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5" yWindow="5955" windowWidth="19260" windowHeight="2985" tabRatio="751"/>
  </bookViews>
  <sheets>
    <sheet name="Dział 8._Chapter 8." sheetId="62" r:id="rId1"/>
    <sheet name="Spis tablic_Contens" sheetId="1" r:id="rId2"/>
    <sheet name="TABL. 1(282)" sheetId="2" r:id="rId3"/>
    <sheet name="TABL. 2(283)" sheetId="57" r:id="rId4"/>
    <sheet name="TABL. 3(284)" sheetId="30" r:id="rId5"/>
    <sheet name="TABL. 4(285)" sheetId="31" r:id="rId6"/>
    <sheet name="TABL. 5(286)" sheetId="53" r:id="rId7"/>
    <sheet name="TABL. 6(287)" sheetId="32" r:id="rId8"/>
    <sheet name="TABL. 7(288)" sheetId="33" r:id="rId9"/>
    <sheet name="TABL. 8(289)" sheetId="34" r:id="rId10"/>
    <sheet name="TABL. 9(290)" sheetId="35" r:id="rId11"/>
    <sheet name="TABL. 10(291)" sheetId="58" r:id="rId12"/>
    <sheet name="TABL. 11(292)" sheetId="52" r:id="rId13"/>
    <sheet name="TABL. 12(293)" sheetId="51" r:id="rId14"/>
    <sheet name="TABL. 13(294)" sheetId="50" r:id="rId15"/>
    <sheet name="TABL. 14(295)" sheetId="49" r:id="rId16"/>
    <sheet name="TABL. 15(296)" sheetId="48" r:id="rId17"/>
    <sheet name="TABL. 16(297)" sheetId="42" r:id="rId18"/>
    <sheet name="TABL. 17(298)" sheetId="43" r:id="rId19"/>
    <sheet name="TABL. 18(299)" sheetId="59" r:id="rId20"/>
    <sheet name="TABL. 19(300)" sheetId="44" r:id="rId21"/>
    <sheet name="TABL. 20(301)" sheetId="45" r:id="rId22"/>
    <sheet name="TABL. 21(302)" sheetId="46" r:id="rId23"/>
    <sheet name="TABL. 22(303)" sheetId="47" r:id="rId24"/>
    <sheet name="TABL. 23(304)" sheetId="54" r:id="rId25"/>
    <sheet name="TABL. 24(305)" sheetId="55" r:id="rId26"/>
    <sheet name="TABL. 25(306)" sheetId="56" r:id="rId27"/>
    <sheet name="TABL. 26(307)" sheetId="28" r:id="rId28"/>
    <sheet name="TABL. 27(308)" sheetId="29" r:id="rId29"/>
    <sheet name="TABL. 28(309)" sheetId="25" r:id="rId30"/>
    <sheet name="TABL. 29(310)" sheetId="23" r:id="rId31"/>
    <sheet name="TABL. 30(311)" sheetId="20" r:id="rId32"/>
    <sheet name="TABL. 31(312)" sheetId="66" r:id="rId33"/>
    <sheet name="TABL. 32(313)" sheetId="24" r:id="rId34"/>
    <sheet name="TABL. 33(314)" sheetId="36" r:id="rId35"/>
    <sheet name="TABL. 34(315)" sheetId="13" r:id="rId36"/>
    <sheet name="TABL. 35(316)" sheetId="14" r:id="rId37"/>
    <sheet name="TABL. 36(317)" sheetId="12" r:id="rId38"/>
    <sheet name="TABL. 37(318)" sheetId="15" r:id="rId39"/>
    <sheet name="TABL. 38(319)" sheetId="11" r:id="rId40"/>
    <sheet name="TABL. 39(320)" sheetId="16" r:id="rId41"/>
    <sheet name="TABL. 40(321)" sheetId="10" r:id="rId42"/>
    <sheet name="TABL. 41(322)" sheetId="9" r:id="rId43"/>
    <sheet name="TABL. 42(323)" sheetId="8" r:id="rId44"/>
    <sheet name="TABL. 43(324)" sheetId="40" r:id="rId45"/>
    <sheet name="TABL. 44(325)" sheetId="17" r:id="rId46"/>
    <sheet name="TABL. 45(326)" sheetId="65" r:id="rId47"/>
    <sheet name="TABL. 46(327)" sheetId="41" r:id="rId48"/>
    <sheet name="TABL.47(328)" sheetId="4" r:id="rId49"/>
    <sheet name="TABL. 48(329)" sheetId="5" r:id="rId50"/>
    <sheet name="TABL. 49(330)" sheetId="6" r:id="rId51"/>
    <sheet name="TABL. 50(331)" sheetId="63" r:id="rId52"/>
    <sheet name="TABL. 51(332)" sheetId="64" r:id="rId53"/>
    <sheet name="TABL. 52(333)" sheetId="7" r:id="rId54"/>
  </sheets>
  <definedNames>
    <definedName name="_xlnm._FilterDatabase" localSheetId="34" hidden="1">'TABL. 33(314)'!$A$1:$A$131</definedName>
    <definedName name="_GoBack" localSheetId="11">'TABL. 10(291)'!$D$10</definedName>
    <definedName name="_xlnm.Print_Area" localSheetId="27">'TABL. 26(307)'!#REF!</definedName>
    <definedName name="_xlnm.Print_Area" localSheetId="28">'TABL. 27(308)'!$A$1:$K$28</definedName>
    <definedName name="_xlnm.Print_Area" localSheetId="29">'TABL. 28(309)'!$A$1:$M$55</definedName>
    <definedName name="Z_9386D0C1_97D9_4737_A34F_3271E64272AF_.wvu.PrintArea" localSheetId="31" hidden="1">'TABL. 30(311)'!$A$1:$J$64</definedName>
    <definedName name="Z_9386D0C1_97D9_4737_A34F_3271E64272AF_.wvu.PrintArea" localSheetId="32" hidden="1">'TABL. 31(312)'!$A$1:$L$28</definedName>
    <definedName name="Z_9386D0C1_97D9_4737_A34F_3271E64272AF_.wvu.PrintArea" localSheetId="33" hidden="1">'TABL. 32(313)'!$A$1:$L$28</definedName>
    <definedName name="Z_9386D0C1_97D9_4737_A34F_3271E64272AF_.wvu.Rows" localSheetId="27" hidden="1">'TABL. 26(307)'!$40:$45</definedName>
    <definedName name="Z_9386D0C1_97D9_4737_A34F_3271E64272AF_.wvu.Rows" localSheetId="28" hidden="1">'TABL. 27(308)'!$10:$10</definedName>
    <definedName name="Z_9386D0C1_97D9_4737_A34F_3271E64272AF_.wvu.Rows" localSheetId="29" hidden="1">'TABL. 28(309)'!#REF!</definedName>
    <definedName name="Z_9386D0C1_97D9_4737_A34F_3271E64272AF_.wvu.Rows" localSheetId="42" hidden="1">'TABL. 41(322)'!#REF!,'TABL. 41(322)'!#REF!</definedName>
    <definedName name="Z_9386D0C1_97D9_4737_A34F_3271E64272AF_.wvu.Rows" localSheetId="43" hidden="1">'TABL. 42(323)'!#REF!</definedName>
    <definedName name="Z_9386D0C1_97D9_4737_A34F_3271E64272AF_.wvu.Rows" localSheetId="45" hidden="1">'TABL. 44(325)'!#REF!</definedName>
  </definedNames>
  <calcPr calcId="152511"/>
</workbook>
</file>

<file path=xl/calcChain.xml><?xml version="1.0" encoding="utf-8"?>
<calcChain xmlns="http://schemas.openxmlformats.org/spreadsheetml/2006/main">
  <c r="F16" i="6" l="1"/>
  <c r="I10" i="36" l="1"/>
  <c r="M101" i="36"/>
  <c r="M99" i="36"/>
  <c r="M97" i="36"/>
  <c r="M95" i="36"/>
  <c r="C8" i="5"/>
  <c r="J8" i="5"/>
  <c r="L30" i="20" l="1"/>
  <c r="K30" i="20"/>
</calcChain>
</file>

<file path=xl/sharedStrings.xml><?xml version="1.0" encoding="utf-8"?>
<sst xmlns="http://schemas.openxmlformats.org/spreadsheetml/2006/main" count="8049" uniqueCount="2301">
  <si>
    <t>CONTENTS</t>
  </si>
  <si>
    <t>P O L A N D</t>
  </si>
  <si>
    <t xml:space="preserve">Dolnośląskie </t>
  </si>
  <si>
    <t xml:space="preserve">Kujawsko-pomorskie </t>
  </si>
  <si>
    <t xml:space="preserve">Lubelskie </t>
  </si>
  <si>
    <t xml:space="preserve">Lubuskie </t>
  </si>
  <si>
    <t xml:space="preserve">Łódzkie </t>
  </si>
  <si>
    <t>–</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</si>
  <si>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</si>
  <si>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</si>
  <si>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</si>
  <si>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</si>
  <si>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</si>
  <si>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</si>
  <si>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</si>
  <si>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</si>
  <si>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</si>
  <si>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</si>
  <si>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</si>
  <si>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S o u r c e: data of the Ministry of Agriculture and Rural Development.</t>
  </si>
  <si>
    <t xml:space="preserve">O G Ó Ł E M </t>
  </si>
  <si>
    <t>T O T A L</t>
  </si>
  <si>
    <t xml:space="preserve">PO IiŚ (EFRR) </t>
  </si>
  <si>
    <t>NMF i MF EOG (Norwegia, Lichtenstein</t>
  </si>
  <si>
    <t>PHARE</t>
  </si>
  <si>
    <t xml:space="preserve">Ochrona powietrza </t>
  </si>
  <si>
    <t xml:space="preserve">Ochrona wód i gospodarka wodna </t>
  </si>
  <si>
    <t>Water  protection and management</t>
  </si>
  <si>
    <t xml:space="preserve">Nature protection </t>
  </si>
  <si>
    <t xml:space="preserve">Monitoring środowiska </t>
  </si>
  <si>
    <t>Environmental monitoring</t>
  </si>
  <si>
    <t xml:space="preserve">Inne </t>
  </si>
  <si>
    <t>Other</t>
  </si>
  <si>
    <t xml:space="preserve">Budowa instalacji i urządzeń </t>
  </si>
  <si>
    <t>Construction of installations and equipment</t>
  </si>
  <si>
    <t xml:space="preserve">Dostawa wyposażenia technicznego </t>
  </si>
  <si>
    <t>Delivery of technical equipment</t>
  </si>
  <si>
    <t xml:space="preserve">Dostawa aparatury pomiarowej, badawczej i </t>
  </si>
  <si>
    <t xml:space="preserve">monitoringowej </t>
  </si>
  <si>
    <t xml:space="preserve">Delivery of measurement, research and </t>
  </si>
  <si>
    <t>monitoring equipment</t>
  </si>
  <si>
    <t xml:space="preserve">Studia i ekspertyzy </t>
  </si>
  <si>
    <t>Construction of installations/equipment</t>
  </si>
  <si>
    <t xml:space="preserve">Dostawa aparatury pomiarowej, badawczej </t>
  </si>
  <si>
    <t xml:space="preserve">i monitoringowej </t>
  </si>
  <si>
    <t>Studies and experts’ opinions</t>
  </si>
  <si>
    <t xml:space="preserve">Pozostałe projekty(dotyczące szkolenia) </t>
  </si>
  <si>
    <t>Other projects (concerning trainings)</t>
  </si>
  <si>
    <t xml:space="preserve">P O L S K A </t>
  </si>
  <si>
    <t>Ź r ó d ł o: dane Zarządu Narodowego Funduszu Ochrony Środowiska i Gospodarki Wodnej.</t>
  </si>
  <si>
    <t>S o u r c e: data of the Management Board of the National Fund for Environmental Protection and Water Management.</t>
  </si>
  <si>
    <t xml:space="preserve"> Ź r ó d ł o: dane Zarządu Narodowego Funduszu Ochrony Środowiska i Gospodarki Wodnej.</t>
  </si>
  <si>
    <t xml:space="preserve"> S o u r c e: data of the Management Board of the National Fund for Environmental Protection and Water Management.</t>
  </si>
  <si>
    <t xml:space="preserve">Nielegalny  pobór  wody </t>
  </si>
  <si>
    <t xml:space="preserve">Illegal water withdrawal </t>
  </si>
  <si>
    <t xml:space="preserve">Pozostałe kary </t>
  </si>
  <si>
    <t>Other fines</t>
  </si>
  <si>
    <t>Total air pollution (emission)</t>
  </si>
  <si>
    <t xml:space="preserve">Nielegalne składowanie odpadów </t>
  </si>
  <si>
    <t>Ź r ó d ł o: dane Ministerstwa Rolnictwa i Rozwoju Wsi.</t>
  </si>
  <si>
    <t>Źródło: dane Banku Ochrony Środowiska S.A.</t>
  </si>
  <si>
    <t xml:space="preserve">KREDYTY  PROEKOLOGICZNE  UDZIELONE  PRZEZ  BANK  OCHRONY  ŚRODOWISKA  S.A.
</t>
  </si>
  <si>
    <t>PRO – ECOLOGICAL LOANS GRANTED BY THE BANK FOR ENVIRONMENTAL PROTECTION</t>
  </si>
  <si>
    <t>KIERUNKI
PRZEZNACZENIA</t>
  </si>
  <si>
    <t>DIRECTIONS OF DESTINATION</t>
  </si>
  <si>
    <t>WE WSPÓŁPRACY Z NARODOWYM FUNDUSZEM OCHRONY ŚRODOWISKA I GOSPODARKI WODNEJ</t>
  </si>
  <si>
    <t>IN COOPERATION WITH THE NATIONAL ENVIRONMENTAL PROTECTION AND WATER MANAGEMENT  FUND</t>
  </si>
  <si>
    <t xml:space="preserve">Ochrona: </t>
  </si>
  <si>
    <t xml:space="preserve">Protection of: </t>
  </si>
  <si>
    <t xml:space="preserve">wody </t>
  </si>
  <si>
    <t xml:space="preserve">ziemi </t>
  </si>
  <si>
    <t xml:space="preserve">Gospodarka wodna </t>
  </si>
  <si>
    <t>Water management</t>
  </si>
  <si>
    <t>WE WSPÓŁPRACY Z WOJEWÓDZKIMI FUNDUSZAMI OCHRONY ŚRODOWISKA I GOSPODARKI WODNEJ</t>
  </si>
  <si>
    <t>IN COOPERATION WITH VOIVODSHIP ENVIRONMENTAL PROTECTION AND WATER MANAGEMENT  FUNDS</t>
  </si>
  <si>
    <t xml:space="preserve">1. </t>
  </si>
  <si>
    <t>Pro-ecological credits</t>
  </si>
  <si>
    <t xml:space="preserve">1.1. </t>
  </si>
  <si>
    <t xml:space="preserve">Kredyty preferencyjne </t>
  </si>
  <si>
    <t xml:space="preserve">1.1.1. </t>
  </si>
  <si>
    <t xml:space="preserve">1.1.2. </t>
  </si>
  <si>
    <t xml:space="preserve">we współpracy z wojewódzkimi funduszami ochrony środowiska i gospodarki wodnej </t>
  </si>
  <si>
    <t>in cooperation with voivodship environmental protection and water management funds</t>
  </si>
  <si>
    <t xml:space="preserve"> 1.1.2.1.</t>
  </si>
  <si>
    <t xml:space="preserve">z dopłatami wojewódzkich funduszy ochrony środowiska i gospodarki wodnej </t>
  </si>
  <si>
    <t xml:space="preserve">with grants of voivodship environmental protection and water management funds </t>
  </si>
  <si>
    <t xml:space="preserve"> 1.1.2.2.  </t>
  </si>
  <si>
    <t xml:space="preserve">ze środków wojewódzkich funduszy ochrony środowiska i gospodarki wodnej </t>
  </si>
  <si>
    <t>from voivodship environmental protection and water management funds</t>
  </si>
  <si>
    <t xml:space="preserve">1.2. </t>
  </si>
  <si>
    <t xml:space="preserve">Kredyty komercyjne </t>
  </si>
  <si>
    <t>Commercial credits</t>
  </si>
  <si>
    <t>1.2.1.</t>
  </si>
  <si>
    <t xml:space="preserve">1.2.2. </t>
  </si>
  <si>
    <t xml:space="preserve">2. </t>
  </si>
  <si>
    <t xml:space="preserve">– redukcja emisji pyłu </t>
  </si>
  <si>
    <t>reduction of particulate emission</t>
  </si>
  <si>
    <t xml:space="preserve">– redukcja emisji NOx </t>
  </si>
  <si>
    <t xml:space="preserve">– ilość unieszkodliwianych odpadów i odzyskanych surowców wtórnych </t>
  </si>
  <si>
    <t>the amount of neutralised and recycled waste</t>
  </si>
  <si>
    <t xml:space="preserve">– zmniejszenie zużycia i strat ciepła oraz zużycia energii pierwotnej </t>
  </si>
  <si>
    <t>reduction of heat consumption and loss as well as the use of primary energy</t>
  </si>
  <si>
    <t xml:space="preserve">– produkcja energii elektrycznej przy zastosowaniu odnawialnych źródeł energii </t>
  </si>
  <si>
    <t>production of electricity with the use of renewable energy sources</t>
  </si>
  <si>
    <t xml:space="preserve">– przepustowość oczyszczalni ścieków </t>
  </si>
  <si>
    <t xml:space="preserve">– długość sieci kanalizacyjnej </t>
  </si>
  <si>
    <t xml:space="preserve">– wydajność stacji uzdatniania wody </t>
  </si>
  <si>
    <t>the efficiency of water treatment plants</t>
  </si>
  <si>
    <t xml:space="preserve">– pojemność składowisk </t>
  </si>
  <si>
    <t xml:space="preserve"> the capacity of landfill sites</t>
  </si>
  <si>
    <t>Ź r ó d ł o: dane Banku Ochrony Środowiska S.A.</t>
  </si>
  <si>
    <t xml:space="preserve">przyrody i edukacja ekologiczna </t>
  </si>
  <si>
    <t>A. W  ZAKRESIE  WODOCIĄGÓW  ZBIOROWYCH  I  STACJI  UZDATNIANIA  WODY</t>
  </si>
  <si>
    <t>B. W  ZAKRESIE:  SIECI KANALIZACYJNEJ,  OCZYSZCZALNI  ŚCIEKÓW,  SKŁADOWISK ODPADÓW</t>
  </si>
  <si>
    <t>E. SKŁADOWISKA  ODPADÓW</t>
  </si>
  <si>
    <t>E. WASTE LANDFILLS</t>
  </si>
  <si>
    <t>B. KANALIZACJA  ZBIORCZA</t>
  </si>
  <si>
    <t>C. OCZYSZCZALNIE  ŚCIEKÓW  ZBIORCZE</t>
  </si>
  <si>
    <t>C. COLLECTIVE WASTEWATER TREATMENT PLANTS</t>
  </si>
  <si>
    <t xml:space="preserve">S o u r c e: data of the Ministry of Agriculture and Rural Development. </t>
  </si>
  <si>
    <t>A. WODOCIĄGI  ZBIOROWE  I  STACJE  UZDATNIANIA  WODY</t>
  </si>
  <si>
    <t>EFEKTY  RZECZOWE  UZYSKANE  W  WYNIKU  PRZEKAZANIA  DO  UŻYTKU  INWESTYCJI OCHRONY ŚRODOWISKA  I  GOSPODARKI  WODNEJ</t>
  </si>
  <si>
    <t>TANGIBLE EFFECTS OF COMPLETED INVESTMENTS IN ENVIRONMENTAL PROTECTION AND WATER MANAGEMENT</t>
  </si>
  <si>
    <t>WYSZCZEGÓLNIENIE</t>
  </si>
  <si>
    <t>SPECIFICATION</t>
  </si>
  <si>
    <t>OCHRONA  ŚRODOWISKA</t>
  </si>
  <si>
    <t>ENVIRONMENTAL PROTECTION</t>
  </si>
  <si>
    <t>Oczyszczalnie ścieków:</t>
  </si>
  <si>
    <t xml:space="preserve">obiekty </t>
  </si>
  <si>
    <t>szt</t>
  </si>
  <si>
    <t>facilities</t>
  </si>
  <si>
    <t>w tym:</t>
  </si>
  <si>
    <t>unit</t>
  </si>
  <si>
    <t>of which:</t>
  </si>
  <si>
    <t>biological</t>
  </si>
  <si>
    <t>with increased biogene</t>
  </si>
  <si>
    <t xml:space="preserve">removal </t>
  </si>
  <si>
    <t>mechanical</t>
  </si>
  <si>
    <t>chemical</t>
  </si>
  <si>
    <t xml:space="preserve">to reduce: </t>
  </si>
  <si>
    <t>tys.t/r</t>
  </si>
  <si>
    <t>particulates pollutants</t>
  </si>
  <si>
    <t>thous. t/y</t>
  </si>
  <si>
    <t>gaseous pollutants</t>
  </si>
  <si>
    <t>for waste treatment</t>
  </si>
  <si>
    <t>Landfills, sludge tanks,</t>
  </si>
  <si>
    <t>liquid waste dumps for indust-</t>
  </si>
  <si>
    <t>ha</t>
  </si>
  <si>
    <t>rial and municipal waste</t>
  </si>
  <si>
    <t xml:space="preserve">Reclamation landfills areas </t>
  </si>
  <si>
    <t>Sieć kanalizacyjna odprowadzająca:</t>
  </si>
  <si>
    <t>Sewage network discharging:</t>
  </si>
  <si>
    <t>km</t>
  </si>
  <si>
    <t>wastewater</t>
  </si>
  <si>
    <t>precipitation water</t>
  </si>
  <si>
    <t>GOSPODARKA  WODNA</t>
  </si>
  <si>
    <t>WATER  MANAGEMENT</t>
  </si>
  <si>
    <t xml:space="preserve">Uzdatnianie wody </t>
  </si>
  <si>
    <t>Water treatment</t>
  </si>
  <si>
    <t xml:space="preserve">Sieć wodociągowa </t>
  </si>
  <si>
    <t>Water supply network</t>
  </si>
  <si>
    <t xml:space="preserve">Pojemność zbiorników wodnych </t>
  </si>
  <si>
    <t>Capacity of water reservoirs</t>
  </si>
  <si>
    <t xml:space="preserve">Regulacja i zabudowa rzek i potoków </t>
  </si>
  <si>
    <t xml:space="preserve">Obwałowania przeciwpowodziowe </t>
  </si>
  <si>
    <t>Flood embankments</t>
  </si>
  <si>
    <t>OCHRONA ŚRODOWISKA</t>
  </si>
  <si>
    <t>Total</t>
  </si>
  <si>
    <t xml:space="preserve">    SOURCES OF FINANCING</t>
  </si>
  <si>
    <t xml:space="preserve">             w % ogółem         </t>
  </si>
  <si>
    <t xml:space="preserve">     total in %</t>
  </si>
  <si>
    <t xml:space="preserve">Środki własne </t>
  </si>
  <si>
    <t>Own funds</t>
  </si>
  <si>
    <t xml:space="preserve">   w tym gmin </t>
  </si>
  <si>
    <t>of which gmina funds</t>
  </si>
  <si>
    <t xml:space="preserve">Środki z budżetu: centralnego </t>
  </si>
  <si>
    <t xml:space="preserve">   województwa  </t>
  </si>
  <si>
    <t>from voivodship budgets</t>
  </si>
  <si>
    <t xml:space="preserve">   powiatu </t>
  </si>
  <si>
    <t>from powiat budgets</t>
  </si>
  <si>
    <t xml:space="preserve">   gminy (współudział) </t>
  </si>
  <si>
    <t>from gmina budgets (share)</t>
  </si>
  <si>
    <t xml:space="preserve">Środki z zagranicy </t>
  </si>
  <si>
    <t>Funds from abroad</t>
  </si>
  <si>
    <t>Fundusze ekologiczne (pożyczki,</t>
  </si>
  <si>
    <t xml:space="preserve">Kredyty i pożyczki krajowe w tym </t>
  </si>
  <si>
    <t xml:space="preserve">Inne środki w tym nakłady </t>
  </si>
  <si>
    <t xml:space="preserve">Other funds, including non-financed </t>
  </si>
  <si>
    <t>outlays</t>
  </si>
  <si>
    <t xml:space="preserve">    GROUPS OF INVESTORS</t>
  </si>
  <si>
    <t xml:space="preserve">                      w % ogółem </t>
  </si>
  <si>
    <t xml:space="preserve">      total in %</t>
  </si>
  <si>
    <t xml:space="preserve">Przedsiębiorstwa </t>
  </si>
  <si>
    <t>Enterprises</t>
  </si>
  <si>
    <t xml:space="preserve">Gminy </t>
  </si>
  <si>
    <t>Gminas</t>
  </si>
  <si>
    <t xml:space="preserve">Jednostki budżetowe </t>
  </si>
  <si>
    <t>GOSPODARKA WODNA</t>
  </si>
  <si>
    <t>WATER MANAGEMENT</t>
  </si>
  <si>
    <t xml:space="preserve">     w % ogółem    </t>
  </si>
  <si>
    <t xml:space="preserve">       total in %</t>
  </si>
  <si>
    <t xml:space="preserve">   województwa </t>
  </si>
  <si>
    <t xml:space="preserve">  GRUPY INWESTORÓW</t>
  </si>
  <si>
    <t xml:space="preserve">    GROUPS OF INVESTORS </t>
  </si>
  <si>
    <t xml:space="preserve">                     w % ogółem                   </t>
  </si>
  <si>
    <t xml:space="preserve">Ecological funds (loans, credits </t>
  </si>
  <si>
    <t>KIERUNKI INWESTOWANIA</t>
  </si>
  <si>
    <t>Ogółem</t>
  </si>
  <si>
    <t>DIRECTIONS OF INVESTING</t>
  </si>
  <si>
    <t xml:space="preserve">w zakresie ochrony powietrza </t>
  </si>
  <si>
    <t>in the scope of air protection</t>
  </si>
  <si>
    <t>Pollution reduction</t>
  </si>
  <si>
    <t xml:space="preserve">pyłowych </t>
  </si>
  <si>
    <t>particulates</t>
  </si>
  <si>
    <t xml:space="preserve">Inne rodzaje działalności </t>
  </si>
  <si>
    <t>Other types of activity</t>
  </si>
  <si>
    <t xml:space="preserve">wody opadowe </t>
  </si>
  <si>
    <t xml:space="preserve">przemysłowych </t>
  </si>
  <si>
    <t>of laboratories</t>
  </si>
  <si>
    <t xml:space="preserve">Pozostałe rodzaje działalności </t>
  </si>
  <si>
    <t xml:space="preserve">systemy obiegowego zasilania wodą </t>
  </si>
  <si>
    <t xml:space="preserve">inne rodzaje działalności </t>
  </si>
  <si>
    <t>other types of activity</t>
  </si>
  <si>
    <t>WASTE MANAGEMENT</t>
  </si>
  <si>
    <t>Preventing pollution</t>
  </si>
  <si>
    <t>Waste collection and transport</t>
  </si>
  <si>
    <t xml:space="preserve">w tym odpadów komunalnych </t>
  </si>
  <si>
    <t>of which municipal waste</t>
  </si>
  <si>
    <t xml:space="preserve">selektywne zbieranie odpadów </t>
  </si>
  <si>
    <t xml:space="preserve">spalanie odpadów komunalnych </t>
  </si>
  <si>
    <t>municipal waste incineration</t>
  </si>
  <si>
    <t xml:space="preserve">komunalnych </t>
  </si>
  <si>
    <t>municipal waste</t>
  </si>
  <si>
    <t xml:space="preserve">w tym termiczne przekształcanie </t>
  </si>
  <si>
    <t>of which thermal processing</t>
  </si>
  <si>
    <t xml:space="preserve">z wyłączeniem komunalnych </t>
  </si>
  <si>
    <t xml:space="preserve">składowanie odpadów komunalnych  </t>
  </si>
  <si>
    <t xml:space="preserve">w tym kompostowanie </t>
  </si>
  <si>
    <t>of which composting</t>
  </si>
  <si>
    <t xml:space="preserve">related to recycling and use of waste </t>
  </si>
  <si>
    <t xml:space="preserve">i zdegradowanych </t>
  </si>
  <si>
    <t>water treatment plants</t>
  </si>
  <si>
    <t xml:space="preserve">Zapobieganie infiltracji </t>
  </si>
  <si>
    <t xml:space="preserve">zanieczyszczeń </t>
  </si>
  <si>
    <t xml:space="preserve">Oczyszczanie gleb i wód </t>
  </si>
  <si>
    <t xml:space="preserve">ruch drogowy i kolejowy </t>
  </si>
  <si>
    <t>road and rail traffic</t>
  </si>
  <si>
    <t xml:space="preserve">hałas przemysłowy i pozostały </t>
  </si>
  <si>
    <t>industrial and other noise</t>
  </si>
  <si>
    <t>Budowa urządzeń antyhałasowych</t>
  </si>
  <si>
    <t>air traffic</t>
  </si>
  <si>
    <t>OCHRONA RÓŻNORODNOŚCI</t>
  </si>
  <si>
    <t>PROTECTION OF BIODIVERSITY</t>
  </si>
  <si>
    <t>AND LANDSCAPE</t>
  </si>
  <si>
    <t>landscape</t>
  </si>
  <si>
    <t xml:space="preserve">ŚRODOWISKA </t>
  </si>
  <si>
    <t xml:space="preserve">inne działalności </t>
  </si>
  <si>
    <t>other activities</t>
  </si>
  <si>
    <t xml:space="preserve">nowe techniki i technologie spalania paliw </t>
  </si>
  <si>
    <t xml:space="preserve">w tym modernizacja kotłowni i ciepłowni </t>
  </si>
  <si>
    <t xml:space="preserve">of which new production technologies </t>
  </si>
  <si>
    <t xml:space="preserve">Zbieranie odpadów i ich transport </t>
  </si>
  <si>
    <t>waste</t>
  </si>
  <si>
    <t>WOJEWÓDZTWA</t>
  </si>
  <si>
    <t>przedsiębiorstwa</t>
  </si>
  <si>
    <t>gminy</t>
  </si>
  <si>
    <t>jednostki budżetowe</t>
  </si>
  <si>
    <t>VOIVODSHIPS</t>
  </si>
  <si>
    <t>enterprises</t>
  </si>
  <si>
    <t>gminas</t>
  </si>
  <si>
    <t>Grupy inwestorów</t>
  </si>
  <si>
    <t>Groups of investors</t>
  </si>
  <si>
    <t>of which the modernisation of boiler and thermal energy plants</t>
  </si>
  <si>
    <t xml:space="preserve">Redukcja zanieczyszczeń </t>
  </si>
  <si>
    <t xml:space="preserve">Pomiary, kontrola, działalność laboratoriów </t>
  </si>
  <si>
    <t>Measurements, control, the activity of laboratories</t>
  </si>
  <si>
    <t xml:space="preserve">GOSPODARKA ŚCIEKOWA I OCHRONA WÓD </t>
  </si>
  <si>
    <t xml:space="preserve">Sieć kanalizacyjna </t>
  </si>
  <si>
    <t xml:space="preserve">Sewage network </t>
  </si>
  <si>
    <t xml:space="preserve">odprowadzająca ścieki </t>
  </si>
  <si>
    <r>
      <t>precipitation water</t>
    </r>
    <r>
      <rPr>
        <i/>
        <sz val="8.5"/>
        <color indexed="10"/>
        <rFont val="Times New Roman"/>
        <family val="1"/>
        <charset val="238"/>
      </rPr>
      <t/>
    </r>
  </si>
  <si>
    <t xml:space="preserve">Oczyszczanie ścieków </t>
  </si>
  <si>
    <t>industrial</t>
  </si>
  <si>
    <t>municipal</t>
  </si>
  <si>
    <t xml:space="preserve">indywidualne przydomowe </t>
  </si>
  <si>
    <t>independent</t>
  </si>
  <si>
    <t xml:space="preserve">podczyszczanie ścieków przemysłowych </t>
  </si>
  <si>
    <t xml:space="preserve">Oczyszczanie wód chłodniczych </t>
  </si>
  <si>
    <t xml:space="preserve">Other activity types  </t>
  </si>
  <si>
    <t xml:space="preserve">utworzenie stref ochrony źródeł i ujęć wody </t>
  </si>
  <si>
    <t>creation of protection zones for water sources and intakes</t>
  </si>
  <si>
    <t xml:space="preserve">GOSPODARKA ODPADAMI </t>
  </si>
  <si>
    <t xml:space="preserve">w tym nowe techniki i technologie mało- i bezodpadowe </t>
  </si>
  <si>
    <t>selective collection of waste</t>
  </si>
  <si>
    <t xml:space="preserve">Unieszkodliwianie i usuwanie odpadów niebezpiecznych </t>
  </si>
  <si>
    <t xml:space="preserve">spalanie odpadów z  wyłączeniem komunalnych </t>
  </si>
  <si>
    <t>waste incineration, excluding municipal waste</t>
  </si>
  <si>
    <t xml:space="preserve">składowanie odpadów komunalnych </t>
  </si>
  <si>
    <t xml:space="preserve">składowanie odpadów z wyłączeniem komunalnych </t>
  </si>
  <si>
    <t xml:space="preserve">inne metody unieszkodliwiania i usuwania odpadów komunalnych </t>
  </si>
  <si>
    <t>Treatment and disposal of waste, other than hazardous waste</t>
  </si>
  <si>
    <t xml:space="preserve">of which thermally processed </t>
  </si>
  <si>
    <t xml:space="preserve">spalanie odpadów z wyłączeniem komunalnych </t>
  </si>
  <si>
    <t xml:space="preserve">związane z recyklingiem i wykorzystywaniem odpadów </t>
  </si>
  <si>
    <t xml:space="preserve">Zapobieganie infiltracji zanieczyszczeń </t>
  </si>
  <si>
    <t xml:space="preserve">Ochrona przed erozją i inną fizyczną degradacją </t>
  </si>
  <si>
    <t>Protection against erosion and other physical degradation</t>
  </si>
  <si>
    <t xml:space="preserve">Preventing soil salinity and restoration of appropriate salinity level </t>
  </si>
  <si>
    <t xml:space="preserve">Ochrona poprzez modyfikację źródeł hałasu/wibracji </t>
  </si>
  <si>
    <t>Protection through modification of the sources of noise/vibration</t>
  </si>
  <si>
    <t>Construction of anti-noise and anti-vibration equipment</t>
  </si>
  <si>
    <t>PROTECTION OF BIODIVERSITY AND LANDSCAPE</t>
  </si>
  <si>
    <t xml:space="preserve">Ochrona i odbudowa gatunków i siedlisk </t>
  </si>
  <si>
    <t>Protection and reconstruction of species and habitats</t>
  </si>
  <si>
    <t xml:space="preserve">Ochrona środowiska </t>
  </si>
  <si>
    <t>Environmental Protection</t>
  </si>
  <si>
    <t xml:space="preserve">DZIAŁALNOŚĆ BADAWCZO-ROZWOJOWA </t>
  </si>
  <si>
    <t xml:space="preserve">RESEARCH AND DEVELOPMENT ACTIVITY </t>
  </si>
  <si>
    <t xml:space="preserve">POZOSTAŁA DZIAŁALNOŚĆ ZWIĄZANA Z OCHRONĄ </t>
  </si>
  <si>
    <t xml:space="preserve">Administrowanie, zarządzanie środowiskiem </t>
  </si>
  <si>
    <t>Environmental administration and management</t>
  </si>
  <si>
    <t xml:space="preserve">Działalność edukacyjna, szkoleniowa i informacyjna </t>
  </si>
  <si>
    <t>Activities not identified above, leading to indivisible expenditures</t>
  </si>
  <si>
    <t xml:space="preserve">Działalności gdzie indziej nie sklasyfikowane </t>
  </si>
  <si>
    <t xml:space="preserve">oszczędzanie energii (wyłącznie w celu ochrony środowiska) </t>
  </si>
  <si>
    <t>energy saving (only for the purpose of environmental protection)</t>
  </si>
  <si>
    <t xml:space="preserve">wymiana oświetlenia na energooszczędne </t>
  </si>
  <si>
    <t>replacement of lightning on energy-saving one</t>
  </si>
  <si>
    <t>inne metody unieszkodliwiania i usuwania odpadów komunalnych</t>
  </si>
  <si>
    <t>WYSZCZEGÓLNIENIE
SPECIFICATION</t>
  </si>
  <si>
    <t xml:space="preserve">of which:cash equivalents and securities designated for trading </t>
  </si>
  <si>
    <t>Increases of funds</t>
  </si>
  <si>
    <t>protection of air and climate</t>
  </si>
  <si>
    <t>waste management</t>
  </si>
  <si>
    <t xml:space="preserve">produktowe </t>
  </si>
  <si>
    <t>on products</t>
  </si>
  <si>
    <t xml:space="preserve">z tytułu składania wniosków o pozwolenie zintegrowane </t>
  </si>
  <si>
    <t>due to applications for integrated permits</t>
  </si>
  <si>
    <t xml:space="preserve">z tytułu ustawy o recyklingu pojazdów wycofanych z eksploatacji </t>
  </si>
  <si>
    <t xml:space="preserve">zastępcze wynikające z ustawy Prawo Energetyczne </t>
  </si>
  <si>
    <t xml:space="preserve">z tytułu handlu uprawnieniami do emisji </t>
  </si>
  <si>
    <t>of which: fines for violating environmental protection requirements</t>
  </si>
  <si>
    <t xml:space="preserve">Otrzymane nadwyżki </t>
  </si>
  <si>
    <t xml:space="preserve">Dotacje z budżetu państwa </t>
  </si>
  <si>
    <t xml:space="preserve">Przychody finansowe </t>
  </si>
  <si>
    <t xml:space="preserve">Pozostałe zwiększenia funduszy </t>
  </si>
  <si>
    <t xml:space="preserve">Zmniejszenia stanu środków </t>
  </si>
  <si>
    <t xml:space="preserve">Dotacje </t>
  </si>
  <si>
    <t>Grants</t>
  </si>
  <si>
    <t xml:space="preserve">Przekazane nadwyżki </t>
  </si>
  <si>
    <t>Transferred surpluses</t>
  </si>
  <si>
    <t xml:space="preserve">Koszty działalności operacyjnej </t>
  </si>
  <si>
    <t xml:space="preserve">Koszty finansowe </t>
  </si>
  <si>
    <t xml:space="preserve">Inne koszty i pozostałe zmniejszenia stanu funduszy </t>
  </si>
  <si>
    <t xml:space="preserve">Stan środków na koniec roku </t>
  </si>
  <si>
    <t>Funds at the end of the year</t>
  </si>
  <si>
    <t xml:space="preserve">Gospodarka  ściekowa  i  ochrona  wód </t>
  </si>
  <si>
    <t xml:space="preserve">Ochrona powietrza atmosferycznego i klimatu </t>
  </si>
  <si>
    <t>Protection of air and climate</t>
  </si>
  <si>
    <t xml:space="preserve">Gospodarka odpadami </t>
  </si>
  <si>
    <t>Waste management</t>
  </si>
  <si>
    <t xml:space="preserve">Pozostałe dziedziny </t>
  </si>
  <si>
    <t xml:space="preserve">a Data on accrual basis. b Data on cash basis. </t>
  </si>
  <si>
    <t xml:space="preserve">Finansowanie zwrotne (pożyczki, kredyty, konsorcja) </t>
  </si>
  <si>
    <t xml:space="preserve">Finansowanie bezzwrotne (dotacje, dopłaty, umorzenia) </t>
  </si>
  <si>
    <t>NARODOWY  FUNDUSZ OCHRONY ŚRODOWISKA  I GOSPODARKI WODNEJ</t>
  </si>
  <si>
    <t>THE NATIONAL ENVIRONMENTAL PROTECTION AND WATER MANAGEMENT FUND</t>
  </si>
  <si>
    <t>Redeemable financing (loans, credits, consortia)</t>
  </si>
  <si>
    <t>WOJEWÓDZKIE  FUNDUSZE OCHRONY ŚRODOWISKA  I GOSPODARKI WODNEJ</t>
  </si>
  <si>
    <t>VOIVODSHIP ENVIRONMENTAL PROTECTION AND WATER MANAGEMENT FUNDS</t>
  </si>
  <si>
    <t>O G Ó Ł E M ………………………………</t>
  </si>
  <si>
    <t>POWIATOWE  BUDŻETY ŚRODOWISKOWE</t>
  </si>
  <si>
    <t>POWIAT ENVIRONMENTAL PROTECTION BUDGET</t>
  </si>
  <si>
    <t>GMINNE  BUDŻETY ŚRODOWISKOWE</t>
  </si>
  <si>
    <t>GMINA ENVIRONMENTAL PROTECTION BUDGET</t>
  </si>
  <si>
    <t>Non-redeemable financing (donations, grants, remissions)</t>
  </si>
  <si>
    <t xml:space="preserve">OGÓŁEM </t>
  </si>
  <si>
    <t>TOTAL</t>
  </si>
  <si>
    <t>Ujęcia i doprowadzenia wody</t>
  </si>
  <si>
    <t xml:space="preserve">Zbiorniki i stopnie wodne </t>
  </si>
  <si>
    <t>Water reservoirs and falls</t>
  </si>
  <si>
    <t xml:space="preserve">Regulacja i zabudowa rzek </t>
  </si>
  <si>
    <t xml:space="preserve">Regulation and management of </t>
  </si>
  <si>
    <t>rivers and mountain streams</t>
  </si>
  <si>
    <t>Budowa i modernizacja stacji</t>
  </si>
  <si>
    <t xml:space="preserve">uzdatniania wody </t>
  </si>
  <si>
    <t xml:space="preserve">Construction and modernization </t>
  </si>
  <si>
    <t xml:space="preserve">górskich </t>
  </si>
  <si>
    <t>Obwałowania przeciwpowodziowe</t>
  </si>
  <si>
    <t>Stacje pomp na zawalach i obszarach</t>
  </si>
  <si>
    <t xml:space="preserve">depresyjnych </t>
  </si>
  <si>
    <t>Pump stations behind embankments</t>
  </si>
  <si>
    <t>KIERUNKI INWESTOWANIA
DIRECTIONS OF INVESTING</t>
  </si>
  <si>
    <t xml:space="preserve">Ujęcia i doprowadzenia wody </t>
  </si>
  <si>
    <t xml:space="preserve">Budowa i modernizacja stacji uzdatniania wody </t>
  </si>
  <si>
    <t xml:space="preserve">Regulacja i zabudowa rzek i potoków górskich </t>
  </si>
  <si>
    <t>Regulation and management of rivers and mountain streams</t>
  </si>
  <si>
    <t xml:space="preserve">Stacje pomp na zawalach i obszarach depresyjnych </t>
  </si>
  <si>
    <t>Uzdatnianie wody</t>
  </si>
  <si>
    <t>Zbiorniki wodne</t>
  </si>
  <si>
    <t>Water reservoirs</t>
  </si>
  <si>
    <t>obiekty</t>
  </si>
  <si>
    <t xml:space="preserve">pojemność całkowita </t>
  </si>
  <si>
    <t>total capacity</t>
  </si>
  <si>
    <t xml:space="preserve">Regulation and management of rivers </t>
  </si>
  <si>
    <t xml:space="preserve">Zabudowa potoków górskich </t>
  </si>
  <si>
    <t>Management of mountain streams</t>
  </si>
  <si>
    <t xml:space="preserve">Stopnie wodne </t>
  </si>
  <si>
    <t>Water falls</t>
  </si>
  <si>
    <t xml:space="preserve">Stacje pomp na zawalach </t>
  </si>
  <si>
    <t>B. GOSPODARKA ŚCIEKOWA I OCHRONA WÓD</t>
  </si>
  <si>
    <t xml:space="preserve">B. WASTEWATER MANAGEMENT AND PROTECTION OF WATER </t>
  </si>
  <si>
    <t>OCHRONA POWIETRZA ATMOSFERYCZNEGO I KLIMATU</t>
  </si>
  <si>
    <t>PROTECTION OF AIR AND CLIMATE</t>
  </si>
  <si>
    <t>Zdolność zainstalowanych urządzeń i instalacji do redukcji zanieczyszczeń</t>
  </si>
  <si>
    <t xml:space="preserve">Capacity of installed pollution reduction equipment and installations </t>
  </si>
  <si>
    <t>t/rok</t>
  </si>
  <si>
    <t>t/year</t>
  </si>
  <si>
    <t xml:space="preserve">gazowych </t>
  </si>
  <si>
    <t>gaseous</t>
  </si>
  <si>
    <t>Urządzenia do monitoringu powietrza</t>
  </si>
  <si>
    <t>Air monitoring equipment</t>
  </si>
  <si>
    <t xml:space="preserve">punkty pomiarowe </t>
  </si>
  <si>
    <t>measurement stations</t>
  </si>
  <si>
    <t xml:space="preserve">urządzenia pomiarowe </t>
  </si>
  <si>
    <t>measurement equipment</t>
  </si>
  <si>
    <t>otwartym</t>
  </si>
  <si>
    <t>ruchome</t>
  </si>
  <si>
    <t>mobile</t>
  </si>
  <si>
    <t>GOSPODARKA ŚCIEKOWA I OCHRONA WÓD</t>
  </si>
  <si>
    <t>Sieć kanalizacyjna</t>
  </si>
  <si>
    <t>Sewage network</t>
  </si>
  <si>
    <t xml:space="preserve">odprowadzająca ścieki (bez przykanalików) </t>
  </si>
  <si>
    <t xml:space="preserve">przykanaliki: obiekty </t>
  </si>
  <si>
    <t xml:space="preserve">długość </t>
  </si>
  <si>
    <t>length</t>
  </si>
  <si>
    <t xml:space="preserve">odprowadzająca wody opadowe </t>
  </si>
  <si>
    <t>discharging precipitation water</t>
  </si>
  <si>
    <t>Oczyszczalnie ścieków</t>
  </si>
  <si>
    <t xml:space="preserve">przepustowość </t>
  </si>
  <si>
    <t>capacity</t>
  </si>
  <si>
    <t>w tym oczyszczalnie komunalne</t>
  </si>
  <si>
    <t xml:space="preserve">równoważna liczba mieszkańców  </t>
  </si>
  <si>
    <t>RLM</t>
  </si>
  <si>
    <t xml:space="preserve">population equivalent </t>
  </si>
  <si>
    <t>(P.E.)</t>
  </si>
  <si>
    <t>Mechaniczne</t>
  </si>
  <si>
    <t>Mechanical</t>
  </si>
  <si>
    <t xml:space="preserve"> </t>
  </si>
  <si>
    <t>oczyszczalnie ścieków przemysłowych</t>
  </si>
  <si>
    <t>oczyszczalnie ścieków komunalnych</t>
  </si>
  <si>
    <t xml:space="preserve">równoważna liczba mieszkańców </t>
  </si>
  <si>
    <t>Biologiczne (z wyjątkiem komór fermentacyjnych)</t>
  </si>
  <si>
    <t>Biological (excluding fermentation tanks)</t>
  </si>
  <si>
    <t>oczyszczalnie ścieków komunalnalnych</t>
  </si>
  <si>
    <t>population equivalent</t>
  </si>
  <si>
    <t>Oczyszczalnie o podwyższonym stopniu oczyszczania (w tym chemiczne)</t>
  </si>
  <si>
    <t>Treatment plants with increased degree of treatment (of which chemical)</t>
  </si>
  <si>
    <t>ścieków przemysłowych</t>
  </si>
  <si>
    <t>ścieków komunalnych</t>
  </si>
  <si>
    <t>komory fermentacyjne</t>
  </si>
  <si>
    <t>fermentation tanks</t>
  </si>
  <si>
    <t>Urządzenia do monitoringu w zakresie gospodarki ściekowej i ochrony wód</t>
  </si>
  <si>
    <t>Inne efekty rzeczowe inwestycji gospodarki ściekowej i ochrony wód</t>
  </si>
  <si>
    <t>Indywidualne przydomowe oczyszczalnie ścieków</t>
  </si>
  <si>
    <t>Podczyszczalnie ścieków przemysłowych</t>
  </si>
  <si>
    <t>Industrial waste water pre-treatment plants</t>
  </si>
  <si>
    <t xml:space="preserve">Obiegowy system zasilania wodą (pojemność instalacji) </t>
  </si>
  <si>
    <t>GOSPODARKA ODPADAMI</t>
  </si>
  <si>
    <t>Urządzenia do unieszkodliwiania odpadów niebezpiecznych</t>
  </si>
  <si>
    <t>physicochemical treatment</t>
  </si>
  <si>
    <t xml:space="preserve">wydajność </t>
  </si>
  <si>
    <t>unieszkodliwianie poprzez przekształcanie termiczne</t>
  </si>
  <si>
    <t>treatment through thermal transformation</t>
  </si>
  <si>
    <t>inne metody unieszkodliwiania odpadów</t>
  </si>
  <si>
    <t>other methods of waste treatment</t>
  </si>
  <si>
    <t>Urządzenia do unieszkodliwiania odpadów innych niż niebezpieczne</t>
  </si>
  <si>
    <t>spalanie odpadów komunalnych lub podobnych</t>
  </si>
  <si>
    <t>incineration of municipal and similar waste</t>
  </si>
  <si>
    <t>spalanie odpadów przemysłowych</t>
  </si>
  <si>
    <t>industrial waste incineration</t>
  </si>
  <si>
    <t>unieszkodliwianie biologiczne</t>
  </si>
  <si>
    <t>biological treatment</t>
  </si>
  <si>
    <t>w tym do kompostowania</t>
  </si>
  <si>
    <t>of which for composting</t>
  </si>
  <si>
    <t>Urządzenia do usuwania odpadów</t>
  </si>
  <si>
    <t>Waste removal equipment</t>
  </si>
  <si>
    <t>składowiska dla odpadów (z wyłączeniem komunalnych)</t>
  </si>
  <si>
    <t>waste landfill sites (excluding municipal)</t>
  </si>
  <si>
    <t xml:space="preserve">powierzchnia </t>
  </si>
  <si>
    <t>area</t>
  </si>
  <si>
    <t>składowiska dla odpadów komunalnych</t>
  </si>
  <si>
    <t>municipal waste landfill sites</t>
  </si>
  <si>
    <t>Inne rodzaje urządzeń i działalności związane z usuwaniem odpadów:</t>
  </si>
  <si>
    <t>Other types of equipment and activity related to waste disposal:</t>
  </si>
  <si>
    <t>wydajność urządzeń do gospodarczego wykorzystania odpadów</t>
  </si>
  <si>
    <t xml:space="preserve">  (z wyłączeniem odpadów komunalnych) </t>
  </si>
  <si>
    <t>equipment capacity for economic of waste use (excluding municipal waste)</t>
  </si>
  <si>
    <t>equipment capacity for economic use of municipal waste</t>
  </si>
  <si>
    <t xml:space="preserve">rekultywacja hałd, wyspisk i stawów osadowych oraz innych terenów </t>
  </si>
  <si>
    <t xml:space="preserve">zdewastowanych i zdegradowanych </t>
  </si>
  <si>
    <t>devastated and degraded land</t>
  </si>
  <si>
    <t>inne rodzaje urządzeń do usuwania odpadów</t>
  </si>
  <si>
    <t>other types of waste disposal equipment</t>
  </si>
  <si>
    <t xml:space="preserve">Uszczelnianie gruntu łącznie z rowami i wałami, systemy odwadniające </t>
  </si>
  <si>
    <t>Zbiorniki dla odpływów, strat, przecieków wód podziemnych</t>
  </si>
  <si>
    <t xml:space="preserve">pojemność </t>
  </si>
  <si>
    <t>ZMNIEJSZANIE HAŁASU I WIBRACJI</t>
  </si>
  <si>
    <t>NOISE AND VIBRATION REDUCTION</t>
  </si>
  <si>
    <t>Bariery przeciw hałasowi</t>
  </si>
  <si>
    <t xml:space="preserve">drogowemu </t>
  </si>
  <si>
    <t>road noise</t>
  </si>
  <si>
    <t xml:space="preserve">szynowemu </t>
  </si>
  <si>
    <t>rail noise</t>
  </si>
  <si>
    <t>Urządzenia do monitoringu w zakresie zmniejszania hałasu</t>
  </si>
  <si>
    <t>Monitoring equipment in the scope of noise reduction</t>
  </si>
  <si>
    <t>z tego</t>
  </si>
  <si>
    <t>of which</t>
  </si>
  <si>
    <t>końca rury</t>
  </si>
  <si>
    <t>w tym moni-toring</t>
  </si>
  <si>
    <t>end-of-pipe</t>
  </si>
  <si>
    <t>of which monitoring</t>
  </si>
  <si>
    <t>integrated</t>
  </si>
  <si>
    <t>a</t>
  </si>
  <si>
    <t>b</t>
  </si>
  <si>
    <t>zintegrowane</t>
  </si>
  <si>
    <t>Poziom PKD</t>
  </si>
  <si>
    <t>Ochrona</t>
  </si>
  <si>
    <t>PKD level</t>
  </si>
  <si>
    <t>Protection</t>
  </si>
  <si>
    <t>przed odpadami</t>
  </si>
  <si>
    <t>against waste</t>
  </si>
  <si>
    <t>w tym</t>
  </si>
  <si>
    <t>sekcja</t>
  </si>
  <si>
    <t>dział</t>
  </si>
  <si>
    <t>powietrza</t>
  </si>
  <si>
    <t>wód</t>
  </si>
  <si>
    <t>section</t>
  </si>
  <si>
    <t>division</t>
  </si>
  <si>
    <t>of air</t>
  </si>
  <si>
    <t>of water</t>
  </si>
  <si>
    <t>T O T A L (I+II+III)</t>
  </si>
  <si>
    <t xml:space="preserve">I.  SEKTOR PUBLICZNY </t>
  </si>
  <si>
    <t>I. PUBLIC SECTOR</t>
  </si>
  <si>
    <t xml:space="preserve">II. SEKTOR GOSPODARCZY </t>
  </si>
  <si>
    <t>(excluding section E)</t>
  </si>
  <si>
    <t>A</t>
  </si>
  <si>
    <t>wszystkie</t>
  </si>
  <si>
    <t>Enterprises by sections and divisions</t>
  </si>
  <si>
    <t>all</t>
  </si>
  <si>
    <t>B</t>
  </si>
  <si>
    <t>C</t>
  </si>
  <si>
    <t>D</t>
  </si>
  <si>
    <t>E</t>
  </si>
  <si>
    <t>public sector</t>
  </si>
  <si>
    <t xml:space="preserve">sektor prywatny </t>
  </si>
  <si>
    <t>business sector</t>
  </si>
  <si>
    <t>grupa 38.3</t>
  </si>
  <si>
    <t>of which recycling and waste management</t>
  </si>
  <si>
    <t>group 38.3</t>
  </si>
  <si>
    <t xml:space="preserve">R A Z E M (I+II+III) </t>
  </si>
  <si>
    <t>II. BUSINESS SECTOR</t>
  </si>
  <si>
    <t>III. SECTOR OF ENVIRONMENTAL PROTECTION SERVICES</t>
  </si>
  <si>
    <t>sektor prywatny</t>
  </si>
  <si>
    <t>gromadzenie</t>
  </si>
  <si>
    <t>landfilling</t>
  </si>
  <si>
    <t xml:space="preserve">(gminy i jednostki budżetowe bez sekcji E) </t>
  </si>
  <si>
    <t xml:space="preserve">Przedsiębiorstwa według sekcji i działów </t>
  </si>
  <si>
    <t>Wastewater treatment plants:</t>
  </si>
  <si>
    <t>Wastewater treatment plants</t>
  </si>
  <si>
    <t xml:space="preserve">Treatment of cooling water </t>
  </si>
  <si>
    <t>municipal waste landfilling</t>
  </si>
  <si>
    <t>Cleaning up of soil and waters</t>
  </si>
  <si>
    <t>Activities not elsewhere classified</t>
  </si>
  <si>
    <t>WASTEWATER MANAGEMENT AND PROTECTION OF WATER</t>
  </si>
  <si>
    <t>discharging wastewater</t>
  </si>
  <si>
    <t>pre-treatment of industrial wastewater</t>
  </si>
  <si>
    <t>Treatment and disposal of hazardous waste</t>
  </si>
  <si>
    <t>waste landfilling, excluding municipal waste</t>
  </si>
  <si>
    <t>Preventing of pollutant infiltration</t>
  </si>
  <si>
    <t xml:space="preserve">OTHER ENVIRONMENTAL PROTECTION ACTIVITIES </t>
  </si>
  <si>
    <t xml:space="preserve">Educational, training and information activities </t>
  </si>
  <si>
    <t xml:space="preserve">Activities not elsewhere classified </t>
  </si>
  <si>
    <t>of which municipal wastewater treatment plants</t>
  </si>
  <si>
    <t>industrial wastewater treatment plants</t>
  </si>
  <si>
    <t>municipal wastewater treatment plants</t>
  </si>
  <si>
    <t>industrial wastewater</t>
  </si>
  <si>
    <t>municipal wastewater</t>
  </si>
  <si>
    <t>Monitoring equipment in the scope of wastewater management and protection of water</t>
  </si>
  <si>
    <t>Independent wastewater treatment facilities</t>
  </si>
  <si>
    <t>Equipment for the treatment of hazardous waste</t>
  </si>
  <si>
    <t>Equipment for the treatment of other than hazardous waste</t>
  </si>
  <si>
    <t>Tanks for outflows, losses, groundwater leaks</t>
  </si>
  <si>
    <t>Land sealing including ditches and walls, drainage systems</t>
  </si>
  <si>
    <t>Noise barriers</t>
  </si>
  <si>
    <t>and in depression areas</t>
  </si>
  <si>
    <t>Pump stations behind embankments and in depression areas</t>
  </si>
  <si>
    <t>Wastewater management and protection of water</t>
  </si>
  <si>
    <t>capacity of wastewater treatment plants</t>
  </si>
  <si>
    <t>dues from granted loans and credits</t>
  </si>
  <si>
    <t>Domestic credits and loans, including</t>
  </si>
  <si>
    <t xml:space="preserve"> bank credits and loans </t>
  </si>
  <si>
    <t xml:space="preserve">Domestic credits and loans, including </t>
  </si>
  <si>
    <t xml:space="preserve">bank credits and loans </t>
  </si>
  <si>
    <t>Ochrona środowiska</t>
  </si>
  <si>
    <t>Gospodarka wodna</t>
  </si>
  <si>
    <t>Environmental protection</t>
  </si>
  <si>
    <t>grupa</t>
  </si>
  <si>
    <t>w tys. zł</t>
  </si>
  <si>
    <t>w %</t>
  </si>
  <si>
    <t>group</t>
  </si>
  <si>
    <t>in thous. zl</t>
  </si>
  <si>
    <t>in %</t>
  </si>
  <si>
    <t>01.6</t>
  </si>
  <si>
    <t>05.1</t>
  </si>
  <si>
    <t>07.2</t>
  </si>
  <si>
    <t>08.1</t>
  </si>
  <si>
    <t>08.9</t>
  </si>
  <si>
    <t>10.1</t>
  </si>
  <si>
    <t>10.2</t>
  </si>
  <si>
    <t>10.3</t>
  </si>
  <si>
    <t>10.4</t>
  </si>
  <si>
    <t>10.5</t>
  </si>
  <si>
    <t>10.6</t>
  </si>
  <si>
    <t>10.7</t>
  </si>
  <si>
    <t>10.8</t>
  </si>
  <si>
    <t>10.9</t>
  </si>
  <si>
    <t>11.0</t>
  </si>
  <si>
    <t>12.0</t>
  </si>
  <si>
    <t>15.1</t>
  </si>
  <si>
    <t>16.2</t>
  </si>
  <si>
    <t>17.1</t>
  </si>
  <si>
    <t>17.2</t>
  </si>
  <si>
    <t>18.1</t>
  </si>
  <si>
    <t>19.1</t>
  </si>
  <si>
    <t>19.2</t>
  </si>
  <si>
    <t>20.1</t>
  </si>
  <si>
    <t>20.3</t>
  </si>
  <si>
    <t>20.4</t>
  </si>
  <si>
    <t>20.5</t>
  </si>
  <si>
    <t>21.2</t>
  </si>
  <si>
    <t>22.1</t>
  </si>
  <si>
    <t>22.2</t>
  </si>
  <si>
    <t>23.1</t>
  </si>
  <si>
    <t>23.4</t>
  </si>
  <si>
    <t>23.5</t>
  </si>
  <si>
    <t>23.6</t>
  </si>
  <si>
    <t>23.9</t>
  </si>
  <si>
    <t>24.1</t>
  </si>
  <si>
    <t>24.2</t>
  </si>
  <si>
    <t>24.4</t>
  </si>
  <si>
    <t>24.5</t>
  </si>
  <si>
    <t>25.1</t>
  </si>
  <si>
    <t>25.4</t>
  </si>
  <si>
    <t>25.6</t>
  </si>
  <si>
    <t>25.7</t>
  </si>
  <si>
    <t>25.9</t>
  </si>
  <si>
    <t>27.1</t>
  </si>
  <si>
    <t>27.5</t>
  </si>
  <si>
    <t>28.1</t>
  </si>
  <si>
    <t>28.2</t>
  </si>
  <si>
    <t>28.3</t>
  </si>
  <si>
    <t>28.9</t>
  </si>
  <si>
    <t>29.1</t>
  </si>
  <si>
    <t>30.2</t>
  </si>
  <si>
    <t>30.3</t>
  </si>
  <si>
    <t>31.0</t>
  </si>
  <si>
    <t>33.1</t>
  </si>
  <si>
    <t>35.1</t>
  </si>
  <si>
    <t>35.2</t>
  </si>
  <si>
    <t>35.3</t>
  </si>
  <si>
    <t>36.0</t>
  </si>
  <si>
    <t>37.0</t>
  </si>
  <si>
    <t>38.1</t>
  </si>
  <si>
    <t>38.2</t>
  </si>
  <si>
    <t>38.3</t>
  </si>
  <si>
    <t>39.0</t>
  </si>
  <si>
    <t>41.1</t>
  </si>
  <si>
    <t>41.2</t>
  </si>
  <si>
    <t>42.2</t>
  </si>
  <si>
    <t>45.1</t>
  </si>
  <si>
    <t>46.3</t>
  </si>
  <si>
    <t>46.4</t>
  </si>
  <si>
    <t>46.7</t>
  </si>
  <si>
    <t>46.9</t>
  </si>
  <si>
    <t>47.1</t>
  </si>
  <si>
    <t>47.3</t>
  </si>
  <si>
    <t>49.2</t>
  </si>
  <si>
    <t>49.3</t>
  </si>
  <si>
    <t>49.5</t>
  </si>
  <si>
    <t>52.2</t>
  </si>
  <si>
    <t>53.1</t>
  </si>
  <si>
    <t>68.2</t>
  </si>
  <si>
    <t>68.3</t>
  </si>
  <si>
    <t>70.1</t>
  </si>
  <si>
    <t>70.2</t>
  </si>
  <si>
    <t>71.1</t>
  </si>
  <si>
    <t>81.2</t>
  </si>
  <si>
    <t>84.1</t>
  </si>
  <si>
    <t>84.2</t>
  </si>
  <si>
    <t>86.1</t>
  </si>
  <si>
    <t>86.2</t>
  </si>
  <si>
    <t>87.3</t>
  </si>
  <si>
    <t>91.0</t>
  </si>
  <si>
    <t>Sewage treatment</t>
  </si>
  <si>
    <t>of which landfilling</t>
  </si>
  <si>
    <t>waste landfilling excluding municipal waste</t>
  </si>
  <si>
    <t>A. OCHRONA POWIETRZA I KLIMATU ORAZ GOSPODARKA ODPADAMI</t>
  </si>
  <si>
    <t>A.   PROTECTION OF AIR AND CLIMATE AS WELL AS WASTE  MANAGEMENT</t>
  </si>
  <si>
    <t>S o u r c e: data of Bank for Environmental Protection.</t>
  </si>
  <si>
    <t>usług ochrony środowiska</t>
  </si>
  <si>
    <t>environmental protecion services</t>
  </si>
  <si>
    <t xml:space="preserve">RAZEM KOSZTY NETTO </t>
  </si>
  <si>
    <t>TOTAL NET COSTS</t>
  </si>
  <si>
    <t xml:space="preserve">RAZEM KOSZTY BRUTTO </t>
  </si>
  <si>
    <t>TOTAL GROSS COSTS</t>
  </si>
  <si>
    <t xml:space="preserve">Gospodarka ściekowa </t>
  </si>
  <si>
    <t xml:space="preserve">Wastewater management </t>
  </si>
  <si>
    <t>Protection and restoration of utility value of soils,</t>
  </si>
  <si>
    <t>protection of groundwater and surface water</t>
  </si>
  <si>
    <t xml:space="preserve">Ochrona przed hałasem i wibracjami </t>
  </si>
  <si>
    <t>Protection against noise and vibration</t>
  </si>
  <si>
    <t>Ochrona różnorodności biologicznej</t>
  </si>
  <si>
    <t xml:space="preserve">i krajobrazu </t>
  </si>
  <si>
    <t>Protection of biodiversity and landscape</t>
  </si>
  <si>
    <t xml:space="preserve">Ochrona przed promieniowaniem jonizującym </t>
  </si>
  <si>
    <t>Protection against ionizing radiation</t>
  </si>
  <si>
    <t xml:space="preserve">Działalność badawczo-rozwojowa </t>
  </si>
  <si>
    <t>Research and development activity</t>
  </si>
  <si>
    <t xml:space="preserve">Pozostała działalność związana z ochroną </t>
  </si>
  <si>
    <t xml:space="preserve">RAZEM PRZYCHODY </t>
  </si>
  <si>
    <t>TOTAL REVENUES</t>
  </si>
  <si>
    <t xml:space="preserve">Subsydia </t>
  </si>
  <si>
    <t>Subsidies</t>
  </si>
  <si>
    <t xml:space="preserve">Przychody za usługi ochrony środowiska </t>
  </si>
  <si>
    <t>Revenues from environmental protection services</t>
  </si>
  <si>
    <t xml:space="preserve">OGÓŁEM KOSZTY NETTO </t>
  </si>
  <si>
    <t xml:space="preserve">OGÓŁEM KOSZTY BRUTTO </t>
  </si>
  <si>
    <t xml:space="preserve">TOTAL GROSS COSTS </t>
  </si>
  <si>
    <t xml:space="preserve">OGÓŁEM PRZYCHODY </t>
  </si>
  <si>
    <t xml:space="preserve">TOTAL REVENUES </t>
  </si>
  <si>
    <t xml:space="preserve">OCHRONA POWIETRZA - KOSZTY NETTO </t>
  </si>
  <si>
    <t>ENVIRONMENTAL PROTECTION - NET COSTS</t>
  </si>
  <si>
    <t xml:space="preserve">Koszty działań służących ochronie środowiska </t>
  </si>
  <si>
    <t xml:space="preserve">Costs of activities for environmental protection </t>
  </si>
  <si>
    <t xml:space="preserve">podejmowanych we własnym zakresie </t>
  </si>
  <si>
    <t xml:space="preserve">świadczonych przez podmioty zewnętrzne </t>
  </si>
  <si>
    <t>provided by external entities</t>
  </si>
  <si>
    <t>operation costs of “end-of-pipe” equipment</t>
  </si>
  <si>
    <t xml:space="preserve">operation costs of pollution prevention equipment </t>
  </si>
  <si>
    <t xml:space="preserve">Opłaty za usługi ochrony środowiska </t>
  </si>
  <si>
    <t>Payments for environmental protection services</t>
  </si>
  <si>
    <t xml:space="preserve">Opłaty ekologiczne </t>
  </si>
  <si>
    <t>Ecological payments</t>
  </si>
  <si>
    <t xml:space="preserve">Przychody za usługi </t>
  </si>
  <si>
    <t>Revenues from services</t>
  </si>
  <si>
    <t xml:space="preserve">GOSPODARKA ŚCIEKOWA – KOSZTY NETTO </t>
  </si>
  <si>
    <t>WASTEWATER MANAGEMENT – NET COSTS</t>
  </si>
  <si>
    <t>undertaken using own means</t>
  </si>
  <si>
    <t>WASTE MANAGEMENT – NET COSTS</t>
  </si>
  <si>
    <t xml:space="preserve">koszty funkcjonowania urządzeń zapobiegających zanieczyszczeniom  </t>
  </si>
  <si>
    <t xml:space="preserve">działania ”końca rury” </t>
  </si>
  <si>
    <t>“end-of-pipe” activities</t>
  </si>
  <si>
    <t xml:space="preserve">działania zapobiegające zanieczyszczeniom </t>
  </si>
  <si>
    <t>pollution prevention activities</t>
  </si>
  <si>
    <t xml:space="preserve">Subwencje </t>
  </si>
  <si>
    <t>PROTECTION AGAINST IONIZING RADIATION – NET COSTS</t>
  </si>
  <si>
    <t>koszty funkcjonowania urządzeń zapobiegających</t>
  </si>
  <si>
    <t xml:space="preserve"> – KOSZTY NETTO </t>
  </si>
  <si>
    <t>RESEARCH AND DEVELOPMENT ACTIVITY – NET COSTS</t>
  </si>
  <si>
    <t xml:space="preserve">Subsydia  </t>
  </si>
  <si>
    <t>OTHER ENVIRONMENTAL PROTECTION ACTIVITIES– NET COSTS</t>
  </si>
  <si>
    <t>against  waste</t>
  </si>
  <si>
    <t>F-U</t>
  </si>
  <si>
    <t xml:space="preserve"> group 38.3</t>
  </si>
  <si>
    <t>przed hałasem</t>
  </si>
  <si>
    <t>różnorodności biologicznej 
i krajobrazu</t>
  </si>
  <si>
    <t>przed promieniowa-
niem jonizującym</t>
  </si>
  <si>
    <t>of biodiversity and land-scape</t>
  </si>
  <si>
    <t>against ionizing radiation</t>
  </si>
  <si>
    <t>NAKŁADY NA ŚRODKI TRWAŁE SŁUŻĄCE OCHRONIE ŚRODOWISKA I GOSPODARCE WODNEJ (ceny bieżące)</t>
  </si>
  <si>
    <t>OUTLAYS ON FIXED ASSETS FOR ENVIRONMENTAL PROTECTION AND WATER MANAGEMENT (current prices)</t>
  </si>
  <si>
    <t>OGÓŁEM</t>
  </si>
  <si>
    <t xml:space="preserve">O G Ó Ł E M w mln zł </t>
  </si>
  <si>
    <t xml:space="preserve">Na 1 mieszkańca w zł </t>
  </si>
  <si>
    <t>Per capita in zl</t>
  </si>
  <si>
    <t xml:space="preserve">NAKŁADY NA ŚRODKI TRWAŁE </t>
  </si>
  <si>
    <t>OUTLAYS ON FIXED ASSETS</t>
  </si>
  <si>
    <t xml:space="preserve">Ogółem w mln zł  </t>
  </si>
  <si>
    <t>Total in mln zl</t>
  </si>
  <si>
    <t xml:space="preserve">WYDATKI GOSPODARSTW </t>
  </si>
  <si>
    <t xml:space="preserve">HOUSEHOLD </t>
  </si>
  <si>
    <t>SEKTOR PUBLICZNY, GOSPODARCZY I SEKTOR USŁUG OCHRONY ŚRODOWISKA</t>
  </si>
  <si>
    <t xml:space="preserve">R A Z E M w mln zł </t>
  </si>
  <si>
    <t xml:space="preserve">Gospodarka ściekowa i ochrona wód </t>
  </si>
  <si>
    <t>Gospodarka odpadami, ochrona gleb, wód</t>
  </si>
  <si>
    <t xml:space="preserve">podziemnych i powierzchniowych </t>
  </si>
  <si>
    <t xml:space="preserve">Ochrona przed promieniowaniem </t>
  </si>
  <si>
    <t>Protection against radiation</t>
  </si>
  <si>
    <t>Usługi związane z ochroną środowiska</t>
  </si>
  <si>
    <t>Services related to environmental protection</t>
  </si>
  <si>
    <t>Wywóz ścieków, odprowadzanie do</t>
  </si>
  <si>
    <t>Sewage disposal, discharge and</t>
  </si>
  <si>
    <t xml:space="preserve">kanalizacji i oczyszczanie ścieków </t>
  </si>
  <si>
    <t>sanitation</t>
  </si>
  <si>
    <t xml:space="preserve">Wywóz odpadów (w tym osadów ściekowych) </t>
  </si>
  <si>
    <t>Zakup, montaż i budowa urządzeń i produktów służących bezpośrednio ochronie środowiska</t>
  </si>
  <si>
    <t>Purchase, installation and construction of machinery and products used directly in environmental protection</t>
  </si>
  <si>
    <t>water</t>
  </si>
  <si>
    <t>land area</t>
  </si>
  <si>
    <t>biodiversity and landscape</t>
  </si>
  <si>
    <t>against noise and vibration</t>
  </si>
  <si>
    <t>IN MILLION ZL</t>
  </si>
  <si>
    <t xml:space="preserve"> of which outlays on:</t>
  </si>
  <si>
    <t xml:space="preserve">sieć kanalizacyjną odprowadzającą  </t>
  </si>
  <si>
    <t xml:space="preserve">Gospodarka odpadami, ochrona gleb i wód </t>
  </si>
  <si>
    <t xml:space="preserve">Waste management, protection of </t>
  </si>
  <si>
    <t xml:space="preserve">Zmniejszanie hałasu i wibracji </t>
  </si>
  <si>
    <t>Noise and vibration reduction</t>
  </si>
  <si>
    <t xml:space="preserve">Protection against ionising radiation </t>
  </si>
  <si>
    <t xml:space="preserve">Zbiorniki  i stopnie wodne </t>
  </si>
  <si>
    <t>SHARE IN INVESTMENT OUTLAYS IN THE NATIONAL ECONOMY in %</t>
  </si>
  <si>
    <t xml:space="preserve">Ochrona  środowiska </t>
  </si>
  <si>
    <t>protection of water</t>
  </si>
  <si>
    <t xml:space="preserve">Węgiel kamienny </t>
  </si>
  <si>
    <t>Hard coal</t>
  </si>
  <si>
    <t xml:space="preserve">Węgiel brunatny </t>
  </si>
  <si>
    <t>Lignite</t>
  </si>
  <si>
    <t xml:space="preserve">Surowce skalne </t>
  </si>
  <si>
    <t xml:space="preserve">Budynki: mieszkalne </t>
  </si>
  <si>
    <t>Residential buildings</t>
  </si>
  <si>
    <t xml:space="preserve">gospodarcze </t>
  </si>
  <si>
    <t>farm buildings</t>
  </si>
  <si>
    <t xml:space="preserve">Obiekty użyteczności publicznej </t>
  </si>
  <si>
    <t>General purpose public buildings</t>
  </si>
  <si>
    <t xml:space="preserve">Regulacja rzek i cieków </t>
  </si>
  <si>
    <t>Regulation of rivers and watercourses</t>
  </si>
  <si>
    <t xml:space="preserve">Sieć gazowa </t>
  </si>
  <si>
    <t>Gas network</t>
  </si>
  <si>
    <t xml:space="preserve">Drogi, ulice, mosty i wiadukty </t>
  </si>
  <si>
    <t>Roads, streets, bridges and viaducts</t>
  </si>
  <si>
    <t xml:space="preserve">Inne obiekty </t>
  </si>
  <si>
    <t>Other facilities</t>
  </si>
  <si>
    <t xml:space="preserve">Zastępcze budownictwo: niemieszkaniowe </t>
  </si>
  <si>
    <t>Supplementary construction: non-residential</t>
  </si>
  <si>
    <t xml:space="preserve">mieszkaniowe </t>
  </si>
  <si>
    <t>residential</t>
  </si>
  <si>
    <t>Ź r ó d ł o: dane Wyższego Urzędu Górniczego.</t>
  </si>
  <si>
    <t xml:space="preserve">w tym recykling i zagospodarowanie odpadów </t>
  </si>
  <si>
    <t>w tym recykling i zagospodarowanie odpadów</t>
  </si>
  <si>
    <t>W relacji do produktu krajowego brutto w %</t>
  </si>
  <si>
    <t>In relation to gross domestic product in %</t>
  </si>
  <si>
    <t xml:space="preserve">a, b Including own funds of the Bank in the amount of (mln zl): a  0.9 ;  b  23.9. </t>
  </si>
  <si>
    <t>undertaken internally</t>
  </si>
  <si>
    <t>Subsydia</t>
  </si>
  <si>
    <t>OCHRONA PRZED HAŁASEM I WIBRACJAMI</t>
  </si>
  <si>
    <t>PROTECTION AGAINST NOISE AND VIBRATION – 
NET COSTS</t>
  </si>
  <si>
    <t>PROTECTION OF BIODIVERSITY AND LANDSCAPE – NET COSTS</t>
  </si>
  <si>
    <t>Go to the contents</t>
  </si>
  <si>
    <t>T A B L I C E</t>
  </si>
  <si>
    <t>T A B L E S</t>
  </si>
  <si>
    <t>Dział 8.</t>
  </si>
  <si>
    <t>Chapter 8.</t>
  </si>
  <si>
    <t>EKONOMICZNE ASPEKTY OCHRONY ŚRODOWISKA</t>
  </si>
  <si>
    <t>ECONOMIC ASPECTS OF ENVIRONMENTAL PROTECTION</t>
  </si>
  <si>
    <t>SPIS TABLIC</t>
  </si>
  <si>
    <t xml:space="preserve">NAKŁADY NA OCHRONĘ ŚRODOWISKA (NAKŁADY NA ŚRODKI TRWAŁE I KOSZTY BIEŻĄCE) NETTO WEDŁUG SEKTORÓW I DZIEDZIN OCHRONY ŚRODOWISKA </t>
  </si>
  <si>
    <t>NET OUTLAYS ON ENVIRONMENTAL PROTECTION (OUTLAYS ON FIXED ASSETS AND CURRENT COSTS) BY SECTORS AND FIELDS OF ENVIRONMENTAL PROTECTION</t>
  </si>
  <si>
    <t xml:space="preserve">NAKŁADY NA ŚRODKI TRWAŁE SŁUŻĄCE OCHRONIE ŚRODOWISKA I GOSPODARCE WODNEJ WEDŁUG ŹRÓDEŁ FINANSOWANIA I GRUP INWESTORÓW </t>
  </si>
  <si>
    <t>(ceny bieżące)</t>
  </si>
  <si>
    <t xml:space="preserve">OUTLAYS ON FIXED ASSETS FOR ENVIRONMENTAL PROTECTION AND WATER MANAGEMENT BY SOURCES OF FINANCING AND GROUPS OF  INVESTORS </t>
  </si>
  <si>
    <t>(current prices)</t>
  </si>
  <si>
    <t>NAKŁADY NA ŚRODKI TRWAŁE SŁUŻĄCE OCHRONIE ŚRODOWISKA WEDŁUG KIERUNKÓW INWESTOWANIA, SEKTORÓW, INWESTYCJI „KOŃCA RURY”</t>
  </si>
  <si>
    <t>OUTLAYS ON FIXED ASSETS FOR ENVIRONMENTAL PROTECTION BY DIRECTIONS OF INVESTING, SECTORS, “END-OF-PIPE” INVESTMENTS AND INTEGRATED</t>
  </si>
  <si>
    <t>KOSZTY BIEŻĄCE OCHRONY ŚRODOWISKA NETTO WEDŁUG DZIEDZIN OCHRONY ŚRODOWISKA, SEKTORÓW ORAZ POLSKIEJ KLASYFIKACJI DZIAŁALNOŚCI</t>
  </si>
  <si>
    <t>Stan w dniu 31 XII.</t>
  </si>
  <si>
    <t xml:space="preserve">As of 31 XII.     </t>
  </si>
  <si>
    <t xml:space="preserve">PRO-ECOLOGICAL CREDITS GRANTED BY THE BANK FOR ENVIRONMENTAL PROTECTION WITH THE COOPERATION WITH VOIVODSHIPS ENVIRONMENTAL </t>
  </si>
  <si>
    <t xml:space="preserve">GROMADZENIE  ŚRODKÓW  PIENIĘŻNYCH  Z TYTUŁU OCHRONY GRUNTÓW ROLNYCH I LEŚNYCH (D. FUNDUSZ OCHRONY GRUNTÓW ROLNYCH) WEDŁUG  </t>
  </si>
  <si>
    <t xml:space="preserve">ACCUMULATION  OF THE AGRICULTURAL AND FORESTRY LAND PROTECTION FUNDS BY  (FORMER AGRICULTURAL LAND PROTECTION FUND) VOIVODSHIPS </t>
  </si>
  <si>
    <t xml:space="preserve">RECEIPTS AND MANAGEMENT OF THE AGRICULTURAL AND FORESTRY LAND PROTECTION FUNDS (FORMER AGRICULTURAL LAND PROTECTION FUND) BY </t>
  </si>
  <si>
    <t xml:space="preserve">WYKORZYSTANIE  ŚRODKÓW  PIENIĘŻNYCH Z TYTUŁU OCHRONY GRUNTÓW  ROLNYCH I LEŚNYCH (D. FUNDUSZ OCHRONY GRUNTÓW ROLNYCH) WEDŁUG </t>
  </si>
  <si>
    <t>THE USE OF MONEY FROM THE AGRICULTURAL AND FORESTRY LAND PROTECTION FUNDS (FORMER AGRICULTURAL LAND PROTECTION FUND) BY VOIVODSHIPS</t>
  </si>
  <si>
    <t xml:space="preserve">PRACE  I  PRZEDSIĘWZIĘCIA  ZREALIZOWANE  W  OPARCIU O ŚRODKI  PIENIEŻNE Z TYTUŁU OCHRONY GRUNTÓW  ROLNYCH  I LEŚNYCH (D. FUNDUSZ OCHRONY </t>
  </si>
  <si>
    <t xml:space="preserve">WORKS AND UNDERTAKINGS CARRIED OUT WITH THE USE OF THE AGRICULTURAL AND FORESTRY LAND PROTECTION FUNDS (FORMER AGRICULTURAL LAND </t>
  </si>
  <si>
    <t xml:space="preserve">NAKŁADY NA OCHRONĘ ŚRODOWISKA (NAKŁADY NA ŚRODKI TRWAŁE I KOSZTY BIEŻĄCE) NETTO WEDŁUG </t>
  </si>
  <si>
    <t xml:space="preserve">NET OUTLAYS ON ENVIRONMENTAL PROTECTION (OUTLAYS ON FIXED ASSETS AND CURRENT COSTS) BY SECTORS AND </t>
  </si>
  <si>
    <t>&lt; POWRÓT</t>
  </si>
  <si>
    <t>&lt; BACK</t>
  </si>
  <si>
    <t xml:space="preserve">EFEKTY  RZECZOWE  UZYSKANE  W  WYNIKU  PRZEKAZANIA  DO  UŻYTKU  INWESTYCJI OCHRONY ŚRODOWISKA </t>
  </si>
  <si>
    <t>FUNDUSZE  OCHRONY  ŚRODOWISKA  I GOSPODARKI WODNEJ ORAZ BUDŻETY ŚRODOWISKOWE − ŹRÓDŁA,</t>
  </si>
  <si>
    <t>Przejdź do spisu tablic</t>
  </si>
  <si>
    <t xml:space="preserve">NAKŁADY NA ŚRODKI TRWAŁE SŁUŻĄCE OCHRONIE ŚRODOWISKA I GOSPODARCE WODNEJ WEDŁUG ŹRÓDEŁ </t>
  </si>
  <si>
    <t xml:space="preserve">OUTLAYS ON FIXED ASSETS FOR ENVIRONMENTAL PROTECTION AND WATER MANAGEMENT BY SOURCES OF FINANCING </t>
  </si>
  <si>
    <t>AND GROUPS OF  INVESTORS (current prices)</t>
  </si>
  <si>
    <t>NAKŁADY NA ŚRODKI TRWAŁE SŁUŻĄCE OCHRONIE ŚRODOWISKA I GOSPODARCE</t>
  </si>
  <si>
    <t>Zapobieganie zanieczyszczeniom ….</t>
  </si>
  <si>
    <t xml:space="preserve">NAKŁADY NA ŚRODKI TRWAŁE SŁUŻĄCE OCHRONIE ŚRODOWISKA WEDŁUG </t>
  </si>
  <si>
    <t>NAKŁADY NA ŚRODKI TRWAŁE SŁUŻĄCE OCHRONIE ŚRODOWISKA WEDŁUG KIERUNKÓW</t>
  </si>
  <si>
    <t xml:space="preserve">OUTLAYS ON FIXED ASSETS FOR ENVIRONMENTAL PROTECTION BY DIRECTIONS OF INVESTING AND </t>
  </si>
  <si>
    <t>NAKŁADY NA ŚRODKI TRWAŁE SŁUŻĄCE OCHRONIE ŚRODOWISKA WEDŁUG RODZAJU INWESTYCJI I WOJEWÓDZTW</t>
  </si>
  <si>
    <t xml:space="preserve">OUTLAYS ON FIXED ASSETS FOR WATER MANAGEMENT BY DIRECTIONS OF INVESTING AND GROUPS OF </t>
  </si>
  <si>
    <t xml:space="preserve">NAKŁADY NA ŚRODKI TRWAŁE SŁUŻĄCE GOSPODARCE WODNEJ WEDŁUG KIERUNKÓW </t>
  </si>
  <si>
    <t>NAKŁADY NA ŚRODKI TRWAŁE SŁUŻĄCE GOSPODARCE WODNEJ WEDŁUG</t>
  </si>
  <si>
    <t xml:space="preserve">OUTLAYS ON FIXED ASSETS FOR WATER MANAGEMENT BY GROUPS OF INVESTORS </t>
  </si>
  <si>
    <t>EFEKTY RZECZOWE ODDANYCH DO UŻYTKU INWESTYCJI GOSPODARKI WODNEJ WEDŁUG GRUP</t>
  </si>
  <si>
    <t>(current proces)</t>
  </si>
  <si>
    <t xml:space="preserve">KOSZTY BIEŻĄCE OCHRONY ŚRODOWISKA I PRZYCHODY WEDŁUG DZIEDZIN </t>
  </si>
  <si>
    <t>CURRENT COSTS OF ENVIRONMENTAL PROTECTION AND REVENUES BY FIELDS OF</t>
  </si>
  <si>
    <t xml:space="preserve">WPŁYWY  NA  WOJEWÓDZKIE  FUNDUSZE  OCHRONY  ŚRODOWISKA  I  GOSPODARKI WODNEJ  WEDŁUG </t>
  </si>
  <si>
    <t xml:space="preserve">WYDATKI  WOJEWÓDZKICH  FUNDUSZY  OCHRONY  ŚRODOWISKA  I  GOSPODARKI  WODNEJ  </t>
  </si>
  <si>
    <t xml:space="preserve">EXPENDITURES OF VOIVODSHIPS ENVIRONMENTAL PROTECTION AND WATER MANAGEMENT FUNDS BY  </t>
  </si>
  <si>
    <t xml:space="preserve">KIERUNKI  FINANSOWANIA  Z  WOJEWÓDZKICH  FUNDUSZY  OCHRONY  ŚRODOWISKA I  GOSPODARKI  </t>
  </si>
  <si>
    <t xml:space="preserve">FINANCING DIRECTIONS OF VOIVODSHIPS ENVIRONMENTAL PROTECTION AND WATER MANAGEMENT FUNDS BY </t>
  </si>
  <si>
    <t>REDYSTRYBUCJA  WPŁYWÓW Z TYTUŁU KAR NA OCHRONĘ ŚRODOWISKA I GOSPODARKĘ</t>
  </si>
  <si>
    <t xml:space="preserve">REDISTRIBUTION OF RECEIPTS DUE TO FINES FOR  ENVIRONMENTAL PROTECTION AND WATER </t>
  </si>
  <si>
    <t xml:space="preserve">WPŁYWY  ORAZ  NALEŻNOŚCI  Z  TYTUŁU  KAR  WYMIERZONYCH  ZA  PRZEKROCZENIA USTALONYCH WARUNKÓW  </t>
  </si>
  <si>
    <t>ACCUMULATION  OF THE AGRICULTURAL AND FORESTRY LAND PROTECTION FUNDS BY  (FORMER AGRICULTURAL LAND PROTECTION FUND) VOIVODSHIPS</t>
  </si>
  <si>
    <t xml:space="preserve">GROMADZENIE  ŚRODKÓW  PIENIĘŻNYCH  Z TYTUŁU OCHRONY GRUNTÓW ROLNYCH I LEŚNYCH (D. FUNDUSZ OCHRONY GRUNTÓW ROLNYCH) </t>
  </si>
  <si>
    <t xml:space="preserve">WPŁYWY I  GOSPODAROWANIE ŚRODKAMI  PIENIĘŻNYMI  Z TYTUŁU OCHRONY GRUNTÓW ROLNYCH I LEŚNYCH (D. FUNDUSZ OCHRONY GRUNTÓW  ROLNYCH) </t>
  </si>
  <si>
    <t xml:space="preserve">WPŁYWY I  GOSPODAROWANIE ŚRODKAMI  PIENIĘŻNYMI  Z TYTUŁU OCHRONY GRUNTÓW  </t>
  </si>
  <si>
    <t xml:space="preserve">ROLNYCH I LEŚNYCH (D. FUNDUSZ OCHRONY GRUNTÓW  ROLNYCH) WEDŁUG </t>
  </si>
  <si>
    <t>RECEIPTS AND MANAGEMENT OF THE AGRICULTURAL AND FORESTRY LAND PROTECTION FUNDS</t>
  </si>
  <si>
    <t xml:space="preserve">WYKORZYSTANIE  ŚRODKÓW  PIENIĘŻNYCH Z TYTUŁU OCHRONY GRUNTÓW  ROLNYCH I LEŚNYCH (D. FUNDUSZ OCHRONY GRUNTÓW ROLNYCH) </t>
  </si>
  <si>
    <t xml:space="preserve">PRACE  I  PRZEDSIĘWZIĘCIA  ZREALIZOWANE  W  OPARCIU O ŚRODKI  PIENIEŻNE Z TYTUŁU </t>
  </si>
  <si>
    <t xml:space="preserve">OCHRONY GRUNTÓW  ROLNYCH  I LEŚNYCH (D. FUNDUSZ OCHRONY GRUNTÓW ROLNYCH) </t>
  </si>
  <si>
    <t xml:space="preserve">POMOC ZAGRANICZNA NA OCHRONĘ ŚRODOWISKA WEDŁUG ŹRÓDEŁ POCHODZENIA, KIERUNKÓW </t>
  </si>
  <si>
    <t>PUBLIC, ECONOMIC AND ENVIRONMENTAL PROTECTION SERVICES SECTORS</t>
  </si>
  <si>
    <t xml:space="preserve">Przychody i oszczędności związane z ochroną środowiska </t>
  </si>
  <si>
    <t xml:space="preserve">koszty funkcjonowania urządzeń zapobiegających zanieczyszczeniom </t>
  </si>
  <si>
    <t xml:space="preserve"> KOSZTY NETTO </t>
  </si>
  <si>
    <t xml:space="preserve">OCHRONA PRZED PROMIENIOWANIEM JONIZUJĄCYM – </t>
  </si>
  <si>
    <t>Illegal waste landfilling</t>
  </si>
  <si>
    <t>B. COLLECTIVE SEWAGE NETWORKS</t>
  </si>
  <si>
    <t>A. CONCERNING COLLECTIVE WATER SUPPLY NETWORKS AND WATER TREATMENT STATIONS</t>
  </si>
  <si>
    <t>U w a g a. Ponadto w 2000 r., udzielono we współpracy z gminnymi funduszami ochrony środowiska i gospodarki wodnej 48 kredytów w wysokości 67 tys. zł na ochronę wód.</t>
  </si>
  <si>
    <t>N o t e. Moreover, in 2000, 48 loans for water protection with the participation of Gmina Environmental Protection and Water Management Funds in the amount of 67 thous. zl were granted.</t>
  </si>
  <si>
    <t xml:space="preserve">O G Ó Ł E M (I+II+III) </t>
  </si>
  <si>
    <t>Transportation and disposal of highly radioactivity waste</t>
  </si>
  <si>
    <t xml:space="preserve">Activity in the scope of the abovementioned areas  </t>
  </si>
  <si>
    <t xml:space="preserve">new fuel combustion technologies and techniques </t>
  </si>
  <si>
    <t>Water supply network(main and distribution)</t>
  </si>
  <si>
    <t>A. COLLECTIVE WATER SUPPLY NETWORKS AND WATER TREATMENT PLANTS</t>
  </si>
  <si>
    <t xml:space="preserve">a Credits from Bank’s own funds for thermo-modernisation undertakings and credits for the purchase of goods and appliances for environmental  protection purposes, credits in cooperation with EBI (European Investment Bank), CEB (Council of Europe Development Bank), KfW (Bank group “Kreditanstalt für Wiederaufbau”).  </t>
  </si>
  <si>
    <t>substitute resulting from the Energy Law</t>
  </si>
  <si>
    <t>WORKS AND UNDERTAKINGS CARRIED OUT WITH THE USE OF THE AGRICULTURAL AND FORESTRY LAND</t>
  </si>
  <si>
    <t>Stone resources</t>
  </si>
  <si>
    <t>Inne</t>
  </si>
  <si>
    <t xml:space="preserve">stacjonarne zlokalizowane na terenie </t>
  </si>
  <si>
    <t>zabudowanym</t>
  </si>
  <si>
    <t xml:space="preserve">stationary located in </t>
  </si>
  <si>
    <t>built-up areas</t>
  </si>
  <si>
    <t>FOREIGN AID CONCERNING ENVIRONMENTAL PROTECTION BY ORIGINS, DIRECTIONS AND MATERIAL SCOPE</t>
  </si>
  <si>
    <t xml:space="preserve">działania „końca rury” </t>
  </si>
  <si>
    <t xml:space="preserve">koszty funkcjonowania urządzeń „końca rury” </t>
  </si>
  <si>
    <t xml:space="preserve">krajobrazu </t>
  </si>
  <si>
    <t xml:space="preserve">w tym przyrody i krajobrazu </t>
  </si>
  <si>
    <t xml:space="preserve">w tym nakłady na:  </t>
  </si>
  <si>
    <t xml:space="preserve">oczyszczanie ścieków komunalnych </t>
  </si>
  <si>
    <t xml:space="preserve">ścieki i wody opadowe </t>
  </si>
  <si>
    <t xml:space="preserve">systemy obiegowe zasilania wodą </t>
  </si>
  <si>
    <t xml:space="preserve">sewage network discharging </t>
  </si>
  <si>
    <t>soil, groundwater and surface water</t>
  </si>
  <si>
    <t>of which nature and landscape</t>
  </si>
  <si>
    <t xml:space="preserve">powierzchni ziemi </t>
  </si>
  <si>
    <t xml:space="preserve">bioróżnorodności i krajobrazu </t>
  </si>
  <si>
    <t xml:space="preserve">przed hałasem i wibracjami </t>
  </si>
  <si>
    <t xml:space="preserve">biologiczne </t>
  </si>
  <si>
    <t xml:space="preserve">przepustowość oczyszczalni </t>
  </si>
  <si>
    <t xml:space="preserve">mechanicznych </t>
  </si>
  <si>
    <t xml:space="preserve">chemicznych </t>
  </si>
  <si>
    <t xml:space="preserve">biologicznych </t>
  </si>
  <si>
    <t xml:space="preserve">redukcji zanieczyszczeń: </t>
  </si>
  <si>
    <t xml:space="preserve">unieszkodliwiania odpadów </t>
  </si>
  <si>
    <t xml:space="preserve">w tym składowania </t>
  </si>
  <si>
    <t xml:space="preserve">ścieki </t>
  </si>
  <si>
    <t>systems:</t>
  </si>
  <si>
    <t xml:space="preserve">kredyty i dotacje) </t>
  </si>
  <si>
    <t xml:space="preserve">bankowe </t>
  </si>
  <si>
    <t xml:space="preserve">niesfinansowane </t>
  </si>
  <si>
    <t>I  GOSPODARKI  WODNEJ</t>
  </si>
  <si>
    <t>of which outlays on modern fuel combustion</t>
  </si>
  <si>
    <t xml:space="preserve">technologies </t>
  </si>
  <si>
    <t>wastewater and precipitation water</t>
  </si>
  <si>
    <t>Water intakes and systems</t>
  </si>
  <si>
    <t>economic use of waste</t>
  </si>
  <si>
    <t>podczyszczanie ścieków przemysłowych .</t>
  </si>
  <si>
    <t xml:space="preserve">municipal waste landfilling </t>
  </si>
  <si>
    <t>of which new low and no-waste technologies and techniques</t>
  </si>
  <si>
    <t xml:space="preserve">other methods of treatment and disposal of municipal waste </t>
  </si>
  <si>
    <t>discharging wastewater (without sewage connections)</t>
  </si>
  <si>
    <t>sewage connections: facilities</t>
  </si>
  <si>
    <t>of water treatment plants</t>
  </si>
  <si>
    <t>Construction and modernization of water treatment plants</t>
  </si>
  <si>
    <t>Other environment  protection activities</t>
  </si>
  <si>
    <t xml:space="preserve">powietrza </t>
  </si>
  <si>
    <t>Protection of air</t>
  </si>
  <si>
    <t xml:space="preserve">Ochrona powierzchni ziemi </t>
  </si>
  <si>
    <t>Land protection</t>
  </si>
  <si>
    <t xml:space="preserve">Ochrona przyrody </t>
  </si>
  <si>
    <t>Studies and experts' opinions</t>
  </si>
  <si>
    <t xml:space="preserve">W relacji do produktu krajowego brutto w % </t>
  </si>
  <si>
    <t>air</t>
  </si>
  <si>
    <t>Ability of completed</t>
  </si>
  <si>
    <t xml:space="preserve"> Ź r ó d ł o: dane Głównego Inspektoratu Ochrony Środowiska. </t>
  </si>
  <si>
    <t>S o u r c e: data of the Chief Inspectorate of Environmental Protection.</t>
  </si>
  <si>
    <t xml:space="preserve"> Ź r ó d ł o: dane Głównego Inspektoratu Ochrony Środowiska.  </t>
  </si>
  <si>
    <t xml:space="preserve"> S o u r c e: data of the Chief Inspectorate of Environmental Protection.</t>
  </si>
  <si>
    <t xml:space="preserve">   SECTION B+C+D+E</t>
  </si>
  <si>
    <t>09.9</t>
  </si>
  <si>
    <t>26.1</t>
  </si>
  <si>
    <t>27.2</t>
  </si>
  <si>
    <t>29.3</t>
  </si>
  <si>
    <t>30.4</t>
  </si>
  <si>
    <t xml:space="preserve">              </t>
  </si>
  <si>
    <t>Ropa naftowa i gaz ziemny</t>
  </si>
  <si>
    <t xml:space="preserve">Crude petroleum and </t>
  </si>
  <si>
    <t>natural gas</t>
  </si>
  <si>
    <t>Metal ores</t>
  </si>
  <si>
    <t xml:space="preserve">          </t>
  </si>
  <si>
    <t>industrial, business, service buildings</t>
  </si>
  <si>
    <t xml:space="preserve">Odwodnienie terenów </t>
  </si>
  <si>
    <t>Drainage systems</t>
  </si>
  <si>
    <t>Electrical network</t>
  </si>
  <si>
    <t>Other networks</t>
  </si>
  <si>
    <t>Odszkodowania za grunty, plony, uprawy</t>
  </si>
  <si>
    <t>Compensations for land, harvest, crops</t>
  </si>
  <si>
    <t>One-time compensations</t>
  </si>
  <si>
    <t>Renovation compensations</t>
  </si>
  <si>
    <t>Purchase of real estate by the entrepreneur</t>
  </si>
  <si>
    <t>NAPRAWA  SZKÓD  GÓRNICZYCH  WEDŁUG  RODZAJU  WYDOBYWANEJ  KOPALINY</t>
  </si>
  <si>
    <t xml:space="preserve">sektor publiczny </t>
  </si>
  <si>
    <t>sektor publiczny</t>
  </si>
  <si>
    <t>Transgress of acceptable noise level</t>
  </si>
  <si>
    <t xml:space="preserve">we współpracy z Narodowym Funduszem Ochrony Środowiska i Gospodarki Wodnej – linie kredytowe </t>
  </si>
  <si>
    <t>in cooperation with the National Environmental Protection and Water Management Fund – credit lines</t>
  </si>
  <si>
    <t>Efekty ekologiczne uzyskane w wyniku zakończenia zadań współfinansowanych przez Bank Ochrony Środowiska S. A.</t>
  </si>
  <si>
    <t>kredytami proekologicznymi:</t>
  </si>
  <si>
    <t>Ecological Effects achieved after completing actions co-financed by Bank for Environmental Protection with the use of pro-ecological</t>
  </si>
  <si>
    <t>credits</t>
  </si>
  <si>
    <t>w tym ochrona:</t>
  </si>
  <si>
    <t>of which protection of:</t>
  </si>
  <si>
    <t>S o u r c e: data of the State Mining Authority.</t>
  </si>
  <si>
    <t xml:space="preserve">STRATY POWSTAŁE W WYNIKU ZDARZEŃ NOSZĄCYCH ZNAMIONA KLĘSKI </t>
  </si>
  <si>
    <t>circulation water supply systems</t>
  </si>
  <si>
    <t xml:space="preserve">circulation water supply systems </t>
  </si>
  <si>
    <t>Circulation water supply systems (installation capacity)</t>
  </si>
  <si>
    <t>Działalność badawczo- rozwojowa</t>
  </si>
  <si>
    <t>Revenues and saving related to environmental protection</t>
  </si>
  <si>
    <t xml:space="preserve">zanieczyszczeniom </t>
  </si>
  <si>
    <t xml:space="preserve">ŚRODOWISKA – KOSZTY NETTO </t>
  </si>
  <si>
    <t>Funds at the beginning of the year</t>
  </si>
  <si>
    <t xml:space="preserve"> w tym: kary za naruszenie wymagań w zakresie ochrony środowiska </t>
  </si>
  <si>
    <t>Received surpluses</t>
  </si>
  <si>
    <t>Grants from the state budget</t>
  </si>
  <si>
    <t>Financial revenues</t>
  </si>
  <si>
    <t>of which from interest:</t>
  </si>
  <si>
    <t>w tym z oprocentowania</t>
  </si>
  <si>
    <t xml:space="preserve">udzielonych pożyczek </t>
  </si>
  <si>
    <t>granted loans</t>
  </si>
  <si>
    <t xml:space="preserve">wolnych środków </t>
  </si>
  <si>
    <t>disposable funds</t>
  </si>
  <si>
    <t>Other increases of funds</t>
  </si>
  <si>
    <t>Decreases of funds</t>
  </si>
  <si>
    <t>Costs of operating activity</t>
  </si>
  <si>
    <t>Financial costs</t>
  </si>
  <si>
    <t>Other costs and decreases of funds</t>
  </si>
  <si>
    <t>Regulacja i zabudowa rzek i potoków górskich</t>
  </si>
  <si>
    <t>open areas</t>
  </si>
  <si>
    <t>natural life and ecological education</t>
  </si>
  <si>
    <t>soil</t>
  </si>
  <si>
    <t>Budgetary units</t>
  </si>
  <si>
    <t>and grants)</t>
  </si>
  <si>
    <t>budgetary units</t>
  </si>
  <si>
    <t>(gminas and budgetary units excluding section E)</t>
  </si>
  <si>
    <t>(gminas and budgetary units, excluding section E)</t>
  </si>
  <si>
    <t>Wastewater management and</t>
  </si>
  <si>
    <t>Waste management, protection of soil,</t>
  </si>
  <si>
    <t>groundwater and surface water</t>
  </si>
  <si>
    <t>Protection of biodiversity and</t>
  </si>
  <si>
    <t xml:space="preserve">Other environmental protection </t>
  </si>
  <si>
    <t xml:space="preserve">Waste disposal (including sewage </t>
  </si>
  <si>
    <t>sludge)</t>
  </si>
  <si>
    <t xml:space="preserve">capacity of treatment </t>
  </si>
  <si>
    <t>plants</t>
  </si>
  <si>
    <t xml:space="preserve">urządzeń w zakresie: </t>
  </si>
  <si>
    <t>Zdolność przekazanych do eksploatacji</t>
  </si>
  <si>
    <t>Składowiska, stawy osadowe i wylewiska</t>
  </si>
  <si>
    <t xml:space="preserve"> dla odpadów przemysłowych i komunalnych </t>
  </si>
  <si>
    <t>BIOLOGICZNEJ I KRAJOBRAZU ..</t>
  </si>
  <si>
    <t>dostosowanie układów zasilania i silników  spalinowych do paliwa</t>
  </si>
  <si>
    <t>gazowego</t>
  </si>
  <si>
    <t xml:space="preserve">protection against infiltration of pollutants generated by water </t>
  </si>
  <si>
    <t>transport to rivers, seas and other reservoirs</t>
  </si>
  <si>
    <t xml:space="preserve">other methods of treatment and disposal of waste, excluding </t>
  </si>
  <si>
    <t>Unieszkodliwianie i usuwanie odpadów innych niż</t>
  </si>
  <si>
    <t xml:space="preserve">niebezpieczne  </t>
  </si>
  <si>
    <t xml:space="preserve">rekultywacja hałd, stawów osadowych i składowisk odpadów oraz </t>
  </si>
  <si>
    <t xml:space="preserve">innych terenów zdewastowanych i zdegradowanych </t>
  </si>
  <si>
    <t xml:space="preserve">reclamation of  piles, sludge tanks, waste landfills and other </t>
  </si>
  <si>
    <t xml:space="preserve">equipment for processing and management of sludge from waste </t>
  </si>
  <si>
    <t>POWIERZCHNIOWYCH</t>
  </si>
  <si>
    <t>OCHRONA I PRZYWRÓCENIE WARTOŚCI UŻYTKOWEJ</t>
  </si>
  <si>
    <t xml:space="preserve">GLEB, OCHRONA WÓD PODZIEMNYCH I </t>
  </si>
  <si>
    <t xml:space="preserve">PROTECTION AND RESTORATION OF UTILITY VALUE OF SOIL, </t>
  </si>
  <si>
    <t>PROTECTION OF GROUNDWATER AND SURFACE WATER</t>
  </si>
  <si>
    <t>zabezpieczenie przed przenikaniem zanieczyszczeń do rzek, mórz</t>
  </si>
  <si>
    <t xml:space="preserve">oraz innych akwenów powstających przy transporcie wodnym </t>
  </si>
  <si>
    <t xml:space="preserve">inne metody unieszkodliwiania i usuwania odpadów z wyłączeniem </t>
  </si>
  <si>
    <t xml:space="preserve">ścieków </t>
  </si>
  <si>
    <t xml:space="preserve">urządzenia do przeróbki i zagospodarowania osadów z oczyszczalni </t>
  </si>
  <si>
    <t xml:space="preserve">Zapobieganie zasoleniu gleb oraz przywracanie właściwego </t>
  </si>
  <si>
    <t xml:space="preserve">zasolenia </t>
  </si>
  <si>
    <t>ruch powietrzny</t>
  </si>
  <si>
    <t>ruch drogowy i kolejowy</t>
  </si>
  <si>
    <t xml:space="preserve">OCHRONA RÓŻNORODNOŚCI BIOLOGICZNEJ I </t>
  </si>
  <si>
    <t xml:space="preserve">KRAJOBRAZU </t>
  </si>
  <si>
    <t xml:space="preserve">Transport i unieszkodliwianie odpadów o wysokiej </t>
  </si>
  <si>
    <t xml:space="preserve">radioaktywności </t>
  </si>
  <si>
    <t xml:space="preserve">Działalność w zakresie dziedzin wcześniej wymienionych </t>
  </si>
  <si>
    <t xml:space="preserve">Działalności wyżej nie identyfikowane prowadzące do </t>
  </si>
  <si>
    <t xml:space="preserve">niepodzielnych  wydatków </t>
  </si>
  <si>
    <t xml:space="preserve">inwestycje energooszczędne dotyczące centralnego ogrzewania i </t>
  </si>
  <si>
    <t xml:space="preserve">ciepłej wody oraz docieplania budynków </t>
  </si>
  <si>
    <t xml:space="preserve">energy-saving investment concerning central heating, hot water and </t>
  </si>
  <si>
    <t>insulation of buildings</t>
  </si>
  <si>
    <t>inne metody unieszkodliwiania i usuwania odpadów</t>
  </si>
  <si>
    <t xml:space="preserve">Other tangible effects of investments in wastewater management and protection of </t>
  </si>
  <si>
    <t xml:space="preserve">wydajność urządzeń do gospodarczego wykorzystania odpadów komunalnych </t>
  </si>
  <si>
    <t>and degraded land</t>
  </si>
  <si>
    <t xml:space="preserve">reclamation of piles, waste landfills and sludge tanks, as well as other devastated </t>
  </si>
  <si>
    <t xml:space="preserve">do przeróbki i zagospodarowania osadów z oczyszczalni ścieków (w suchej masie) </t>
  </si>
  <si>
    <t xml:space="preserve">for processing and management of sludge from wastewater treatment plants (in dry </t>
  </si>
  <si>
    <t>mass)</t>
  </si>
  <si>
    <t xml:space="preserve">OCHRONA I PRZYWRÓCENIE WARTOŚCI UŻYTKOWEJ GLEB, </t>
  </si>
  <si>
    <t>OCHRONA WÓD PODZIEMNYCH I POWIERZCHNIOWYCH</t>
  </si>
  <si>
    <t xml:space="preserve">PROTECTION AND RESTORATION OF A UTILITY VALUE OF SOIL, PROTECTION </t>
  </si>
  <si>
    <t>OF GROUNDWATER AND SURFACE WATER</t>
  </si>
  <si>
    <t xml:space="preserve">wód podziemnych i gleby </t>
  </si>
  <si>
    <t xml:space="preserve">Udoskonalanie magazynów podziemnych i urządzeń transportowych w celu ochrony </t>
  </si>
  <si>
    <t xml:space="preserve">Improvement of underground storerooms and transport equipment for protection of </t>
  </si>
  <si>
    <t>groundwater and soil</t>
  </si>
  <si>
    <t xml:space="preserve">niebezpiecznych oraz inne urządzenia zintegrowane </t>
  </si>
  <si>
    <t xml:space="preserve">Transport cysternowy, zabezpieczenie systemów transportowych dla produktów </t>
  </si>
  <si>
    <t xml:space="preserve">Tank transport, protection of transport systems for hazardous products and other </t>
  </si>
  <si>
    <t>integrated equipment</t>
  </si>
  <si>
    <t>Ochrona i przywrócenie wartości użytkowej gleb, ochrona</t>
  </si>
  <si>
    <t xml:space="preserve">wód podziemnych i powierzchniowych </t>
  </si>
  <si>
    <t xml:space="preserve">Ochrona różnorodności biologicznej i krajobrazu </t>
  </si>
  <si>
    <t xml:space="preserve">Pozostała działalność związana z ochroną środowiska </t>
  </si>
  <si>
    <t>Przychody i oszczędności związane z ochroną środowiska</t>
  </si>
  <si>
    <t xml:space="preserve">OCHRONA GLEBY, OCHRONA WÓD PODZIEMNYCH </t>
  </si>
  <si>
    <t>I POWIERZCHNIOWYCH – KOSZTY NETTO</t>
  </si>
  <si>
    <t xml:space="preserve">PROTECTION OF SOIL, GROUNDWATER AND SURFACE WATER – NET </t>
  </si>
  <si>
    <t>COSTS</t>
  </si>
  <si>
    <t xml:space="preserve">OCHRONA  RÓŻNORODNOŚCI BIOLOGICZNEJ - KOSZTY </t>
  </si>
  <si>
    <t xml:space="preserve">NETTO </t>
  </si>
  <si>
    <t xml:space="preserve">DZIAŁALNOŚĆ BADAWCZO-ROZWOJOWA  – KOSZTY NETTO </t>
  </si>
  <si>
    <t xml:space="preserve">(gminas and budgetary units excluding section E) </t>
  </si>
  <si>
    <t xml:space="preserve">III. SEKTOR USŁUG OCHRONY </t>
  </si>
  <si>
    <t>SERVICES</t>
  </si>
  <si>
    <t>w tym recykling i zagospodarowanie  odpadów</t>
  </si>
  <si>
    <t>PROTECTION SERVICES</t>
  </si>
  <si>
    <t xml:space="preserve">Obiekty i urządzenia kolejowe PKP i innych podmiotów </t>
  </si>
  <si>
    <t xml:space="preserve">Railway buildings and facilities of the PKP company and </t>
  </si>
  <si>
    <t xml:space="preserve">other entities </t>
  </si>
  <si>
    <t>Rekultywacja gruntów (art. 147 ust.2 Prawo geologiczne</t>
  </si>
  <si>
    <t>the Geologic and Mining Act)</t>
  </si>
  <si>
    <t xml:space="preserve">Land reclamation (according to Art. 147 paragraph 2 of </t>
  </si>
  <si>
    <t xml:space="preserve">Inne koszty (obserwacje, pomiary, ekspertyzy, itp) </t>
  </si>
  <si>
    <t>Other costs (observations, measurements,expertise, etc.)</t>
  </si>
  <si>
    <t xml:space="preserve">NMF and MF EOG (Norway, Liechtenstein and </t>
  </si>
  <si>
    <t xml:space="preserve">Unia Europejska (Fundusz ISPA/Fundusz </t>
  </si>
  <si>
    <t xml:space="preserve">The European Union (ISPA Fund/Cohesion </t>
  </si>
  <si>
    <t xml:space="preserve">NMF i MF EOG (Norwegia, Lichtenstein </t>
  </si>
  <si>
    <t>substitute resulting from the energy efficiency act</t>
  </si>
  <si>
    <t>Funds from the state budget</t>
  </si>
  <si>
    <t xml:space="preserve">UDZIAŁ  W  NAKŁADACH  INWESTYCYJNYCH  W  GOSPODARCE  NARODOWEJ w  % </t>
  </si>
  <si>
    <t>15.2</t>
  </si>
  <si>
    <t>24.3</t>
  </si>
  <si>
    <t>46.6</t>
  </si>
  <si>
    <t>49.4</t>
  </si>
  <si>
    <t>77.2</t>
  </si>
  <si>
    <t>T O T A L in mln zl</t>
  </si>
  <si>
    <t>B. CONCERNING: SEWAGE NETWORK, WASTEWATER TREATMENT PLANTS, WASTE LANDFILLS</t>
  </si>
  <si>
    <t>unieszkodliwianie fizykochemiczne</t>
  </si>
  <si>
    <t>Source: data of Bank for Environmental Protection</t>
  </si>
  <si>
    <t>the length of the sewage system</t>
  </si>
  <si>
    <t xml:space="preserve">Budowa urządzeń antyhałasowych i antywibracyjnych </t>
  </si>
  <si>
    <t>against noise</t>
  </si>
  <si>
    <t>Pollutants in discharged wastewater</t>
  </si>
  <si>
    <t>KOSZTY BIEŻĄCE OCHRONY ŚRODOWISKA I PRZYCHODY WEDŁUG DZIEDZIN OCHRONY</t>
  </si>
  <si>
    <t xml:space="preserve">CURRENT COSTS OF ENVIRONMENTAL PROTECTION AND REVENUES BY FIELDS OF ENVIRONMENTAL </t>
  </si>
  <si>
    <t>a Excluding protection and reconstruction of species and habitats. b Data for 2005 and 2010 have been corrected according to ESA 2010.</t>
  </si>
  <si>
    <t>Ź r ó d ł o: dane Ministerstwa Spraw Wewnętrznych i Administracji.</t>
  </si>
  <si>
    <t>S o u r c e: data of the 
Ministry of the Interior and Administration.</t>
  </si>
  <si>
    <t>due to the Act on recycling of scraped vehicles</t>
  </si>
  <si>
    <t>pursuant to art. 142 of the Water Law</t>
  </si>
  <si>
    <t>substitute resulting from the Act of 20.02.2015 on renewable energy sources</t>
  </si>
  <si>
    <t>kary wynikające z ustawy o odpadach</t>
  </si>
  <si>
    <t>fines resulting from the Waste Act</t>
  </si>
  <si>
    <t xml:space="preserve">Construction and modernization of water </t>
  </si>
  <si>
    <t>treatment plants</t>
  </si>
  <si>
    <t>13.3</t>
  </si>
  <si>
    <t>16.1</t>
  </si>
  <si>
    <t>27.3</t>
  </si>
  <si>
    <t>28.4</t>
  </si>
  <si>
    <t>46.2</t>
  </si>
  <si>
    <t>55.1</t>
  </si>
  <si>
    <t>71.2</t>
  </si>
  <si>
    <t>72.1</t>
  </si>
  <si>
    <t>87.2</t>
  </si>
  <si>
    <t>nowe techniki i technologie spalania paliw</t>
  </si>
  <si>
    <t>w tym modernizacja kotłowni i ciepłowni</t>
  </si>
  <si>
    <t>energy plants</t>
  </si>
  <si>
    <t xml:space="preserve">of which the modernisation of boiler and thermal </t>
  </si>
  <si>
    <t>dostosowanie układów zasilania i silników spalinowych</t>
  </si>
  <si>
    <t xml:space="preserve"> do paliwa gazowego </t>
  </si>
  <si>
    <t>engines to gas fuel</t>
  </si>
  <si>
    <t xml:space="preserve">adjusting feed systems and internal combustion </t>
  </si>
  <si>
    <t>Pomiary, kontrola, działalność laboratoriów</t>
  </si>
  <si>
    <t xml:space="preserve">GOSPODARKA ŚCIEKOWA  I OCHRONA </t>
  </si>
  <si>
    <t xml:space="preserve">WÓD </t>
  </si>
  <si>
    <t>OF WATER</t>
  </si>
  <si>
    <t xml:space="preserve">WASTEWATER MANAGEMENT AND PROTECTION </t>
  </si>
  <si>
    <t xml:space="preserve">zabezpieczenie przed przenikaniem zanieczyszczeń </t>
  </si>
  <si>
    <t xml:space="preserve">do rzek, mórz oraz innych akwenów, </t>
  </si>
  <si>
    <t xml:space="preserve">powstających przy transporcie wodnym </t>
  </si>
  <si>
    <t xml:space="preserve">protection against infiltration of pollutants generated </t>
  </si>
  <si>
    <t xml:space="preserve">by woter transport to rivers, seas and other </t>
  </si>
  <si>
    <t>reservoirs</t>
  </si>
  <si>
    <t>utworzenie stref ochrony źródeł i ujęć wody</t>
  </si>
  <si>
    <t xml:space="preserve"> and intakes</t>
  </si>
  <si>
    <t>creation of protection zones of water sources</t>
  </si>
  <si>
    <t>w tym nowe techniki i technologie malo-</t>
  </si>
  <si>
    <t xml:space="preserve"> i bezodpadowe </t>
  </si>
  <si>
    <t>and techniques</t>
  </si>
  <si>
    <t xml:space="preserve">of which new low- and no-waste technologies </t>
  </si>
  <si>
    <t>Unieszkodliwianie i usuwanie odpadów</t>
  </si>
  <si>
    <t>spalanie odpadów z  wyłączeniem komunalnych</t>
  </si>
  <si>
    <t>of municipal waste</t>
  </si>
  <si>
    <t xml:space="preserve">other methods of treatment and disposal </t>
  </si>
  <si>
    <t>other methods of treatment and disposal of waste</t>
  </si>
  <si>
    <t>excluding municipal waste</t>
  </si>
  <si>
    <t>Unieszkodliwianie i usuwanie odpadów innych</t>
  </si>
  <si>
    <t xml:space="preserve">niż niebezpieczne </t>
  </si>
  <si>
    <t xml:space="preserve">Treatment and disposal of waste other than </t>
  </si>
  <si>
    <t>hazardous waste</t>
  </si>
  <si>
    <t>spalanie odpadów z wyłączeniem komunalnych</t>
  </si>
  <si>
    <t>waste incineration excluding municipal waste</t>
  </si>
  <si>
    <t xml:space="preserve">other methods of treatment and disposal of municipal </t>
  </si>
  <si>
    <t xml:space="preserve">inne metody unieszkodliwiania i usuwania odpadów </t>
  </si>
  <si>
    <t>z wyłączeniem odpadów komunalnych</t>
  </si>
  <si>
    <t xml:space="preserve">other methods of treatment and disposal of waste </t>
  </si>
  <si>
    <t xml:space="preserve">związane z recyklingiem i wykorzystywaniem </t>
  </si>
  <si>
    <t xml:space="preserve"> odpadów</t>
  </si>
  <si>
    <t xml:space="preserve">rekultywacja hałd, stawów osadowych i składowisk </t>
  </si>
  <si>
    <t>odpadów oraz innych terenów zdewastowanych</t>
  </si>
  <si>
    <t xml:space="preserve">reclamation of piles, sludge tanks,waste landfills </t>
  </si>
  <si>
    <t>and other devastated and degraded lands</t>
  </si>
  <si>
    <t>urządzenia do przeróbki i zagospodarowania osadów</t>
  </si>
  <si>
    <t xml:space="preserve">z oczyszczalni ścieków </t>
  </si>
  <si>
    <t>equipment for processing and management of sludge</t>
  </si>
  <si>
    <t>from waste water treatment plants</t>
  </si>
  <si>
    <t xml:space="preserve">OCHRONA GLEB, OCHRONA WÓD </t>
  </si>
  <si>
    <t xml:space="preserve">PODZIEMNYCH I POWIERZCHNIOWYCH </t>
  </si>
  <si>
    <t>PROTECTION OF SOIL, PROTECTION OF</t>
  </si>
  <si>
    <t>GROUNDWATER AND SURFACE WATER</t>
  </si>
  <si>
    <t xml:space="preserve">Ochrona przed erozją i inną fizyczną </t>
  </si>
  <si>
    <t xml:space="preserve">degradacją </t>
  </si>
  <si>
    <t>degradation</t>
  </si>
  <si>
    <t xml:space="preserve">Protection against erosion and other physical </t>
  </si>
  <si>
    <t>Zapobieganie zasoleniu gleb oraz przywracanie</t>
  </si>
  <si>
    <t xml:space="preserve">właściwego  zasolenia </t>
  </si>
  <si>
    <t xml:space="preserve">salinity level </t>
  </si>
  <si>
    <t xml:space="preserve">Preventing soil salinity and restoration of appropriate </t>
  </si>
  <si>
    <t>Ochrona poprzez modyfikację źródeł</t>
  </si>
  <si>
    <t>Protection through modification of the sources</t>
  </si>
  <si>
    <t>of noise/vibration</t>
  </si>
  <si>
    <t xml:space="preserve"> equipment</t>
  </si>
  <si>
    <t>Construction of anti-noise and anti-vibration</t>
  </si>
  <si>
    <t xml:space="preserve">Ochrona i odbudowa gatunków i siedlisk  </t>
  </si>
  <si>
    <t>Protection of natural and semi-natural landscape</t>
  </si>
  <si>
    <t>OCHRONA PRZED PROMIENIOWANIEM</t>
  </si>
  <si>
    <t>RESEARCH AND DEVELOPMENT ACTIVITY</t>
  </si>
  <si>
    <t>Działalność w zakresie dziedzin wcześniej</t>
  </si>
  <si>
    <t xml:space="preserve">Activity in the scope of the abovementioned areas </t>
  </si>
  <si>
    <t>POZOSTAŁA DZIAŁALNOŚĆ ZWIĄZANA</t>
  </si>
  <si>
    <t xml:space="preserve">Z OCHRONĄ ŚRODOWISKA </t>
  </si>
  <si>
    <t xml:space="preserve">OTHER ENVIRONMENTAL PROTECTION  </t>
  </si>
  <si>
    <t>ACTIVITIES</t>
  </si>
  <si>
    <t>Administrowanie, zarządzanie środowiskiem</t>
  </si>
  <si>
    <t xml:space="preserve"> i informacyjna </t>
  </si>
  <si>
    <t>Działalność edukacyjna, szkoleniowa</t>
  </si>
  <si>
    <t>Educational, training and information activities</t>
  </si>
  <si>
    <t>Działalności wyżej nieidentyfikowane</t>
  </si>
  <si>
    <t>prowadzące do niepodzielnych wydatków</t>
  </si>
  <si>
    <t>expenditure</t>
  </si>
  <si>
    <t xml:space="preserve">Activities not identified above leading to indivisible </t>
  </si>
  <si>
    <t>Działalności gdzie indziej niesklasyfikowane</t>
  </si>
  <si>
    <t xml:space="preserve"> środowiska) </t>
  </si>
  <si>
    <t>oszczędzanie energii (wyłącznie w celu ochrony</t>
  </si>
  <si>
    <t>protection)</t>
  </si>
  <si>
    <t xml:space="preserve">energy saving (only for the purpose of environmental </t>
  </si>
  <si>
    <t>replacement of lighting for energy-saving one</t>
  </si>
  <si>
    <t>inwestycje energooszczędne dotyczące centralnego</t>
  </si>
  <si>
    <t xml:space="preserve">  budynków </t>
  </si>
  <si>
    <t xml:space="preserve">  ogrzewania i ciepłej wody oraz docieplania</t>
  </si>
  <si>
    <t xml:space="preserve">energy-saving investment concerning central heating, </t>
  </si>
  <si>
    <t>hot water and insulation of buildings</t>
  </si>
  <si>
    <t>Ochrona naturalnego i półnaturalnego</t>
  </si>
  <si>
    <t>I  ZAKRESU  RZECZOWEGO</t>
  </si>
  <si>
    <t xml:space="preserve">OPŁATY  PRODUKTOWE – WPŁYWY DO NARODOWEGO FUNDUSZU OCHRONY ŚRODOWISKA </t>
  </si>
  <si>
    <t>POMOC ZAGRANICZNA NA OCHRONĘ ŚRODOWISKA WEDŁUG ŹRÓDEŁ POCHODZENIA, KIERUNKÓW  I  ZAKRESU  RZECZOWEGO</t>
  </si>
  <si>
    <t>Ochrona naturalnego i półnaturalnego krajobrazu</t>
  </si>
  <si>
    <t>składowiska dla odpadów niebezpiecznych</t>
  </si>
  <si>
    <t>hazardous waste landfill sites</t>
  </si>
  <si>
    <t>a Excluding fermentation tanks. b Excluding chemical. c Refers to modernization of existing  facilities.</t>
  </si>
  <si>
    <t>a Excluding water intakes in power generating plants. b Construction and modernization.</t>
  </si>
  <si>
    <t>a Estimated data. b Included in item "Other activities related to environmental protection". c See "Methodological notes" in the chapter.</t>
  </si>
  <si>
    <t xml:space="preserve">     </t>
  </si>
  <si>
    <t>Cohesion Fund</t>
  </si>
  <si>
    <t xml:space="preserve">Finansowanie bezzwrotne (dotacje, dopłaty, umorzenia)  </t>
  </si>
  <si>
    <t xml:space="preserve">Finnansowanie kapitałowe (akcje, udziały, obligacje) </t>
  </si>
  <si>
    <t>Inne (w tym poręczenia)</t>
  </si>
  <si>
    <t>Capital financing (shares, equity, bonds)</t>
  </si>
  <si>
    <t>Other (including endorsements)</t>
  </si>
  <si>
    <t>a Increasing the surface of existing landfills.</t>
  </si>
  <si>
    <t>01.1</t>
  </si>
  <si>
    <t>01.4</t>
  </si>
  <si>
    <t>01.5</t>
  </si>
  <si>
    <t>14.3</t>
  </si>
  <si>
    <t>23.3</t>
  </si>
  <si>
    <t>25.2</t>
  </si>
  <si>
    <t>29.2</t>
  </si>
  <si>
    <t>30.1</t>
  </si>
  <si>
    <t>30.9</t>
  </si>
  <si>
    <t>32.9</t>
  </si>
  <si>
    <t>45.2</t>
  </si>
  <si>
    <t>47.7</t>
  </si>
  <si>
    <t>47.9</t>
  </si>
  <si>
    <t>50.3</t>
  </si>
  <si>
    <t>86.9</t>
  </si>
  <si>
    <t>a Bez ujęć w energetyce zawodowej. b Budowa i modernizacja.</t>
  </si>
  <si>
    <t>a Excluding water intakes in power generating plants. b  Construction and modernization.</t>
  </si>
  <si>
    <t>resulting from Act on Waste Electrical and Electronic Equipment</t>
  </si>
  <si>
    <t>Salt</t>
  </si>
  <si>
    <t xml:space="preserve">wynikające z art. 142  ustawy Prawo Wodne </t>
  </si>
  <si>
    <t>of  which</t>
  </si>
  <si>
    <t>wastewater management and protection of water</t>
  </si>
  <si>
    <t xml:space="preserve">III. SEKTOR USŁUG OCHRONY ŚRODOWISKA </t>
  </si>
  <si>
    <t>III. SEKTOR USŁUG OCHRONY ŚRODOWISKA</t>
  </si>
  <si>
    <t>(ceny stałe 2017 r.)</t>
  </si>
  <si>
    <t>(fixed prices in 2017)</t>
  </si>
  <si>
    <t xml:space="preserve">NAKŁADY NA ŚRODKI TRWAŁE SŁUŻĄCE OCHRONIE ŚRODOWISKA I GOSPODARCE WODNEJ WEDŁUG POLSKIEJ KLASYFIKACJI DZIAŁALNOŚCI W 2017 R. </t>
  </si>
  <si>
    <t xml:space="preserve">OUTLAYS ON FIXED ASSETS FOR ENVIRONMENTAL PROTECTION AND WATER MANAGEMENT BY THE POLISH CLASSIFICATION OF ACTIVITIES IN 2017 </t>
  </si>
  <si>
    <t>NAKŁADY NA ŚRODKI TRWAŁE SŁUŻĄCE OCHRONIE ŚRODOWISKA WEDŁUG KIERUNKÓW INWESTOWANIA I ŹRÓDEŁ FINANSOWANIA W 2017 R. (ceny bieżące)</t>
  </si>
  <si>
    <t xml:space="preserve">OUTLAYS ON FIXED ASSETS FOR ENVIRONMENTAL PROTECTION BY DIRECTIONS OF INVESTING  AND SOURCES OF FINANCING IN 2017 (current prices) </t>
  </si>
  <si>
    <t>NAKŁADY NA ŚRODKI TRWAŁE SŁUŻĄCE OCHRONIE ŚRODOWISKA WEDŁUG ŹRÓDEŁ FINANSOWANIA I WOJEWÓDZTW W 2017 R. (ceny bieżące)</t>
  </si>
  <si>
    <t xml:space="preserve">OUTLAYS ON FIXED ASSETS FOR ENVIRONMENTAL PROTECTION BY SOURCES OF FINANCING AND VOIVODSHIPS IN 2017 (current prices) </t>
  </si>
  <si>
    <t>NAKŁADY NA ŚRODKI TRWAŁE SŁUŻĄCE OCHRONIE ŚRODOWISKA WEDŁUG GRUP INWESTORÓW I WOJEWÓDZTW W 2017 R. (ceny bieżące)</t>
  </si>
  <si>
    <t xml:space="preserve">OUTLAYS ON FIXED ASSETS FOR ENVIRONMENTAL PROTECTION BY GROUPS OF INVESTORS AND VOIVODSHIPS IN 2017 (current prices) </t>
  </si>
  <si>
    <t>NAKŁADY NA ŚRODKI TRWAŁE SŁUŻĄCE OCHRONIE ŚRODOWISKA WEDŁUG KIERUNKÓW INWESTOWANIA I GRUP INWESTORÓW W 2017 R. (ceny bieżące)</t>
  </si>
  <si>
    <t xml:space="preserve">OUTLAYS ON FIXED ASSETS FOR ENVIRONMENTAL PROTECTION BY DIRECTIONS OF INVESTING AND GROUPS OF INVESTORS IN 2017 (current prices) </t>
  </si>
  <si>
    <t xml:space="preserve">NAKŁADY NA ŚRODKI TRWAŁE SŁUŻĄCE OCHRONIE ŚRODOWISKA WEDŁUG NIEKTÓRYCH KIERUNKÓW INWESTOWANIA ORAZ WOJEWÓDZTW W 2017 R. </t>
  </si>
  <si>
    <t xml:space="preserve">OUTLAYS ON FIXED ASSETS FOR ENVIRONMENTAL PROTECTION BY SELECTED DIRECTIONS OF INVESTING AND VOIVODSHIPS IN 2017 (current prices)   </t>
  </si>
  <si>
    <t xml:space="preserve"> I TECHNOLOGII ZINTEGROWANYCH ORAZ  POLSKIEJ KLASYFIKACJI DZIAŁALNOŚCI W 2017 R. (ceny bieżące)</t>
  </si>
  <si>
    <t>TECHNOLOGIES, AS WELL AS THE POLISH CLASSIFICATION OF ACTIVITIES IN 2017 (current prices)</t>
  </si>
  <si>
    <t>NAKŁADY NA ŚRODKI TRWAŁE SŁUŻĄCE OCHRONIE ŚRODOWISKA WEDŁUG RODZAJU INWESTYCJI I WOJEWÓDZTW W 2017 R. (ceny bieżące)</t>
  </si>
  <si>
    <t>OUTLAYS ON FIXED ASSETS FOR ENVIRONMENTAL PROTECTION BY TYPES OF INVESTMENT AND VOIVODSHIPS IN 2017 (current prices)</t>
  </si>
  <si>
    <t>NAKŁADY NA KOMUNALNE OCZYSZCZALNIE ŚCIEKÓW I EFEKTY RZECZOWE WEDŁUG  WOJEWÓDZTW W 2017 R.</t>
  </si>
  <si>
    <t>OUTLAYS ON MUNICIPAL WASTEWATER TREATMENT PLANTS AND TANGIBLE EFFECTS BY VOIVODSHIPS IN 2017</t>
  </si>
  <si>
    <t>EFEKTY RZECZOWE ODDANYCH DO UŻYTKU INWESTYCJI OCHRONY ŚRODOWISKA WEDŁUG GRUP INWESTORÓW W 2017 R.</t>
  </si>
  <si>
    <t>TANGIBLE EFFECTS OF COMPLETED INVESTMENTS IN ENVIRONMENTAL PROTECTION BY GROUPS OF INVESTORS IN 2017</t>
  </si>
  <si>
    <t>NIEKTÓRE EFEKTY RZECZOWE INWESTYCJI OCHRONY ŚRODOWISKA WEDŁUG WOJEWÓDZTW W  2017 R.</t>
  </si>
  <si>
    <t>SELECTED TANGIBLE EFFECTS OF INVESTMENTS IN ENVIRONMENTAL PROTECTION BY VOIVODSHIPS IN 2017</t>
  </si>
  <si>
    <t>NAKŁADY NA ŚRODKI TRWAŁE SŁUŻĄCE GOSPODARCE WODNEJ WEDŁUG KIERUNKÓW INWESTOWANIA I ŹRÓDEŁ FINANSOWANIA W 2017 R. (ceny bieżące)</t>
  </si>
  <si>
    <t>OUTLAYS ON FIXED ASSETS FOR WATER MANAGEMENT BY DIRECTIONS OF INVESTING AND SOURCES OF FINANCING  IN 2017 (current prices)</t>
  </si>
  <si>
    <t>NAKŁADY NA ŚRODKI TRWAŁE SŁUŻĄCE GOSPODARCE WODNEJ WEDŁUG KIERUNKÓW INWESTOWANIA I  GRUP INWESTORÓW W 2017 R. (ceny bieżące)</t>
  </si>
  <si>
    <t>OUTLAYS ON FIXED ASSETS FOR WATER MANAGEMENT BY DIRECTIONS OF INVESTING AND GROUPS OF INVESTORS  IN 2017 (current prices)</t>
  </si>
  <si>
    <t xml:space="preserve">NAKŁADY NA ŚRODKI TRWAŁE SŁUŻĄCE GOSPODARCE WODNEJ WEDŁUG KIERUNKÓW INWESTOWANIA I WOJEWÓDZTW W 2017 R. (ceny bieżące)
</t>
  </si>
  <si>
    <t>OUTLAYS ON FIXED ASSETS FOR WATER MANAGEMENT BY DIRECTIONS OF INVESTING AND VOIVODSHIPS IN 2017 (current prices)</t>
  </si>
  <si>
    <t>NAKŁADY NA ŚRODKI TRWAŁE SŁUŻĄCE GOSPODARCE WODNEJ WEDŁUG GRUP INWESTORÓW I WOJEWÓDZTW W 2017 R. (ceny bieżące)</t>
  </si>
  <si>
    <t>OUTLAYS ON FIXED ASSETS FOR WATER MANAGEMENT BY GROUPS OF INVESTORS AND VOIVODSHIPS IN 2017 (current prices)</t>
  </si>
  <si>
    <t>NAKŁADY NA ŚRODKI TRWAŁE SŁUŻĄCE GOSPODARCE WODNEJ WEDLUG ŹRÓDEŁFINANSOWANIA I WOJEWODZTW W 2017 R. (ceny bieżące)</t>
  </si>
  <si>
    <t xml:space="preserve">OUTLAYS ON FIXED ASSETS FOR WATER MANAGMENT BY SOURCES OF FINANCING AND VOIVODSHIPS IN 2017 (current prices) </t>
  </si>
  <si>
    <t>EFEKTY RZECZOWE ODDANYCH DO UŻYTKU INWESTYCJI GOSPODARKI WODNEJ WEDŁUG GRUP INWESTORÓW W 2017 R. (ceny bieżące)</t>
  </si>
  <si>
    <t>TANGIBLE EFFECTS OF COMPLETED INVESTMENTS IN WATER MANAGEMENT BY GROUPS OF INVESTORS  IN 2017 (current proces)</t>
  </si>
  <si>
    <t xml:space="preserve">EFEKTY RZECZOWE INWESTYCJI GOSPODARKI WODNEJ WEDŁUG WOJEWÓDZTW W 2017 R.  </t>
  </si>
  <si>
    <t>TANGIBLE EFFECTS OF WATER MANAGEMENT INVESTMENTS BY VOIVODSHIPS IN 2017</t>
  </si>
  <si>
    <t>KOSZTY BIEŻĄCE OCHRONY ŚRODOWISKA I PRZYCHODY WEDŁUG DZIEDZIN OCHRONY ŚRODOWISKA W POSZCZEGÓLNYCH SEKTORACH W 2017 R. (ceny bieżące)</t>
  </si>
  <si>
    <t>CURRENT COSTS OF ENVIRONMENTAL PROTECTION AND REVENUES BY FIELDS OF ENVIRONMENTAL PROTECTION IN INDIVIDUAL SECTORS IN 2017 (current prices)</t>
  </si>
  <si>
    <t>KOSZTY BIEŻĄCE OCHRONY ŚRODOWISKA I PRZYCHODY WEDŁUG DZIEDZIN OCHRONY ŚRODOWISKA I SEKTORÓW W 2017 R. (ceny bieżące)</t>
  </si>
  <si>
    <t>CURRENT COSTS OF ENVIRONMENTAL PROTECTION AND REVENUES BY FIELDS OF ENVIRONMENTAL PROTECTION AND SECTORS IN 2017 (current prices)</t>
  </si>
  <si>
    <t>W 2017 R. (ceny bieżące)</t>
  </si>
  <si>
    <t xml:space="preserve">CURRENT NET COSTS OF ENVIRONMENTAL PROTECTION BY FIELDS OF ENVIRONMENTAL PROTECTION, SECTORS AND THE POLISH CLASSIFICATION OF ACTIVITIES IN 2017 </t>
  </si>
  <si>
    <t xml:space="preserve">STAN WYPOSAŻENIA  WSI  W  NIEKTÓRE  URZĄDZENIA  I  OBIEKTY  OCHRONY  ŚRODOWISKA I GOSPODARKI  WODNEJ  WEDŁUG  WOJEWÓDZTW  W  2017 R.  </t>
  </si>
  <si>
    <t xml:space="preserve">EQUIPMENT WITH SOME APPLIANCES AND FACILITIES OF ENVIRONMENTAL PROTECTION AND WATER MANAGEMENT IN VILLAGES  BY VOIVODSHIPS IN 2017.                                  </t>
  </si>
  <si>
    <t xml:space="preserve">NAKŁADY  INWESTYCYJNE NA OCHRONĘ  ŚRODOWISKA I GOSPODARKĘ  WODNĄ NA WSI WEDŁUG  WOJEWÓDZTW W  2017 R.    </t>
  </si>
  <si>
    <t>INVESTMENT OUTLAYS FOR ENVIRONMENTAL PROTECTION AND WATER MANAGEMENT IN VILLAGES BY VOIVODSHIPS IN 2017</t>
  </si>
  <si>
    <t>EFEKTY  RZECZOWE  INWESTYCJI  OCHRONY  ŚRODOWISKA  I GOSPODARKI  WODNEJ NA WSI  WEDŁUG  WOJEWÓDZTW W 2017 R.</t>
  </si>
  <si>
    <t>TANGIBLE EFFECTS OF ENVIRONMENTAL PROTECTION AND WATER MANAGEMENT INVESTMENTS IN VILLAGES BY VOIVODSHIPS IN 2017</t>
  </si>
  <si>
    <t>KREDYTY PROEKOLOGICZNE UDZIELONE PRZEZ BANK OCHRONY ŚRODOWISKA S.A. WE WSPÓŁPRACY Z WFOŚiGW WEDŁUG WOJEWÓDZTW W 2017 R.</t>
  </si>
  <si>
    <t>PROTECTION AND WATER  MANAGEMENT FUNDS BY VOIVODSHIPS IN 2017</t>
  </si>
  <si>
    <t>FUNDUSZE  OCHRONY  ŚRODOWISKA  I GOSPODARKI WODNEJ ORAZ BUDŻETY ŚRODOWISKOWE − ŹRÓDŁA, WYKORZYSTANIE  I  STAN  W 2017 R.</t>
  </si>
  <si>
    <t>ENVIRONMENTAL PROTECTION AND WATER MANAGEMENT FUNDS – SOURCES, USE AND BALANCE IN 2017</t>
  </si>
  <si>
    <t>WOJEWÓDZTW W 2017 R.</t>
  </si>
  <si>
    <t xml:space="preserve">WPŁYWY  NA  WOJEWÓDZKIE  FUNDUSZE  OCHRONY  ŚRODOWISKA  I  GOSPODARKI WODNEJ  WEDŁUG  WOJEWÓDZTW  W  2017 R.
</t>
  </si>
  <si>
    <t>RECEIPTS FOR VOIVODSHIPS ENVIRONMENTAL PROTECTION AND WATER MANAGEMENT FUNDS BY VOIVODSHIPS IN 2017</t>
  </si>
  <si>
    <t>WYDATKI  WOJEWÓDZKICH  FUNDUSZY  OCHRONY  ŚRODOWISKA  I  GOSPODARKI  WODNEJ  WEDŁUG  WOJEWÓDZTW  W  2017 R.</t>
  </si>
  <si>
    <t>EXPENDITURES OF VOIVODSHIPS ENVIRONMENTAL PROTECTION AND WATER MANAGEMENT FUNDS BY  VOIVODSHIPS IN 2017</t>
  </si>
  <si>
    <t xml:space="preserve">KIERUNKI  FINANSOWANIA  Z  WOJEWÓDZKICH  FUNDUSZY  OCHRONY  ŚRODOWISKA I  GOSPODARKI  WODNEJ  WEDŁUG  WOJEWÓDZTW W 2017 R.
</t>
  </si>
  <si>
    <t>FINANCING DIRECTIONS OF VOIVODSHIPS ENVIRONMENTAL PROTECTION AND WATER MANAGEMENT FUNDS BY VOIVODSHIPS IN 2017</t>
  </si>
  <si>
    <t xml:space="preserve">WPŁYWY  NA  OCHRONĘ  ŚRODOWISKA  I  GOSPODARKĘ  WODNĄ  Z  TYTUŁU KAR  WEDŁUG  WOJEWÓDZTW W 2017 R.
</t>
  </si>
  <si>
    <t>RECEIPTS FOR VOIVODSHIPS ENVIRONMENTAL PROTECTION AND WATER  MANAGEMENT FUNDS DUE TO FINES  BY VOIVODSHIPS IN 2017</t>
  </si>
  <si>
    <t>REDYSTRYBUCJA  WPŁYWÓW Z TYTUŁU KAR NA OCHRONĘ ŚRODOWISKA I GOSPODARKĘ WODNĄ WEDŁUG  WOJEWÓDZTW W  2017 R.</t>
  </si>
  <si>
    <t>REDISTRIBUTION OF RECEIPTS DUE TO FINES FOR  ENVIRONMENTAL PROTECTION AND WATER MANAGEMENT  BY VOIVODSHIPS IN 2017</t>
  </si>
  <si>
    <t xml:space="preserve">WPŁYWY  ORAZ  NALEŻNOŚCI  Z  TYTUŁU  KAR  WYMIERZONYCH  ZA  PRZEKROCZENIA USTALONYCH WARUNKÓW  KORZYSTANIA  ZE  ŚRODOWISKA  W  2017 R.
</t>
  </si>
  <si>
    <t>RECEIPTS AND DUES FROM FINES FOR TRANSGRESS OF CONDITIONS FOR USE OF NATURAL ENVIRONMENT IN 2017</t>
  </si>
  <si>
    <t>GOSPODAROWANIE  POWIATOWYMI  ŚRODKAMI OCHRONY  ŚRODOWISKA  I GOSPODARKI  WODNEJ  WEDŁUG  WOJEWÓDZTW W 2017 R.</t>
  </si>
  <si>
    <t xml:space="preserve">MANAGEMENT OF THE POWIAT ENVIRONMENTAL PROTECTION AND WATER MANAGEMENT FUNDS BY VOIVODSHIPS IN 2017     </t>
  </si>
  <si>
    <t>GOSPODAROWANIE  GMINNYMI ŚRODKAMI OCHRONY  ŚRODOWISKA  I GOSPODARKI  WODNEJ  WEDŁUG  WOJEWÓDZTW W 2017 R.</t>
  </si>
  <si>
    <t>MANAGEMENT OF THE GMINA ENVIRONMENTAL PROTECTION AND WATER MANAGEMENT FUNDS BY VOIVODSHIPS IN 2017</t>
  </si>
  <si>
    <t xml:space="preserve">FUNDUSZE  OCHRONY  ŚRODOWISKA  I GOSPODARKI WODNEJ ORAZ BUDŻETY ŚRODOWISKOWE W 2017 R. </t>
  </si>
  <si>
    <t>FORMS OF FINANCING FROM THE ENVIRONMENTAL PROTECTION AND WATER MANAGEMENT FUNDS IN 2017</t>
  </si>
  <si>
    <t xml:space="preserve">OPŁATY  PRODUKTOWE – WPŁYWY DO NARODOWEGO FUNDUSZU OCHRONY ŚRODOWISKA I GOSPODARKI WODNEJ I REDYSTRYBUCJA  WEDŁUG  WOJEWÓDZTW W 2017 R. </t>
  </si>
  <si>
    <t>STRATY POWSTAŁE W WYNIKU ZDARZEŃ NOSZĄCYCH ZNAMIONA KLĘSKI ŻYWIOŁOWEJ WEDŁUG  WOJEWÓDZTW W 2017 R.</t>
  </si>
  <si>
    <t>LOSSES RESULTING FROM THE EXISTENCE OF A NATURAL DISASTER BY VOIVODSHIPS IN 2017</t>
  </si>
  <si>
    <t xml:space="preserve">IN 2017 </t>
  </si>
  <si>
    <t>WEDŁUG WOJEWÓDZTW  W 2017 R.</t>
  </si>
  <si>
    <t>VOIVODSHIPS IN 2017</t>
  </si>
  <si>
    <t>IN 20167</t>
  </si>
  <si>
    <t>GRUNTÓW ROLNYCH) WEDŁUG  WOJEWÓDZTW  W  2017 R.</t>
  </si>
  <si>
    <t>FUND) BY VOIVODSHIPS IN 2017</t>
  </si>
  <si>
    <t>NAPRAWA   SZKÓD  GÓRNICZYCH  WEDŁUG  RODZAJU  WYDOBYWANEJ  KOPALINY  W 2017 R.</t>
  </si>
  <si>
    <t>THE COMPENSATION OF MINE DAMAGES BY TYPES OF MINERAL RESOURCES  IN 2017</t>
  </si>
  <si>
    <t>NAPRAWA  SZKÓD  GÓRNICZYCH  WEDŁUG  RODZAJU  PRZEDSIĘWZIĘĆ W 2017 R.</t>
  </si>
  <si>
    <t>THE COMPENSATION OF MINE DAMAGES BY TYPES OF INVESTMENTS IN 2017</t>
  </si>
  <si>
    <t>FIELDS OF ENVIRONMENTAL PROTECTION (fixed prices in 2017)</t>
  </si>
  <si>
    <t xml:space="preserve">NAKŁADY NA ŚRODKI TRWAŁE SŁUŻĄCE OCHRONIE ŚRODOWISKA WEDŁUG KIERUNKÓW INWESTOWANIA I ŹRÓDEŁ FINANSOWANIA W 2017 R. </t>
  </si>
  <si>
    <t xml:space="preserve">OUTLAYS ON FIXED ASSETS FOR ENVIRONMENTAL PROTECTION BY DIRECTIONS OF INVESTING  AND SOURCES OF FINANCING IN 2017(current prices) </t>
  </si>
  <si>
    <t xml:space="preserve">GROUPS OF INVESTORS IN 2017 (current prices) </t>
  </si>
  <si>
    <t xml:space="preserve">NAKŁADY NA ŚRODKI TRWAŁE SŁUŻĄCE GOSPODARCE WODNEJ WEDŁUG KIERUNKÓW INWESTOWANIA I ŹRÓDEŁ FINANSOWANIA W 2017 R. </t>
  </si>
  <si>
    <t>INVESTORS  IN 2017 (current prices)</t>
  </si>
  <si>
    <t>AND VOIVODSHIPS IN 2017 (current prices)</t>
  </si>
  <si>
    <t xml:space="preserve">OUTLAYS ON FIXED ASSETS FOR WATER MANAGMENT BY SOURCES OF FINANCING AND VOIVODSHIPS IN 2017(current prices) </t>
  </si>
  <si>
    <t>TANGIBLE EFFECTS OF COMPLETED INVESTMENTS IN WATER MANAGEMENT BY GROUPS OF INVESTORS  IN 2017</t>
  </si>
  <si>
    <t>ENVIRONMENTAL PROTECTION IN INDIVIDUAL SECTORS IN 2017 (current prices)</t>
  </si>
  <si>
    <t>PROTECTION AND SECTORS IN 2017 (current prices)</t>
  </si>
  <si>
    <t xml:space="preserve">EQUIPMENT WITH SOME APPLIANCES AND FACILITIES OF ENVIRONMENTAL PROTECTION AND WATER MANAGEMENT IN VILLAGES  BY VOIVODSHIPS IN 2017.  As of 31 XII.                                     </t>
  </si>
  <si>
    <t>WEDŁUG WOJEWÓDZTW W 2017 R.</t>
  </si>
  <si>
    <t>DANE  UZUPEŁNIAJĄCE ZA 2017 R.</t>
  </si>
  <si>
    <t>SUPPLEMENTARY DATA FOR THE YEAR 2017</t>
  </si>
  <si>
    <t>WYKORZYSTANIE  I  STAN  W 2017 R.</t>
  </si>
  <si>
    <t>WOJEWÓDZTW  W  2017 R.</t>
  </si>
  <si>
    <t>WEDŁUG  WOJEWÓDZTW  W  2017 R.</t>
  </si>
  <si>
    <t>WODNEJ  WEDŁUG  WOJEWÓDZTW  W  2017 R.</t>
  </si>
  <si>
    <t>WODNĄ WEDŁUG  WOJEWÓDZTW W  2017  R.</t>
  </si>
  <si>
    <t>MANAGEMENT  BY VOIVODSHIPS IN 2017</t>
  </si>
  <si>
    <t>KORZYSTANIA  ZE  ŚRODOWISKA  W  2017 R.</t>
  </si>
  <si>
    <t>GOSPODAROWANIE  POWIATOWYMI  ŚRODKAMI OCHRONY  ŚRODOWISKA  I GOSPODARKI  WODNEJ  WEDŁUG  WOJEWÓDZTW  W 2017 R.</t>
  </si>
  <si>
    <t xml:space="preserve">MANAGEMENT OF THE POWIAT ENVIRONMENTAL PROTECTION AND WATER MANAGEMENT FUNDS BY VOIVODSHIPS IN 2017   </t>
  </si>
  <si>
    <t>GOSPODAROWANIE  GMINNYMI ŚRODKAMI OCHRONY  ŚRODOWISKA  I GOSPODARKI  WODNEJ  WEDŁUG  WOJEWÓDZTW  W 2017 R.</t>
  </si>
  <si>
    <t xml:space="preserve">I GOSPODARKI WODNEJ I REDYSTRYBUCJA  WEDŁUG  WOJEWÓDZTW  W  2017 R. </t>
  </si>
  <si>
    <t>MANAGEMENT AND REDISTRIBUTION BY VOIVODSHIPS IN 2017</t>
  </si>
  <si>
    <t>WEDŁUG  WOJEWÓDZTW W 2017 R.</t>
  </si>
  <si>
    <t>IN 2017</t>
  </si>
  <si>
    <t>WOJEWÓDZTW  W 2017 R.</t>
  </si>
  <si>
    <t>(FORMER AGRICULTURAL LAND PROTECTION FUND) BY VOIVODSHIPS IN 2017</t>
  </si>
  <si>
    <t>PROTECTION FUNDS (FORMER AGRICULTURAL LAND FUND) BY VOIVODSHIPS IN 2017</t>
  </si>
  <si>
    <t>W 2017 R.</t>
  </si>
  <si>
    <t>THE COMPENSATION OF MINE DAMAGES BY TYPES OF MINERAL RESOURCES IN 2017</t>
  </si>
  <si>
    <t>THE USE OF MONEY FROM THE AGRICULTURAL AND FORESTRY LAND PROTECTION FUNDS (FORMER AGRICULTURAL LAND PROTECTION FUND) BY VOIVODSHIPS IN 2017</t>
  </si>
  <si>
    <t xml:space="preserve">Zanieczyszczenia w odprowadzanych ściekach </t>
  </si>
  <si>
    <t xml:space="preserve">Zanieczyszczenie powietrza (emisję) ogółem </t>
  </si>
  <si>
    <t>Przekroczenia dopuszczalnego poziomu hałasu</t>
  </si>
  <si>
    <t>a Infrastructure and Environment National Cohesion Strategy. b Norwegian Financial Mechanism and the Financial Mechanism of the European Economic Area. c Financial Instrument LIFE+. It shows only funds received by the National Fund for Environmental Protection and Water Management of the European Union for the implementation of the LIFE project Capacity Building. d The number of projects and support size concern projects completed and those being implemented (signed in the previous years), as part of which payments from foreign sources have been made; does not include bilateral aid and technical aid for NFOŚiGW. e On the basis of documentation held, the National Fund decided to assign amounts to lead topics including the largest portion of the given project. 
S o u r c e: data of the Management Board of the National Fund for Environmental Protection and Water Management.</t>
  </si>
  <si>
    <t>a Moreover, 2553683,8 th. zl, from other sources than from environmental charges and fees, have been allocated for environmental protection.</t>
  </si>
  <si>
    <t>due to gas emission allowance trading</t>
  </si>
  <si>
    <t>for removal of tree and bush</t>
  </si>
  <si>
    <t>due to batteries and accumulators</t>
  </si>
  <si>
    <t>due to packaging management</t>
  </si>
  <si>
    <t>the deduction amounts resulting from Art. 402 of the Environmental Protection Law</t>
  </si>
  <si>
    <t>KOMERCYJNE  KREDYTY  INWESTYCYJNE, PROEKOLOGICZNE  UDZIELONE  PRZEZ  BANK  OCHRONY  ŚRODOWISKA  S.A. WEDŁUG  WOJEWÓDZTW W 2017  R.</t>
  </si>
  <si>
    <t>KOMERCYJNE  KREDYTY  NIEINWESTYCYJNE, PROEKOLOGICZNE  UDZIELONE  PRZEZ  BANK  OCHRONY  ŚRODOWISKA  S.A. WEDŁUG  WOJEWÓDZTW W 2017  R.</t>
  </si>
  <si>
    <t>COMMERCIAL INVESTMENT, PRO-ECOLOGICAL CREDITS GRANTED BY THE BANK FOR ENVIRONMENTAL PROTECTION BY VOIVODSHIPS IN 2017</t>
  </si>
  <si>
    <t>COMMERCIAL NON-INVESTMENT, PRO-ECOLOGICAL CREDITS GRANTED BY THE BANK FOR ENVIRONMENTAL PROTECTION BY VOIVODSHIPS IN 2017</t>
  </si>
  <si>
    <t>a Credits from Bank’s own funds for example overdraft, mortgage loan, purchase of receivables.</t>
  </si>
  <si>
    <t>736,9 mln zł</t>
  </si>
  <si>
    <t>40,9 mln zł</t>
  </si>
  <si>
    <t xml:space="preserve"> 4,3 mln zł</t>
  </si>
  <si>
    <t>36,6 mln zł</t>
  </si>
  <si>
    <t>2,4 mln zł</t>
  </si>
  <si>
    <t>34,3 mln zł</t>
  </si>
  <si>
    <t>696,0 mln zł</t>
  </si>
  <si>
    <t xml:space="preserve">ze środków zagranicznych instytucji finansowych EBI, CEB, KfW, JESSICA </t>
  </si>
  <si>
    <t>foreign investments of financial institutions such as EBI, CEB, KfW and JESSICA</t>
  </si>
  <si>
    <t>54,8 mln zł</t>
  </si>
  <si>
    <t>inne kredyty proekologiczne</t>
  </si>
  <si>
    <t>641,2 mln zł</t>
  </si>
  <si>
    <t>13,2 km</t>
  </si>
  <si>
    <t>1441,9 MWh/rok</t>
  </si>
  <si>
    <t>29247,7 GJ/rok</t>
  </si>
  <si>
    <t>39,7 ton/rok</t>
  </si>
  <si>
    <t>19,8 ton/rok</t>
  </si>
  <si>
    <t>6,4 ton/rok</t>
  </si>
  <si>
    <t>16012,3 ton/rok</t>
  </si>
  <si>
    <t>kary za usunięcie drzewa lub krzewu</t>
  </si>
  <si>
    <t>fines for removal of tree and bush</t>
  </si>
  <si>
    <t>OPŁATY ŚRODOWISKOWE  I  INNE  WPŁYWY  DO URZĘDÓW MARSZAŁKOWSKICH NA  OCHRONĘ  ŚRODOWISKA I GOSPODARKĘ WODNĄ I ICH REDYSTRYBUCJA WEDŁUG WOJEWÓDZTW W 2017 R.</t>
  </si>
  <si>
    <t>exploitation and concession payments resulting from the geological and mining law</t>
  </si>
  <si>
    <t xml:space="preserve">Obwałowania przeciwpowodziowe i stacje pomp </t>
  </si>
  <si>
    <t xml:space="preserve"> spalania paliw </t>
  </si>
  <si>
    <t>w tym nakłady na nowe techniki i technologie</t>
  </si>
  <si>
    <t xml:space="preserve">Ochrona powietrza atmosferycznego i  klimatu </t>
  </si>
  <si>
    <t xml:space="preserve"> of water</t>
  </si>
  <si>
    <t>Wastewater management and  protection</t>
  </si>
  <si>
    <t>Flood embankments and pump stations</t>
  </si>
  <si>
    <t xml:space="preserve">Rekultywacja terenów składowania odpadów </t>
  </si>
  <si>
    <t xml:space="preserve">gospodarczego wykorzystania odpadów </t>
  </si>
  <si>
    <t>z podwyższonym usuwaniem biogenów</t>
  </si>
  <si>
    <t xml:space="preserve">with increased biogene removal </t>
  </si>
  <si>
    <t>-</t>
  </si>
  <si>
    <t xml:space="preserve">  a Of air and climate. b Through modification of technological processes and the increase in efficiency of energy use. c Mainly renewable energy sources d Concerns the emission of greenhouse gases and gases that have a harmful impact on the ozone layer in the stratosphere (carbon dioxide, methane, nitrogen oxide, chlorofluorocarbons and halocarbons). e Of other than greenhouse gases and gases that have a harmful impact on the ozone layer in the stratosphere (carbon dioxide, methane, nitrogen oxide, chlorofluorocarbons and halocarbons).  f Through modification of technological processes. g Resulting in a reduction of the amount of waste water produced and pollutant concentration, and a reduction of the amount of sewage sludge. h  Excluding protection of workplaces i Excluding external security.</t>
  </si>
  <si>
    <t>adjusting feed systems and internal-combustion engines to gas fuel</t>
  </si>
  <si>
    <t>03.2</t>
  </si>
  <si>
    <t>14.1</t>
  </si>
  <si>
    <t>43.2</t>
  </si>
  <si>
    <t>43.9</t>
  </si>
  <si>
    <t>49.1</t>
  </si>
  <si>
    <t>53.2</t>
  </si>
  <si>
    <t>55.2</t>
  </si>
  <si>
    <t>61.1</t>
  </si>
  <si>
    <t>74.9</t>
  </si>
  <si>
    <t>93.2</t>
  </si>
  <si>
    <t xml:space="preserve">II. SEKTOR GOSPODARCZY (bez sekcji E)  </t>
  </si>
  <si>
    <t>II. BUSINESS SECTOR (excluding section E)</t>
  </si>
  <si>
    <t>`</t>
  </si>
  <si>
    <t>4 718,9 ha</t>
  </si>
  <si>
    <t>16,9 ha</t>
  </si>
  <si>
    <t>11 904,1 ha</t>
  </si>
  <si>
    <t>Environmental fees</t>
  </si>
  <si>
    <t xml:space="preserve">OPŁATY ŚRODOWISKOWE  I  INNE  WPŁYWY  DO URZĘDÓW MARSZAŁKOWSKICH NA  OCHRONĘ  ŚRODOWISKA I GOSPODARKĘ WODNĄ I ICH REDYSTRYBUCJA </t>
  </si>
  <si>
    <t>AND THEIR REDISTRIBUTION BY VOIVODSHIPS IN 2017</t>
  </si>
  <si>
    <t xml:space="preserve">ENVIRONMENTAL FEES  AND OTHER RECEIPTS FOR MARSHAL OFFICES FOR THE NATIONAL ENVIRONMENTAL PROTECTION AND WATER MANAGEMENT FUNDS </t>
  </si>
  <si>
    <t>ENVIRONMENTAL FEES  AND OTHER RECEIPTS FOR MARSHAL OFFICES FOR THE NATIONAL ENVIRONMENTAL PROTECTION AND WATER MANAGEMENT FUNDS AND THEIR REDISTRIBUTION BY VOIVODSHIPS IN 2017</t>
  </si>
  <si>
    <t xml:space="preserve">a Due to, among others: interest rates for expired fees, recovered costs of  enforcement proceedings, incorrect payments subject to repayment, fines not included. </t>
  </si>
  <si>
    <t xml:space="preserve">a Moreover, 135714,7 th. zl, from other sources than from environmental fees and fines, have been allocated for environmental protection. </t>
  </si>
  <si>
    <t xml:space="preserve">PRODUCT FEES – RECEIPTS TO THE NATIONAL FUND FOR ENVIRONMENTAL PROTECTION AND WATER </t>
  </si>
  <si>
    <t xml:space="preserve">a Receipts from Marshals’ offices do not include interest from payments transferred to the National Fund, which are taken into consideration during redistribution of funds between particular voivodships. b Redistribution of financial means between voivodeships of the product fees on packaging.
S o u r c e: data of the Management  Board of the National Fund of Environmental Protection and Water Management. </t>
  </si>
  <si>
    <t xml:space="preserve">PRODUCT FEES – RECEIPTS TO THE NATIONAL FUND FOR ENVIRONMENTAL PROTECTION AND WATER MANAGEMENT AND REDISTRIBUTION BY VOIVODSHIPS IN 2017 </t>
  </si>
  <si>
    <t xml:space="preserve">KREDYTY PROEKOLOGICZNE UDZIELONE PRZEZ BANK OCHRONY ŚRODOWISKA S.A. WE WSPÓŁPRACY </t>
  </si>
  <si>
    <t>Z WFOŚiGW WEDŁUG WOJEWÓDZTW W 2017 R.</t>
  </si>
  <si>
    <t xml:space="preserve">PRO-ECOLOGICAL CREDITS GRANTED BY THE BANK FOR ENVIRONMENTAL PROTECTION WITH THE COOPERATION </t>
  </si>
  <si>
    <t>WITH VOIVODSHIPS ENVIRONMENTAL PROTECTION AND WATER  MANAGEMENT FUNDS BY VOIVODSHIPS IN 2017</t>
  </si>
  <si>
    <t xml:space="preserve">z tytułu gospodarki opakowaniowej </t>
  </si>
  <si>
    <t xml:space="preserve">wynikające z ustawy o zużytym sprzęcie elektrycznym i elektronicznym </t>
  </si>
  <si>
    <t xml:space="preserve">zastępcze wynikające z ustawy o efektywności energetycznej </t>
  </si>
  <si>
    <t xml:space="preserve">zastępcze wynikające z ustawy z dnia 20.02.2015 r. o odnawialnych źródłach energii </t>
  </si>
  <si>
    <t xml:space="preserve">kwoty pomniejszeń wynikające z art. 402 ustawy Prawo Ochrony Środowiska </t>
  </si>
  <si>
    <t xml:space="preserve">z tytułu baterii i akumulatorów </t>
  </si>
  <si>
    <t xml:space="preserve">eksploatacyjne i koncesyjne wynikające z prawa geologicznego i górniczego </t>
  </si>
  <si>
    <t xml:space="preserve">usunięcie drzewa lub krzewu </t>
  </si>
  <si>
    <t xml:space="preserve">gospodarka odpadami </t>
  </si>
  <si>
    <t xml:space="preserve">ochrona powietrza atmosferycznego i klimatu </t>
  </si>
  <si>
    <t xml:space="preserve">gospodarka ściekowa i ochrona wód </t>
  </si>
  <si>
    <t xml:space="preserve">Opłaty środowiskowe: </t>
  </si>
  <si>
    <t xml:space="preserve">należności z tytułu udzielonych pożyczek i kredytów ze środków funduszu </t>
  </si>
  <si>
    <t xml:space="preserve">Rudy metali </t>
  </si>
  <si>
    <t xml:space="preserve">Sól </t>
  </si>
  <si>
    <t xml:space="preserve">przemysłowe, handlowe, usługowe </t>
  </si>
  <si>
    <t xml:space="preserve">Sieć elektroenergetyczna </t>
  </si>
  <si>
    <t xml:space="preserve">Inne sieci </t>
  </si>
  <si>
    <t xml:space="preserve">i górnicze) </t>
  </si>
  <si>
    <t xml:space="preserve">Odszkodowania jednorazowe </t>
  </si>
  <si>
    <t xml:space="preserve">Odszkodowania remontowe </t>
  </si>
  <si>
    <t xml:space="preserve">Nabycie nieruchomości przez przedsiębiorcę </t>
  </si>
  <si>
    <t xml:space="preserve">PO IiŚ 2014-2020 Fundusz Spójności </t>
  </si>
  <si>
    <r>
      <t>SEKTORÓW I DZIEDZIN OCHRONY ŚRODOWISKA</t>
    </r>
    <r>
      <rPr>
        <sz val="9"/>
        <rFont val="Arial"/>
        <family val="2"/>
        <charset val="238"/>
      </rPr>
      <t xml:space="preserve"> (ceny stałe 2017 r.)</t>
    </r>
  </si>
  <si>
    <r>
      <t>2000</t>
    </r>
    <r>
      <rPr>
        <i/>
        <vertAlign val="superscript"/>
        <sz val="9"/>
        <rFont val="Arial"/>
        <family val="2"/>
        <charset val="238"/>
      </rPr>
      <t>a</t>
    </r>
  </si>
  <si>
    <r>
      <t>KOSZTY BIEŻĄCE</t>
    </r>
    <r>
      <rPr>
        <b/>
        <i/>
        <vertAlign val="superscript"/>
        <sz val="9"/>
        <rFont val="Arial"/>
        <family val="2"/>
        <charset val="238"/>
      </rPr>
      <t>ac</t>
    </r>
  </si>
  <si>
    <r>
      <t>CURRENT COSTS</t>
    </r>
    <r>
      <rPr>
        <b/>
        <i/>
        <vertAlign val="superscript"/>
        <sz val="9"/>
        <rFont val="Arial"/>
        <family val="2"/>
        <charset val="238"/>
      </rPr>
      <t>ac</t>
    </r>
  </si>
  <si>
    <r>
      <t>DOMOWYCH</t>
    </r>
    <r>
      <rPr>
        <b/>
        <i/>
        <vertAlign val="superscript"/>
        <sz val="9"/>
        <rFont val="Arial"/>
        <family val="2"/>
        <charset val="238"/>
      </rPr>
      <t>a</t>
    </r>
  </si>
  <si>
    <r>
      <t>EXPENDITURES</t>
    </r>
    <r>
      <rPr>
        <b/>
        <i/>
        <vertAlign val="superscript"/>
        <sz val="9"/>
        <rFont val="Arial"/>
        <family val="2"/>
        <charset val="238"/>
      </rPr>
      <t>a</t>
    </r>
  </si>
  <si>
    <r>
      <t>x</t>
    </r>
    <r>
      <rPr>
        <i/>
        <vertAlign val="superscript"/>
        <sz val="9"/>
        <rFont val="Arial"/>
        <family val="2"/>
        <charset val="238"/>
      </rPr>
      <t>b</t>
    </r>
  </si>
  <si>
    <r>
      <t>activities</t>
    </r>
    <r>
      <rPr>
        <i/>
        <vertAlign val="superscript"/>
        <sz val="9"/>
        <rFont val="Arial"/>
        <family val="2"/>
        <charset val="238"/>
      </rPr>
      <t>b</t>
    </r>
  </si>
  <si>
    <r>
      <t>GOSPODARSTWA DOMOWE</t>
    </r>
    <r>
      <rPr>
        <i/>
        <vertAlign val="superscript"/>
        <sz val="9"/>
        <rFont val="Arial"/>
        <family val="2"/>
        <charset val="238"/>
      </rPr>
      <t>a</t>
    </r>
  </si>
  <si>
    <r>
      <t>HOUSEHOLDS</t>
    </r>
    <r>
      <rPr>
        <i/>
        <vertAlign val="superscript"/>
        <sz val="9"/>
        <rFont val="Arial"/>
        <family val="2"/>
        <charset val="238"/>
      </rPr>
      <t>a</t>
    </r>
  </si>
  <si>
    <r>
      <t>a</t>
    </r>
    <r>
      <rPr>
        <sz val="9"/>
        <rFont val="Arial"/>
        <family val="2"/>
        <charset val="238"/>
      </rPr>
      <t xml:space="preserve"> Dane szacunkowe. </t>
    </r>
    <r>
      <rPr>
        <i/>
        <sz val="9"/>
        <rFont val="Arial"/>
        <family val="2"/>
        <charset val="238"/>
      </rPr>
      <t>b</t>
    </r>
    <r>
      <rPr>
        <sz val="9"/>
        <rFont val="Arial"/>
        <family val="2"/>
        <charset val="238"/>
      </rPr>
      <t xml:space="preserve"> Ujęto w pozycji „Pozostała działalność związana z ochroną środowiska”. c Patrz „Uwagi metodyczne” do działu.</t>
    </r>
  </si>
  <si>
    <r>
      <t>środowiska</t>
    </r>
    <r>
      <rPr>
        <i/>
        <vertAlign val="superscript"/>
        <sz val="9"/>
        <rFont val="Arial"/>
        <family val="2"/>
        <charset val="238"/>
      </rPr>
      <t>b</t>
    </r>
    <r>
      <rPr>
        <sz val="9"/>
        <rFont val="Arial"/>
        <family val="2"/>
        <charset val="238"/>
      </rPr>
      <t>…….……………………………….</t>
    </r>
  </si>
  <si>
    <r>
      <t>W  MILIONACH  ZŁ</t>
    </r>
    <r>
      <rPr>
        <b/>
        <i/>
        <vertAlign val="superscript"/>
        <sz val="9"/>
        <color indexed="8"/>
        <rFont val="Arial"/>
        <family val="2"/>
        <charset val="238"/>
      </rPr>
      <t xml:space="preserve"> </t>
    </r>
  </si>
  <si>
    <r>
      <t>Ochrona  środowiska</t>
    </r>
    <r>
      <rPr>
        <sz val="9"/>
        <color indexed="8"/>
        <rFont val="Arial"/>
        <family val="2"/>
        <charset val="238"/>
      </rPr>
      <t xml:space="preserve"> </t>
    </r>
  </si>
  <si>
    <r>
      <t>3,2</t>
    </r>
    <r>
      <rPr>
        <i/>
        <vertAlign val="superscript"/>
        <sz val="9"/>
        <color indexed="8"/>
        <rFont val="Arial"/>
        <family val="2"/>
        <charset val="238"/>
      </rPr>
      <t>a</t>
    </r>
  </si>
  <si>
    <r>
      <t>W RELACJI DO  PRODUKTU  KRAJOWEGO  BRUTTO</t>
    </r>
    <r>
      <rPr>
        <i/>
        <vertAlign val="superscript"/>
        <sz val="9"/>
        <color indexed="8"/>
        <rFont val="Arial"/>
        <family val="2"/>
        <charset val="238"/>
      </rPr>
      <t>b</t>
    </r>
    <r>
      <rPr>
        <sz val="9"/>
        <color indexed="8"/>
        <rFont val="Arial"/>
        <family val="2"/>
        <charset val="238"/>
      </rPr>
      <t xml:space="preserve">  w  %</t>
    </r>
  </si>
  <si>
    <r>
      <rPr>
        <i/>
        <sz val="9"/>
        <color indexed="8"/>
        <rFont val="Arial"/>
        <family val="2"/>
        <charset val="238"/>
      </rPr>
      <t>IN RELATION TO GROSS</t>
    </r>
    <r>
      <rPr>
        <sz val="9"/>
        <color indexed="8"/>
        <rFont val="Arial"/>
        <family val="2"/>
        <charset val="238"/>
      </rPr>
      <t xml:space="preserve"> DOME</t>
    </r>
    <r>
      <rPr>
        <i/>
        <sz val="9"/>
        <color indexed="8"/>
        <rFont val="Arial"/>
        <family val="2"/>
        <charset val="238"/>
      </rPr>
      <t>STIC PRODUCT</t>
    </r>
    <r>
      <rPr>
        <i/>
        <vertAlign val="superscript"/>
        <sz val="9"/>
        <color indexed="8"/>
        <rFont val="Arial"/>
        <family val="2"/>
        <charset val="238"/>
      </rPr>
      <t>b</t>
    </r>
    <r>
      <rPr>
        <i/>
        <sz val="9"/>
        <color indexed="8"/>
        <rFont val="Arial"/>
        <family val="2"/>
        <charset val="238"/>
      </rPr>
      <t xml:space="preserve"> in %</t>
    </r>
  </si>
  <si>
    <r>
      <rPr>
        <i/>
        <sz val="9"/>
        <color indexed="8"/>
        <rFont val="Arial"/>
        <family val="2"/>
        <charset val="238"/>
      </rPr>
      <t>a</t>
    </r>
    <r>
      <rPr>
        <sz val="9"/>
        <color indexed="8"/>
        <rFont val="Arial"/>
        <family val="2"/>
        <charset val="238"/>
      </rPr>
      <t xml:space="preserve"> Nie obejmuje ochrony i odbudowy gatunków i siedlisk. </t>
    </r>
    <r>
      <rPr>
        <i/>
        <sz val="9"/>
        <color indexed="8"/>
        <rFont val="Arial"/>
        <family val="2"/>
        <charset val="238"/>
      </rPr>
      <t xml:space="preserve">b </t>
    </r>
    <r>
      <rPr>
        <sz val="9"/>
        <color indexed="8"/>
        <rFont val="Arial"/>
        <family val="2"/>
        <charset val="238"/>
      </rPr>
      <t>Dane za lata 2005 i 2010 skorygowano wg ESA 2010.</t>
    </r>
  </si>
  <si>
    <r>
      <t xml:space="preserve">Jednostka miary
</t>
    </r>
    <r>
      <rPr>
        <i/>
        <sz val="9"/>
        <color indexed="8"/>
        <rFont val="Arial"/>
        <family val="2"/>
        <charset val="238"/>
      </rPr>
      <t>Unit of measure</t>
    </r>
  </si>
  <si>
    <r>
      <t>324</t>
    </r>
    <r>
      <rPr>
        <i/>
        <vertAlign val="superscript"/>
        <sz val="9"/>
        <color indexed="8"/>
        <rFont val="Arial"/>
        <family val="2"/>
        <charset val="238"/>
      </rPr>
      <t>a</t>
    </r>
  </si>
  <si>
    <r>
      <t>118</t>
    </r>
    <r>
      <rPr>
        <i/>
        <vertAlign val="superscript"/>
        <sz val="9"/>
        <color indexed="8"/>
        <rFont val="Arial"/>
        <family val="2"/>
        <charset val="238"/>
      </rPr>
      <t>a</t>
    </r>
  </si>
  <si>
    <r>
      <t>80</t>
    </r>
    <r>
      <rPr>
        <i/>
        <vertAlign val="superscript"/>
        <sz val="9"/>
        <color indexed="8"/>
        <rFont val="Arial"/>
        <family val="2"/>
        <charset val="238"/>
      </rPr>
      <t>a</t>
    </r>
  </si>
  <si>
    <r>
      <t>49</t>
    </r>
    <r>
      <rPr>
        <i/>
        <vertAlign val="superscript"/>
        <sz val="9"/>
        <color indexed="8"/>
        <rFont val="Arial"/>
        <family val="2"/>
        <charset val="238"/>
      </rPr>
      <t>a</t>
    </r>
  </si>
  <si>
    <r>
      <t>17</t>
    </r>
    <r>
      <rPr>
        <i/>
        <vertAlign val="superscript"/>
        <sz val="9"/>
        <color indexed="8"/>
        <rFont val="Arial"/>
        <family val="2"/>
        <charset val="238"/>
      </rPr>
      <t>a</t>
    </r>
  </si>
  <si>
    <r>
      <t>21</t>
    </r>
    <r>
      <rPr>
        <i/>
        <vertAlign val="superscript"/>
        <sz val="9"/>
        <color indexed="8"/>
        <rFont val="Arial"/>
        <family val="2"/>
        <charset val="238"/>
      </rPr>
      <t>a</t>
    </r>
  </si>
  <si>
    <r>
      <t>dam</t>
    </r>
    <r>
      <rPr>
        <vertAlign val="superscript"/>
        <sz val="9"/>
        <color indexed="8"/>
        <rFont val="Arial"/>
        <family val="2"/>
        <charset val="238"/>
      </rPr>
      <t>3</t>
    </r>
    <r>
      <rPr>
        <sz val="9"/>
        <color indexed="8"/>
        <rFont val="Arial"/>
        <family val="2"/>
        <charset val="238"/>
      </rPr>
      <t>/d</t>
    </r>
  </si>
  <si>
    <r>
      <t>1098</t>
    </r>
    <r>
      <rPr>
        <i/>
        <vertAlign val="superscript"/>
        <sz val="9"/>
        <color indexed="8"/>
        <rFont val="Arial"/>
        <family val="2"/>
        <charset val="238"/>
      </rPr>
      <t>a</t>
    </r>
  </si>
  <si>
    <r>
      <t>123</t>
    </r>
    <r>
      <rPr>
        <i/>
        <vertAlign val="superscript"/>
        <sz val="9"/>
        <color indexed="8"/>
        <rFont val="Arial"/>
        <family val="2"/>
        <charset val="238"/>
      </rPr>
      <t>a</t>
    </r>
  </si>
  <si>
    <r>
      <t>122</t>
    </r>
    <r>
      <rPr>
        <i/>
        <vertAlign val="superscript"/>
        <sz val="9"/>
        <color indexed="8"/>
        <rFont val="Arial"/>
        <family val="2"/>
        <charset val="238"/>
      </rPr>
      <t>a</t>
    </r>
  </si>
  <si>
    <r>
      <t>213</t>
    </r>
    <r>
      <rPr>
        <i/>
        <vertAlign val="superscript"/>
        <sz val="9"/>
        <color indexed="8"/>
        <rFont val="Arial"/>
        <family val="2"/>
        <charset val="238"/>
      </rPr>
      <t>a</t>
    </r>
  </si>
  <si>
    <r>
      <t>71</t>
    </r>
    <r>
      <rPr>
        <i/>
        <vertAlign val="superscript"/>
        <sz val="9"/>
        <color indexed="8"/>
        <rFont val="Arial"/>
        <family val="2"/>
        <charset val="238"/>
      </rPr>
      <t>a</t>
    </r>
  </si>
  <si>
    <r>
      <t>68</t>
    </r>
    <r>
      <rPr>
        <i/>
        <vertAlign val="superscript"/>
        <sz val="9"/>
        <color indexed="8"/>
        <rFont val="Arial"/>
        <family val="2"/>
        <charset val="238"/>
      </rPr>
      <t>a</t>
    </r>
  </si>
  <si>
    <r>
      <t>dam</t>
    </r>
    <r>
      <rPr>
        <i/>
        <vertAlign val="superscript"/>
        <sz val="9"/>
        <color indexed="8"/>
        <rFont val="Arial"/>
        <family val="2"/>
        <charset val="238"/>
      </rPr>
      <t>3</t>
    </r>
    <r>
      <rPr>
        <i/>
        <sz val="9"/>
        <color indexed="8"/>
        <rFont val="Arial"/>
        <family val="2"/>
        <charset val="238"/>
      </rPr>
      <t>/d</t>
    </r>
  </si>
  <si>
    <r>
      <t>Ujęcia wody</t>
    </r>
    <r>
      <rPr>
        <i/>
        <vertAlign val="superscript"/>
        <sz val="9"/>
        <color indexed="8"/>
        <rFont val="Arial"/>
        <family val="2"/>
        <charset val="238"/>
      </rPr>
      <t>b</t>
    </r>
    <r>
      <rPr>
        <vertAlign val="superscript"/>
        <sz val="9"/>
        <color indexed="8"/>
        <rFont val="Arial"/>
        <family val="2"/>
        <charset val="238"/>
      </rPr>
      <t xml:space="preserve"> </t>
    </r>
    <r>
      <rPr>
        <sz val="9"/>
        <color indexed="8"/>
        <rFont val="Arial"/>
        <family val="2"/>
        <charset val="238"/>
      </rPr>
      <t>……………………………………….</t>
    </r>
  </si>
  <si>
    <r>
      <t>Water intakes</t>
    </r>
    <r>
      <rPr>
        <i/>
        <vertAlign val="superscript"/>
        <sz val="9"/>
        <color indexed="8"/>
        <rFont val="Arial"/>
        <family val="2"/>
        <charset val="238"/>
      </rPr>
      <t>b</t>
    </r>
  </si>
  <si>
    <r>
      <t>hm</t>
    </r>
    <r>
      <rPr>
        <vertAlign val="superscript"/>
        <sz val="9"/>
        <color indexed="8"/>
        <rFont val="Arial"/>
        <family val="2"/>
        <charset val="238"/>
      </rPr>
      <t>3</t>
    </r>
  </si>
  <si>
    <r>
      <t>51,9</t>
    </r>
    <r>
      <rPr>
        <i/>
        <vertAlign val="superscript"/>
        <sz val="9"/>
        <color indexed="8"/>
        <rFont val="Arial"/>
        <family val="2"/>
        <charset val="238"/>
      </rPr>
      <t>c</t>
    </r>
  </si>
  <si>
    <r>
      <t>Obwałowania przeciwpowodziowe</t>
    </r>
    <r>
      <rPr>
        <vertAlign val="superscript"/>
        <sz val="9"/>
        <color indexed="8"/>
        <rFont val="Arial"/>
        <family val="2"/>
        <charset val="238"/>
      </rPr>
      <t>d</t>
    </r>
    <r>
      <rPr>
        <sz val="9"/>
        <color indexed="8"/>
        <rFont val="Arial"/>
        <family val="2"/>
        <charset val="238"/>
      </rPr>
      <t>………………</t>
    </r>
  </si>
  <si>
    <r>
      <t>Flood embankments</t>
    </r>
    <r>
      <rPr>
        <i/>
        <vertAlign val="superscript"/>
        <sz val="9"/>
        <color indexed="8"/>
        <rFont val="Arial"/>
        <family val="2"/>
        <charset val="238"/>
      </rPr>
      <t>d</t>
    </r>
  </si>
  <si>
    <r>
      <rPr>
        <i/>
        <sz val="9"/>
        <color indexed="8"/>
        <rFont val="Arial"/>
        <family val="2"/>
        <charset val="238"/>
      </rPr>
      <t xml:space="preserve">a </t>
    </r>
    <r>
      <rPr>
        <sz val="9"/>
        <color indexed="8"/>
        <rFont val="Arial"/>
        <family val="2"/>
        <charset val="238"/>
      </rPr>
      <t>Ponadto oddano do użytku indywidualne przydomowe oczyszczalnie ścieków: w 2000 r. - 578 szt. o łącznej przepustowości 502 m</t>
    </r>
    <r>
      <rPr>
        <vertAlign val="superscript"/>
        <sz val="9"/>
        <color indexed="8"/>
        <rFont val="Arial"/>
        <family val="2"/>
        <charset val="238"/>
      </rPr>
      <t>3</t>
    </r>
    <r>
      <rPr>
        <sz val="9"/>
        <color indexed="8"/>
        <rFont val="Arial"/>
        <family val="2"/>
        <charset val="238"/>
      </rPr>
      <t>/d, w 2005 r. - 1782 szt.</t>
    </r>
  </si>
  <si>
    <r>
      <t xml:space="preserve"> i 2101 m</t>
    </r>
    <r>
      <rPr>
        <vertAlign val="superscript"/>
        <sz val="9"/>
        <color indexed="8"/>
        <rFont val="Arial"/>
        <family val="2"/>
        <charset val="238"/>
      </rPr>
      <t>3</t>
    </r>
    <r>
      <rPr>
        <sz val="9"/>
        <color indexed="8"/>
        <rFont val="Arial"/>
        <family val="2"/>
        <charset val="238"/>
      </rPr>
      <t>/d,  w 2010 r. - 10159 szt. i 19250  m</t>
    </r>
    <r>
      <rPr>
        <vertAlign val="superscript"/>
        <sz val="9"/>
        <color indexed="8"/>
        <rFont val="Arial"/>
        <family val="2"/>
        <charset val="238"/>
      </rPr>
      <t>3</t>
    </r>
    <r>
      <rPr>
        <sz val="9"/>
        <color indexed="8"/>
        <rFont val="Arial"/>
        <family val="2"/>
        <charset val="238"/>
      </rPr>
      <t>/d, w 2015 r. - 10596 szt. i 20141 m</t>
    </r>
    <r>
      <rPr>
        <vertAlign val="superscript"/>
        <sz val="9"/>
        <color indexed="8"/>
        <rFont val="Arial"/>
        <family val="2"/>
        <charset val="238"/>
      </rPr>
      <t>3</t>
    </r>
    <r>
      <rPr>
        <sz val="9"/>
        <color indexed="8"/>
        <rFont val="Arial"/>
        <family val="2"/>
        <charset val="238"/>
      </rPr>
      <t>/d, w 2016 r. - 2224 szt. i 6379 m</t>
    </r>
    <r>
      <rPr>
        <i/>
        <vertAlign val="superscript"/>
        <sz val="9"/>
        <color indexed="8"/>
        <rFont val="Arial"/>
        <family val="2"/>
        <charset val="238"/>
      </rPr>
      <t>3</t>
    </r>
    <r>
      <rPr>
        <sz val="9"/>
        <color indexed="8"/>
        <rFont val="Arial"/>
        <family val="2"/>
        <charset val="238"/>
      </rPr>
      <t>/d, w 2017 r. - 3209 szt. i 5657 m</t>
    </r>
    <r>
      <rPr>
        <vertAlign val="superscript"/>
        <sz val="9"/>
        <color indexed="8"/>
        <rFont val="Arial"/>
        <family val="2"/>
        <charset val="238"/>
      </rPr>
      <t>3</t>
    </r>
    <r>
      <rPr>
        <sz val="9"/>
        <color indexed="8"/>
        <rFont val="Arial"/>
        <family val="2"/>
        <charset val="238"/>
      </rPr>
      <t xml:space="preserve">/d. </t>
    </r>
    <r>
      <rPr>
        <i/>
        <sz val="8.5"/>
        <color indexed="8"/>
        <rFont val="Times New Roman"/>
        <family val="1"/>
        <charset val="238"/>
      </rPr>
      <t/>
    </r>
  </si>
  <si>
    <r>
      <rPr>
        <i/>
        <sz val="9"/>
        <color indexed="8"/>
        <rFont val="Arial"/>
        <family val="2"/>
        <charset val="238"/>
      </rPr>
      <t>b</t>
    </r>
    <r>
      <rPr>
        <sz val="9"/>
        <color indexed="8"/>
        <rFont val="Arial"/>
        <family val="2"/>
        <charset val="238"/>
      </rPr>
      <t xml:space="preserve"> Bez ujęć w energetyce zawodowej. c W tym Kuźnica Warężyńska 51,2 hm</t>
    </r>
    <r>
      <rPr>
        <vertAlign val="superscript"/>
        <sz val="9"/>
        <color indexed="8"/>
        <rFont val="Arial"/>
        <family val="2"/>
        <charset val="238"/>
      </rPr>
      <t>3</t>
    </r>
    <r>
      <rPr>
        <sz val="9"/>
        <color indexed="8"/>
        <rFont val="Arial"/>
        <family val="2"/>
        <charset val="238"/>
      </rPr>
      <t xml:space="preserve">. </t>
    </r>
    <r>
      <rPr>
        <i/>
        <sz val="9"/>
        <color indexed="8"/>
        <rFont val="Arial"/>
        <family val="2"/>
        <charset val="238"/>
      </rPr>
      <t xml:space="preserve">d </t>
    </r>
    <r>
      <rPr>
        <sz val="9"/>
        <color indexed="8"/>
        <rFont val="Arial"/>
        <family val="2"/>
        <charset val="238"/>
      </rPr>
      <t>Budowa i modernizacja.</t>
    </r>
  </si>
  <si>
    <r>
      <t>a Moreover, the following independent wastewater treatment facilities were completed: in 2000 - 578 with a total capacity of 502 m</t>
    </r>
    <r>
      <rPr>
        <i/>
        <vertAlign val="superscript"/>
        <sz val="9"/>
        <color indexed="8"/>
        <rFont val="Arial"/>
        <family val="2"/>
        <charset val="238"/>
      </rPr>
      <t>3</t>
    </r>
    <r>
      <rPr>
        <i/>
        <sz val="9"/>
        <color indexed="8"/>
        <rFont val="Arial"/>
        <family val="2"/>
        <charset val="238"/>
      </rPr>
      <t>/d, in 2005 - 1782</t>
    </r>
  </si>
  <si>
    <r>
      <t>and 2101 m</t>
    </r>
    <r>
      <rPr>
        <i/>
        <vertAlign val="superscript"/>
        <sz val="9"/>
        <color indexed="8"/>
        <rFont val="Arial"/>
        <family val="2"/>
        <charset val="238"/>
      </rPr>
      <t>3</t>
    </r>
    <r>
      <rPr>
        <i/>
        <sz val="9"/>
        <color indexed="8"/>
        <rFont val="Arial"/>
        <family val="2"/>
        <charset val="238"/>
      </rPr>
      <t>/d, in 2010 - 10159 and 19250 m</t>
    </r>
    <r>
      <rPr>
        <i/>
        <vertAlign val="superscript"/>
        <sz val="9"/>
        <color indexed="8"/>
        <rFont val="Arial"/>
        <family val="2"/>
        <charset val="238"/>
      </rPr>
      <t>3</t>
    </r>
    <r>
      <rPr>
        <i/>
        <sz val="9"/>
        <color indexed="8"/>
        <rFont val="Arial"/>
        <family val="2"/>
        <charset val="238"/>
      </rPr>
      <t>/d, in 2015 - 10596 and 20141 m</t>
    </r>
    <r>
      <rPr>
        <i/>
        <vertAlign val="superscript"/>
        <sz val="9"/>
        <color indexed="8"/>
        <rFont val="Arial"/>
        <family val="2"/>
        <charset val="238"/>
      </rPr>
      <t>3</t>
    </r>
    <r>
      <rPr>
        <i/>
        <sz val="9"/>
        <color indexed="8"/>
        <rFont val="Arial"/>
        <family val="2"/>
        <charset val="238"/>
      </rPr>
      <t>/d, in 2016 - 2224 and 6379 m</t>
    </r>
    <r>
      <rPr>
        <i/>
        <vertAlign val="superscript"/>
        <sz val="9"/>
        <color indexed="8"/>
        <rFont val="Arial"/>
        <family val="2"/>
        <charset val="238"/>
      </rPr>
      <t>3</t>
    </r>
    <r>
      <rPr>
        <i/>
        <sz val="9"/>
        <color indexed="8"/>
        <rFont val="Arial"/>
        <family val="2"/>
        <charset val="238"/>
      </rPr>
      <t>/d,  in 2017 - 3209 and 5657 m</t>
    </r>
    <r>
      <rPr>
        <i/>
        <vertAlign val="superscript"/>
        <sz val="9"/>
        <color indexed="8"/>
        <rFont val="Arial"/>
        <family val="2"/>
        <charset val="238"/>
      </rPr>
      <t>3</t>
    </r>
    <r>
      <rPr>
        <i/>
        <sz val="9"/>
        <color indexed="8"/>
        <rFont val="Arial"/>
        <family val="2"/>
        <charset val="238"/>
      </rPr>
      <t>/d.</t>
    </r>
  </si>
  <si>
    <r>
      <t xml:space="preserve"> b Excluding water intakes in power generating plants. c Including Kuźnica Warężyńska - 51,2 hm</t>
    </r>
    <r>
      <rPr>
        <i/>
        <vertAlign val="superscript"/>
        <sz val="9"/>
        <color indexed="8"/>
        <rFont val="Arial"/>
        <family val="2"/>
        <charset val="238"/>
      </rPr>
      <t>3</t>
    </r>
    <r>
      <rPr>
        <i/>
        <sz val="9"/>
        <color indexed="8"/>
        <rFont val="Arial"/>
        <family val="2"/>
        <charset val="238"/>
      </rPr>
      <t>. d Construction and modernization.</t>
    </r>
  </si>
  <si>
    <r>
      <t>FINANSOWANIA I GRUP INWESTORÓW</t>
    </r>
    <r>
      <rPr>
        <sz val="9"/>
        <color theme="1"/>
        <rFont val="Arial"/>
        <family val="2"/>
        <charset val="238"/>
      </rPr>
      <t xml:space="preserve"> (ceny bieżące)</t>
    </r>
  </si>
  <si>
    <r>
      <t xml:space="preserve">w milionach zł                       </t>
    </r>
    <r>
      <rPr>
        <i/>
        <sz val="9"/>
        <color indexed="8"/>
        <rFont val="Arial"/>
        <family val="2"/>
        <charset val="238"/>
      </rPr>
      <t>in million zl</t>
    </r>
  </si>
  <si>
    <r>
      <t xml:space="preserve">ŹRÓDŁA FINANSOWANIA </t>
    </r>
    <r>
      <rPr>
        <i/>
        <sz val="9"/>
        <color indexed="8"/>
        <rFont val="Arial"/>
        <family val="2"/>
        <charset val="238"/>
      </rPr>
      <t xml:space="preserve">                                                                                                          </t>
    </r>
  </si>
  <si>
    <r>
      <t>GRUPY INWESTORÓW</t>
    </r>
    <r>
      <rPr>
        <i/>
        <sz val="9"/>
        <color indexed="8"/>
        <rFont val="Arial"/>
        <family val="2"/>
        <charset val="238"/>
      </rPr>
      <t xml:space="preserve">                                                                                                                </t>
    </r>
  </si>
  <si>
    <r>
      <t xml:space="preserve">w milionach zł          </t>
    </r>
    <r>
      <rPr>
        <i/>
        <sz val="9"/>
        <rFont val="Arial"/>
        <family val="2"/>
        <charset val="238"/>
      </rPr>
      <t xml:space="preserve"> in million zl</t>
    </r>
  </si>
  <si>
    <r>
      <t>ŹRÓDŁA FINANSOWANIA</t>
    </r>
    <r>
      <rPr>
        <i/>
        <sz val="9"/>
        <rFont val="Arial"/>
        <family val="2"/>
        <charset val="238"/>
      </rPr>
      <t xml:space="preserve">                                                                                                          </t>
    </r>
  </si>
  <si>
    <r>
      <t>WODNEJ WEDŁUG POLSKIEJ KLASYFIKACJI DZIAŁALNOŚCI</t>
    </r>
    <r>
      <rPr>
        <b/>
        <vertAlign val="superscript"/>
        <sz val="9"/>
        <color theme="1"/>
        <rFont val="Arial"/>
        <family val="2"/>
        <charset val="238"/>
      </rPr>
      <t>a</t>
    </r>
    <r>
      <rPr>
        <b/>
        <sz val="9"/>
        <color theme="1"/>
        <rFont val="Arial"/>
        <family val="2"/>
        <charset val="238"/>
      </rPr>
      <t xml:space="preserve"> W 2017 R. </t>
    </r>
    <r>
      <rPr>
        <sz val="9"/>
        <color theme="1"/>
        <rFont val="Arial"/>
        <family val="2"/>
        <charset val="238"/>
      </rPr>
      <t>(ceny bieżące)</t>
    </r>
  </si>
  <si>
    <r>
      <t xml:space="preserve">   O G Ó Ł E M / </t>
    </r>
    <r>
      <rPr>
        <b/>
        <i/>
        <sz val="9"/>
        <color indexed="8"/>
        <rFont val="Arial"/>
        <family val="2"/>
        <charset val="238"/>
      </rPr>
      <t xml:space="preserve">T O T A L </t>
    </r>
    <r>
      <rPr>
        <i/>
        <sz val="9"/>
        <color indexed="8"/>
        <rFont val="Arial"/>
        <family val="2"/>
        <charset val="238"/>
      </rPr>
      <t>…………</t>
    </r>
  </si>
  <si>
    <r>
      <t xml:space="preserve">   SEKCJA A </t>
    </r>
    <r>
      <rPr>
        <i/>
        <sz val="9"/>
        <color indexed="8"/>
        <rFont val="Arial"/>
        <family val="2"/>
        <charset val="238"/>
      </rPr>
      <t>/ SECTION A</t>
    </r>
    <r>
      <rPr>
        <sz val="9"/>
        <color indexed="8"/>
        <rFont val="Arial"/>
        <family val="2"/>
        <charset val="238"/>
      </rPr>
      <t xml:space="preserve"> …………..</t>
    </r>
  </si>
  <si>
    <r>
      <t xml:space="preserve">   SEKCJE B+C+D+E</t>
    </r>
    <r>
      <rPr>
        <b/>
        <i/>
        <sz val="9"/>
        <color indexed="8"/>
        <rFont val="Arial"/>
        <family val="2"/>
        <charset val="238"/>
      </rPr>
      <t xml:space="preserve"> </t>
    </r>
    <r>
      <rPr>
        <i/>
        <sz val="9"/>
        <color indexed="8"/>
        <rFont val="Arial"/>
        <family val="2"/>
        <charset val="238"/>
      </rPr>
      <t>…………………</t>
    </r>
  </si>
  <si>
    <r>
      <t>SEKCJA D</t>
    </r>
    <r>
      <rPr>
        <sz val="9"/>
        <color indexed="8"/>
        <rFont val="Arial"/>
        <family val="2"/>
        <charset val="238"/>
      </rPr>
      <t xml:space="preserve"> </t>
    </r>
    <r>
      <rPr>
        <i/>
        <sz val="9"/>
        <color indexed="8"/>
        <rFont val="Arial"/>
        <family val="2"/>
        <charset val="238"/>
      </rPr>
      <t>/ SECTION D</t>
    </r>
    <r>
      <rPr>
        <sz val="9"/>
        <color indexed="8"/>
        <rFont val="Arial"/>
        <family val="2"/>
        <charset val="238"/>
      </rPr>
      <t>……………..</t>
    </r>
  </si>
  <si>
    <r>
      <t xml:space="preserve">SEKCJA G </t>
    </r>
    <r>
      <rPr>
        <i/>
        <sz val="9"/>
        <color indexed="8"/>
        <rFont val="Arial"/>
        <family val="2"/>
        <charset val="238"/>
      </rPr>
      <t>/ SECTION G</t>
    </r>
    <r>
      <rPr>
        <sz val="9"/>
        <color indexed="8"/>
        <rFont val="Arial"/>
        <family val="2"/>
        <charset val="238"/>
      </rPr>
      <t>……………..</t>
    </r>
  </si>
  <si>
    <r>
      <t xml:space="preserve">SEKCJA H </t>
    </r>
    <r>
      <rPr>
        <i/>
        <sz val="9"/>
        <color indexed="8"/>
        <rFont val="Arial"/>
        <family val="2"/>
        <charset val="238"/>
      </rPr>
      <t>/ SECTION H</t>
    </r>
    <r>
      <rPr>
        <sz val="9"/>
        <color indexed="8"/>
        <rFont val="Arial"/>
        <family val="2"/>
        <charset val="238"/>
      </rPr>
      <t>……………..</t>
    </r>
  </si>
  <si>
    <r>
      <t xml:space="preserve">SEKCJA I </t>
    </r>
    <r>
      <rPr>
        <i/>
        <sz val="9"/>
        <color indexed="8"/>
        <rFont val="Arial"/>
        <family val="2"/>
        <charset val="238"/>
      </rPr>
      <t>/ SECTION I</t>
    </r>
    <r>
      <rPr>
        <sz val="9"/>
        <color indexed="8"/>
        <rFont val="Arial"/>
        <family val="2"/>
        <charset val="238"/>
      </rPr>
      <t>……………….</t>
    </r>
  </si>
  <si>
    <r>
      <t xml:space="preserve">SEKCJA M </t>
    </r>
    <r>
      <rPr>
        <i/>
        <sz val="9"/>
        <color indexed="8"/>
        <rFont val="Arial"/>
        <family val="2"/>
        <charset val="238"/>
      </rPr>
      <t>/ SECTION M</t>
    </r>
    <r>
      <rPr>
        <sz val="9"/>
        <color indexed="8"/>
        <rFont val="Arial"/>
        <family val="2"/>
        <charset val="238"/>
      </rPr>
      <t>……………</t>
    </r>
  </si>
  <si>
    <r>
      <t xml:space="preserve">SEKCJA O </t>
    </r>
    <r>
      <rPr>
        <i/>
        <sz val="9"/>
        <color indexed="8"/>
        <rFont val="Arial"/>
        <family val="2"/>
        <charset val="238"/>
      </rPr>
      <t>/ SECTION O</t>
    </r>
    <r>
      <rPr>
        <sz val="9"/>
        <color indexed="8"/>
        <rFont val="Arial"/>
        <family val="2"/>
        <charset val="238"/>
      </rPr>
      <t>……………</t>
    </r>
  </si>
  <si>
    <r>
      <t xml:space="preserve">SEKCJA Q </t>
    </r>
    <r>
      <rPr>
        <i/>
        <sz val="9"/>
        <color indexed="8"/>
        <rFont val="Arial"/>
        <family val="2"/>
        <charset val="238"/>
      </rPr>
      <t>/ SECTION Q</t>
    </r>
    <r>
      <rPr>
        <sz val="9"/>
        <color indexed="8"/>
        <rFont val="Arial"/>
        <family val="2"/>
        <charset val="238"/>
      </rPr>
      <t>……………</t>
    </r>
  </si>
  <si>
    <r>
      <t xml:space="preserve">SEKCJA R </t>
    </r>
    <r>
      <rPr>
        <i/>
        <sz val="9"/>
        <color indexed="8"/>
        <rFont val="Arial"/>
        <family val="2"/>
        <charset val="238"/>
      </rPr>
      <t>/ SECTION R</t>
    </r>
    <r>
      <rPr>
        <sz val="9"/>
        <color indexed="8"/>
        <rFont val="Arial"/>
        <family val="2"/>
        <charset val="238"/>
      </rPr>
      <t>…………….</t>
    </r>
  </si>
  <si>
    <r>
      <t xml:space="preserve">SEKCJA N </t>
    </r>
    <r>
      <rPr>
        <i/>
        <sz val="9"/>
        <color indexed="8"/>
        <rFont val="Arial"/>
        <family val="2"/>
        <charset val="238"/>
      </rPr>
      <t>/ SECTION N</t>
    </r>
    <r>
      <rPr>
        <sz val="9"/>
        <color indexed="8"/>
        <rFont val="Arial"/>
        <family val="2"/>
        <charset val="238"/>
      </rPr>
      <t>…………….</t>
    </r>
  </si>
  <si>
    <r>
      <t xml:space="preserve">SEKCJA L </t>
    </r>
    <r>
      <rPr>
        <i/>
        <sz val="9"/>
        <color indexed="8"/>
        <rFont val="Arial"/>
        <family val="2"/>
        <charset val="238"/>
      </rPr>
      <t>/ SECTION L</t>
    </r>
    <r>
      <rPr>
        <sz val="9"/>
        <color indexed="8"/>
        <rFont val="Arial"/>
        <family val="2"/>
        <charset val="238"/>
      </rPr>
      <t>……………..</t>
    </r>
  </si>
  <si>
    <r>
      <t xml:space="preserve">SEKCJA J </t>
    </r>
    <r>
      <rPr>
        <i/>
        <sz val="9"/>
        <color indexed="8"/>
        <rFont val="Arial"/>
        <family val="2"/>
        <charset val="238"/>
      </rPr>
      <t>/ SECTION J</t>
    </r>
    <r>
      <rPr>
        <sz val="9"/>
        <color indexed="8"/>
        <rFont val="Arial"/>
        <family val="2"/>
        <charset val="238"/>
      </rPr>
      <t>……………..</t>
    </r>
  </si>
  <si>
    <r>
      <t xml:space="preserve">SEKCJA F </t>
    </r>
    <r>
      <rPr>
        <i/>
        <sz val="9"/>
        <color indexed="8"/>
        <rFont val="Arial"/>
        <family val="2"/>
        <charset val="238"/>
      </rPr>
      <t>/ SECTION F</t>
    </r>
    <r>
      <rPr>
        <sz val="9"/>
        <color indexed="8"/>
        <rFont val="Arial"/>
        <family val="2"/>
        <charset val="238"/>
      </rPr>
      <t>……………..</t>
    </r>
  </si>
  <si>
    <r>
      <t xml:space="preserve">SEKCJA E </t>
    </r>
    <r>
      <rPr>
        <i/>
        <sz val="9"/>
        <color indexed="8"/>
        <rFont val="Arial"/>
        <family val="2"/>
        <charset val="238"/>
      </rPr>
      <t>/ SECTION E</t>
    </r>
    <r>
      <rPr>
        <sz val="9"/>
        <color indexed="8"/>
        <rFont val="Arial"/>
        <family val="2"/>
        <charset val="238"/>
      </rPr>
      <t>……………..</t>
    </r>
  </si>
  <si>
    <r>
      <t xml:space="preserve">   SEKCJA B </t>
    </r>
    <r>
      <rPr>
        <i/>
        <sz val="9"/>
        <color indexed="8"/>
        <rFont val="Arial"/>
        <family val="2"/>
        <charset val="238"/>
      </rPr>
      <t>/ SECTION B</t>
    </r>
    <r>
      <rPr>
        <sz val="9"/>
        <color indexed="8"/>
        <rFont val="Arial"/>
        <family val="2"/>
        <charset val="238"/>
      </rPr>
      <t>…………..</t>
    </r>
  </si>
  <si>
    <r>
      <t xml:space="preserve">   SEKCJA C </t>
    </r>
    <r>
      <rPr>
        <i/>
        <sz val="9"/>
        <color indexed="8"/>
        <rFont val="Arial"/>
        <family val="2"/>
        <charset val="238"/>
      </rPr>
      <t>/ SECTION C</t>
    </r>
    <r>
      <rPr>
        <sz val="9"/>
        <color indexed="8"/>
        <rFont val="Arial"/>
        <family val="2"/>
        <charset val="238"/>
      </rPr>
      <t>…………..</t>
    </r>
  </si>
  <si>
    <r>
      <t>BY THE POLISH CLASSIFICATION OF ACTIVITIES</t>
    </r>
    <r>
      <rPr>
        <i/>
        <vertAlign val="superscript"/>
        <sz val="9"/>
        <color theme="1"/>
        <rFont val="Arial"/>
        <family val="2"/>
        <charset val="238"/>
      </rPr>
      <t>a</t>
    </r>
    <r>
      <rPr>
        <i/>
        <sz val="9"/>
        <color theme="1"/>
        <rFont val="Arial"/>
        <family val="2"/>
        <charset val="238"/>
      </rPr>
      <t xml:space="preserve"> IN 2017 (current prices)</t>
    </r>
  </si>
  <si>
    <t xml:space="preserve">OUTLAYS ON FIXED ASSETS FOR ENVIRONMENTAL PROTECTION AND WATER MANAGEMENT </t>
  </si>
  <si>
    <r>
      <t xml:space="preserve">Ogółem
</t>
    </r>
    <r>
      <rPr>
        <i/>
        <sz val="9"/>
        <rFont val="Arial"/>
        <family val="2"/>
        <charset val="238"/>
      </rPr>
      <t>Total</t>
    </r>
  </si>
  <si>
    <r>
      <t xml:space="preserve">Środki          
</t>
    </r>
    <r>
      <rPr>
        <i/>
        <sz val="9"/>
        <rFont val="Arial"/>
        <family val="2"/>
        <charset val="238"/>
      </rPr>
      <t>Funds</t>
    </r>
  </si>
  <si>
    <r>
      <t xml:space="preserve">Fundusze ekologiczne (pożyczki, kredyty i dotacje)
</t>
    </r>
    <r>
      <rPr>
        <i/>
        <sz val="9"/>
        <rFont val="Arial"/>
        <family val="2"/>
        <charset val="238"/>
      </rPr>
      <t>Ecological funds (loans, credits and grants)</t>
    </r>
  </si>
  <si>
    <r>
      <t xml:space="preserve">Kredyty 
i pożyczki krajowe w tym bankowe </t>
    </r>
    <r>
      <rPr>
        <i/>
        <sz val="9"/>
        <rFont val="Arial"/>
        <family val="2"/>
        <charset val="238"/>
      </rPr>
      <t>Domestic credits and loans, including bank credits and loans</t>
    </r>
    <r>
      <rPr>
        <sz val="8.5"/>
        <color indexed="8"/>
        <rFont val="Times New Roman"/>
        <family val="1"/>
        <charset val="238"/>
      </rPr>
      <t/>
    </r>
  </si>
  <si>
    <r>
      <t xml:space="preserve">Inne środki 
w tym nakłady niesfinansowane </t>
    </r>
    <r>
      <rPr>
        <i/>
        <sz val="9"/>
        <rFont val="Arial"/>
        <family val="2"/>
        <charset val="238"/>
      </rPr>
      <t>Other funds, including non- financed outlays</t>
    </r>
  </si>
  <si>
    <r>
      <t xml:space="preserve">własne
</t>
    </r>
    <r>
      <rPr>
        <i/>
        <sz val="9"/>
        <rFont val="Arial"/>
        <family val="2"/>
        <charset val="238"/>
      </rPr>
      <t>own</t>
    </r>
  </si>
  <si>
    <r>
      <t xml:space="preserve">z budżetu      
</t>
    </r>
    <r>
      <rPr>
        <i/>
        <sz val="9"/>
        <rFont val="Arial"/>
        <family val="2"/>
        <charset val="238"/>
      </rPr>
      <t>from budgets</t>
    </r>
  </si>
  <si>
    <r>
      <t xml:space="preserve">z zagranicy
</t>
    </r>
    <r>
      <rPr>
        <i/>
        <sz val="9"/>
        <rFont val="Arial"/>
        <family val="2"/>
        <charset val="238"/>
      </rPr>
      <t>from
abroad</t>
    </r>
  </si>
  <si>
    <r>
      <rPr>
        <sz val="9"/>
        <color indexed="8"/>
        <rFont val="Arial"/>
        <family val="2"/>
        <charset val="238"/>
      </rPr>
      <t>KIERUNKI INWESTOWANIA</t>
    </r>
    <r>
      <rPr>
        <i/>
        <sz val="9"/>
        <color indexed="8"/>
        <rFont val="Arial"/>
        <family val="2"/>
        <charset val="238"/>
      </rPr>
      <t xml:space="preserve">
DIRECTIONS OF INVESTING</t>
    </r>
  </si>
  <si>
    <r>
      <t xml:space="preserve">centralnego
</t>
    </r>
    <r>
      <rPr>
        <i/>
        <sz val="9"/>
        <rFont val="Arial"/>
        <family val="2"/>
        <charset val="238"/>
      </rPr>
      <t>state</t>
    </r>
  </si>
  <si>
    <r>
      <rPr>
        <sz val="9"/>
        <rFont val="Arial"/>
        <family val="2"/>
        <charset val="238"/>
      </rPr>
      <t>województwa</t>
    </r>
    <r>
      <rPr>
        <i/>
        <sz val="9"/>
        <rFont val="Arial"/>
        <family val="2"/>
        <charset val="238"/>
      </rPr>
      <t xml:space="preserve">
voivodship</t>
    </r>
  </si>
  <si>
    <r>
      <rPr>
        <sz val="9"/>
        <rFont val="Arial"/>
        <family val="2"/>
        <charset val="238"/>
      </rPr>
      <t>powiatu</t>
    </r>
    <r>
      <rPr>
        <i/>
        <sz val="9"/>
        <rFont val="Arial"/>
        <family val="2"/>
        <charset val="238"/>
      </rPr>
      <t xml:space="preserve">
powiat</t>
    </r>
  </si>
  <si>
    <r>
      <rPr>
        <sz val="9"/>
        <rFont val="Arial"/>
        <family val="2"/>
        <charset val="238"/>
      </rPr>
      <t>gminy (współudział)</t>
    </r>
    <r>
      <rPr>
        <i/>
        <sz val="9"/>
        <rFont val="Arial"/>
        <family val="2"/>
        <charset val="238"/>
      </rPr>
      <t xml:space="preserve">
gmina (share)</t>
    </r>
  </si>
  <si>
    <r>
      <t xml:space="preserve">w tysiącach zł                                      
</t>
    </r>
    <r>
      <rPr>
        <i/>
        <sz val="9"/>
        <rFont val="Arial"/>
        <family val="2"/>
        <charset val="238"/>
      </rPr>
      <t>in thousand zl</t>
    </r>
  </si>
  <si>
    <r>
      <t>O G Ó Ł E M</t>
    </r>
    <r>
      <rPr>
        <sz val="9"/>
        <color indexed="8"/>
        <rFont val="Arial"/>
        <family val="2"/>
        <charset val="238"/>
      </rPr>
      <t xml:space="preserve"> </t>
    </r>
  </si>
  <si>
    <r>
      <t>AIR PROTECTION</t>
    </r>
    <r>
      <rPr>
        <i/>
        <vertAlign val="superscript"/>
        <sz val="9"/>
        <rFont val="Arial"/>
        <family val="2"/>
        <charset val="238"/>
      </rPr>
      <t>a</t>
    </r>
  </si>
  <si>
    <r>
      <t>Preventing pollution</t>
    </r>
    <r>
      <rPr>
        <i/>
        <vertAlign val="superscript"/>
        <sz val="9"/>
        <rFont val="Arial"/>
        <family val="2"/>
        <charset val="238"/>
      </rPr>
      <t>b</t>
    </r>
  </si>
  <si>
    <r>
      <t>unconventional energy sources</t>
    </r>
    <r>
      <rPr>
        <i/>
        <vertAlign val="superscript"/>
        <sz val="9"/>
        <rFont val="Arial"/>
        <family val="2"/>
        <charset val="238"/>
      </rPr>
      <t>c</t>
    </r>
  </si>
  <si>
    <r>
      <t>in the scope of climate and ozone layer protection</t>
    </r>
    <r>
      <rPr>
        <i/>
        <vertAlign val="superscript"/>
        <sz val="9"/>
        <rFont val="Arial"/>
        <family val="2"/>
        <charset val="238"/>
      </rPr>
      <t>d</t>
    </r>
  </si>
  <si>
    <r>
      <t>Redukcja zanieczyszczeń</t>
    </r>
    <r>
      <rPr>
        <sz val="9"/>
        <rFont val="Arial"/>
        <family val="2"/>
        <charset val="238"/>
      </rPr>
      <t xml:space="preserve"> </t>
    </r>
  </si>
  <si>
    <r>
      <t>waste gases</t>
    </r>
    <r>
      <rPr>
        <i/>
        <vertAlign val="superscript"/>
        <sz val="9"/>
        <rFont val="Arial"/>
        <family val="2"/>
        <charset val="238"/>
      </rPr>
      <t>e</t>
    </r>
  </si>
  <si>
    <r>
      <t>Preventing pollution</t>
    </r>
    <r>
      <rPr>
        <i/>
        <vertAlign val="superscript"/>
        <sz val="9"/>
        <rFont val="Arial"/>
        <family val="2"/>
        <charset val="238"/>
      </rPr>
      <t xml:space="preserve"> f</t>
    </r>
  </si>
  <si>
    <r>
      <t>and techniques</t>
    </r>
    <r>
      <rPr>
        <i/>
        <vertAlign val="superscript"/>
        <sz val="9"/>
        <rFont val="Arial"/>
        <family val="2"/>
        <charset val="238"/>
      </rPr>
      <t>g</t>
    </r>
  </si>
  <si>
    <r>
      <t>Sieć kanalizacyjna</t>
    </r>
    <r>
      <rPr>
        <sz val="9"/>
        <rFont val="Arial"/>
        <family val="2"/>
        <charset val="238"/>
      </rPr>
      <t xml:space="preserve"> </t>
    </r>
  </si>
  <si>
    <r>
      <t>Oczyszczanie ścieków</t>
    </r>
    <r>
      <rPr>
        <sz val="9"/>
        <rFont val="Arial"/>
        <family val="2"/>
        <charset val="238"/>
      </rPr>
      <t xml:space="preserve"> </t>
    </r>
  </si>
  <si>
    <r>
      <t>Oczyszczanie wód chłodniczych</t>
    </r>
    <r>
      <rPr>
        <sz val="9"/>
        <rFont val="Arial"/>
        <family val="2"/>
        <charset val="238"/>
      </rPr>
      <t xml:space="preserve"> …….</t>
    </r>
  </si>
  <si>
    <r>
      <t>GOSPODARKA ODPADAMI</t>
    </r>
    <r>
      <rPr>
        <sz val="9"/>
        <rFont val="Arial"/>
        <family val="2"/>
        <charset val="238"/>
      </rPr>
      <t xml:space="preserve"> </t>
    </r>
  </si>
  <si>
    <r>
      <t>niebezpiecznych</t>
    </r>
    <r>
      <rPr>
        <sz val="9"/>
        <rFont val="Arial"/>
        <family val="2"/>
        <charset val="238"/>
      </rPr>
      <t xml:space="preserve"> </t>
    </r>
  </si>
  <si>
    <r>
      <t>Pozostałe rodzaje działalności</t>
    </r>
    <r>
      <rPr>
        <sz val="9"/>
        <rFont val="Arial"/>
        <family val="2"/>
        <charset val="238"/>
      </rPr>
      <t xml:space="preserve"> </t>
    </r>
  </si>
  <si>
    <r>
      <t>NOISE AND VIBRATION REDUCTION</t>
    </r>
    <r>
      <rPr>
        <i/>
        <vertAlign val="superscript"/>
        <sz val="9"/>
        <rFont val="Arial"/>
        <family val="2"/>
        <charset val="238"/>
      </rPr>
      <t>h</t>
    </r>
  </si>
  <si>
    <r>
      <t>hałasu/wibracji</t>
    </r>
    <r>
      <rPr>
        <sz val="9"/>
        <rFont val="Arial"/>
        <family val="2"/>
        <charset val="238"/>
      </rPr>
      <t xml:space="preserve"> </t>
    </r>
  </si>
  <si>
    <r>
      <t>i antywibracyjnych</t>
    </r>
    <r>
      <rPr>
        <sz val="9"/>
        <rFont val="Arial"/>
        <family val="2"/>
        <charset val="238"/>
      </rPr>
      <t xml:space="preserve"> </t>
    </r>
  </si>
  <si>
    <r>
      <t>PROTECTION AGAINST IONIZING RADIATION</t>
    </r>
    <r>
      <rPr>
        <i/>
        <vertAlign val="superscript"/>
        <sz val="9"/>
        <rFont val="Arial"/>
        <family val="2"/>
        <charset val="238"/>
      </rPr>
      <t>i</t>
    </r>
  </si>
  <si>
    <r>
      <t xml:space="preserve"> wymienionych</t>
    </r>
    <r>
      <rPr>
        <sz val="9"/>
        <rFont val="Arial"/>
        <family val="2"/>
        <charset val="238"/>
      </rPr>
      <t xml:space="preserve"> </t>
    </r>
  </si>
  <si>
    <r>
      <rPr>
        <i/>
        <sz val="9"/>
        <rFont val="Arial"/>
        <family val="2"/>
        <charset val="238"/>
      </rPr>
      <t xml:space="preserve">  a </t>
    </r>
    <r>
      <rPr>
        <sz val="9"/>
        <rFont val="Arial"/>
        <family val="2"/>
        <charset val="238"/>
      </rPr>
      <t xml:space="preserve">Atmosferycznego i klimatu. </t>
    </r>
    <r>
      <rPr>
        <i/>
        <sz val="9"/>
        <rFont val="Arial"/>
        <family val="2"/>
        <charset val="238"/>
      </rPr>
      <t>b</t>
    </r>
    <r>
      <rPr>
        <sz val="9"/>
        <rFont val="Arial"/>
        <family val="2"/>
        <charset val="238"/>
      </rPr>
      <t xml:space="preserve"> Poprzez modyfikację procesów technologicznych i zwiększenie efektywności wykorzystania energii. </t>
    </r>
    <r>
      <rPr>
        <i/>
        <sz val="9"/>
        <rFont val="Arial"/>
        <family val="2"/>
        <charset val="238"/>
      </rPr>
      <t xml:space="preserve">c </t>
    </r>
    <r>
      <rPr>
        <sz val="9"/>
        <rFont val="Arial"/>
        <family val="2"/>
        <charset val="238"/>
      </rPr>
      <t>Głównie odnawialne żródła energii.</t>
    </r>
    <r>
      <rPr>
        <i/>
        <sz val="9"/>
        <rFont val="Arial"/>
        <family val="2"/>
        <charset val="238"/>
      </rPr>
      <t xml:space="preserve"> d </t>
    </r>
    <r>
      <rPr>
        <sz val="9"/>
        <rFont val="Arial"/>
        <family val="2"/>
        <charset val="238"/>
      </rPr>
      <t xml:space="preserve">Dotyczy emisji gazów cieplarnianych oraz gazów, które niekorzystnie wpływają na warstwę ozonową stratosfery (dwutlenek węgla, metan, podtlenek azotu, freony i halony). </t>
    </r>
    <r>
      <rPr>
        <i/>
        <sz val="9"/>
        <rFont val="Arial"/>
        <family val="2"/>
        <charset val="238"/>
      </rPr>
      <t xml:space="preserve">e </t>
    </r>
    <r>
      <rPr>
        <sz val="9"/>
        <rFont val="Arial"/>
        <family val="2"/>
        <charset val="238"/>
      </rPr>
      <t xml:space="preserve">Innych aniżeli gazy cieplarniane oraz gazy, które niekorzystnie wpływają na warstwę ozonową stratosfery (dwutlenek węgla, metan, podtlenek azotu, freony i halony). </t>
    </r>
    <r>
      <rPr>
        <i/>
        <sz val="9"/>
        <rFont val="Arial"/>
        <family val="2"/>
        <charset val="238"/>
      </rPr>
      <t>f</t>
    </r>
    <r>
      <rPr>
        <sz val="9"/>
        <rFont val="Arial"/>
        <family val="2"/>
        <charset val="238"/>
      </rPr>
      <t xml:space="preserve"> Poprzez modyfikację procesów technologicznych. </t>
    </r>
    <r>
      <rPr>
        <i/>
        <sz val="9"/>
        <rFont val="Arial"/>
        <family val="2"/>
        <charset val="238"/>
      </rPr>
      <t xml:space="preserve">g </t>
    </r>
    <r>
      <rPr>
        <sz val="9"/>
        <rFont val="Arial"/>
        <family val="2"/>
        <charset val="238"/>
      </rPr>
      <t xml:space="preserve">Powodujące zmniejszenie ilości wytwarzanych ścieków oraz stężeń zanieczyszczeń i zmniejszenie ilości osadów ściekowych. </t>
    </r>
    <r>
      <rPr>
        <i/>
        <sz val="9"/>
        <rFont val="Arial"/>
        <family val="2"/>
        <charset val="238"/>
      </rPr>
      <t xml:space="preserve">h </t>
    </r>
    <r>
      <rPr>
        <sz val="9"/>
        <rFont val="Arial"/>
        <family val="2"/>
        <charset val="238"/>
      </rPr>
      <t xml:space="preserve">Z wyłączeniem ochrony miejsc pracy. </t>
    </r>
    <r>
      <rPr>
        <i/>
        <sz val="9"/>
        <rFont val="Arial"/>
        <family val="2"/>
        <charset val="238"/>
      </rPr>
      <t>i</t>
    </r>
    <r>
      <rPr>
        <sz val="9"/>
        <rFont val="Arial"/>
        <family val="2"/>
        <charset val="238"/>
      </rPr>
      <t xml:space="preserve"> Z wyłączeniem bezpieczeństwa zewnętrznego.</t>
    </r>
  </si>
  <si>
    <r>
      <t xml:space="preserve">  JONIZUJĄCYM</t>
    </r>
    <r>
      <rPr>
        <b/>
        <i/>
        <vertAlign val="superscript"/>
        <sz val="9"/>
        <rFont val="Arial"/>
        <family val="2"/>
        <charset val="238"/>
      </rPr>
      <t>i</t>
    </r>
    <r>
      <rPr>
        <b/>
        <i/>
        <sz val="9"/>
        <rFont val="Arial"/>
        <family val="2"/>
        <charset val="238"/>
      </rPr>
      <t>……………………...………..…………..</t>
    </r>
  </si>
  <si>
    <r>
      <t>ZMNIEJSZANIE HAŁASU I WIBRACJI</t>
    </r>
    <r>
      <rPr>
        <b/>
        <vertAlign val="superscript"/>
        <sz val="9"/>
        <rFont val="Arial"/>
        <family val="2"/>
        <charset val="238"/>
      </rPr>
      <t>h</t>
    </r>
    <r>
      <rPr>
        <b/>
        <sz val="9"/>
        <rFont val="Arial"/>
        <family val="2"/>
        <charset val="238"/>
      </rPr>
      <t xml:space="preserve"> ……………………</t>
    </r>
  </si>
  <si>
    <r>
      <t>w tym nowe techniki i technologie produkcji</t>
    </r>
    <r>
      <rPr>
        <vertAlign val="superscript"/>
        <sz val="9"/>
        <rFont val="Arial"/>
        <family val="2"/>
        <charset val="238"/>
      </rPr>
      <t>g</t>
    </r>
    <r>
      <rPr>
        <sz val="9"/>
        <rFont val="Arial"/>
        <family val="2"/>
        <charset val="238"/>
      </rPr>
      <t>……..……...</t>
    </r>
  </si>
  <si>
    <r>
      <t>Zapobieganie zanieczyszczeniom</t>
    </r>
    <r>
      <rPr>
        <b/>
        <vertAlign val="superscript"/>
        <sz val="9"/>
        <rFont val="Arial"/>
        <family val="2"/>
        <charset val="238"/>
      </rPr>
      <t>f</t>
    </r>
    <r>
      <rPr>
        <b/>
        <sz val="9"/>
        <rFont val="Arial"/>
        <family val="2"/>
        <charset val="238"/>
      </rPr>
      <t>……………………….</t>
    </r>
  </si>
  <si>
    <r>
      <t>w zakresie ochrony klimatu i warstwy ozonowej</t>
    </r>
    <r>
      <rPr>
        <vertAlign val="superscript"/>
        <sz val="9"/>
        <rFont val="Arial"/>
        <family val="2"/>
        <charset val="238"/>
      </rPr>
      <t>d</t>
    </r>
    <r>
      <rPr>
        <sz val="9"/>
        <rFont val="Arial"/>
        <family val="2"/>
        <charset val="238"/>
      </rPr>
      <t xml:space="preserve"> ………..</t>
    </r>
  </si>
  <si>
    <r>
      <t>gazów odlotowych</t>
    </r>
    <r>
      <rPr>
        <i/>
        <vertAlign val="superscript"/>
        <sz val="9"/>
        <rFont val="Arial"/>
        <family val="2"/>
        <charset val="238"/>
      </rPr>
      <t>e</t>
    </r>
    <r>
      <rPr>
        <sz val="9"/>
        <rFont val="Arial"/>
        <family val="2"/>
        <charset val="238"/>
      </rPr>
      <t xml:space="preserve"> ……………….……………………….</t>
    </r>
  </si>
  <si>
    <t>w zakresie ochrony klimatu i warstwy ozonowejd ……….</t>
  </si>
  <si>
    <r>
      <t>niekonwencjonalne źródła energii</t>
    </r>
    <r>
      <rPr>
        <vertAlign val="superscript"/>
        <sz val="9"/>
        <rFont val="Arial"/>
        <family val="2"/>
        <charset val="238"/>
      </rPr>
      <t>c</t>
    </r>
    <r>
      <rPr>
        <sz val="9"/>
        <rFont val="Arial"/>
        <family val="2"/>
        <charset val="238"/>
      </rPr>
      <t xml:space="preserve"> ……………..…….......</t>
    </r>
  </si>
  <si>
    <r>
      <t>OCHRONA POWIETRZA</t>
    </r>
    <r>
      <rPr>
        <b/>
        <vertAlign val="superscript"/>
        <sz val="9"/>
        <rFont val="Arial"/>
        <family val="2"/>
        <charset val="238"/>
      </rPr>
      <t>a</t>
    </r>
    <r>
      <rPr>
        <b/>
        <sz val="9"/>
        <rFont val="Arial"/>
        <family val="2"/>
        <charset val="238"/>
      </rPr>
      <t xml:space="preserve"> .…………………………………..</t>
    </r>
  </si>
  <si>
    <r>
      <t>Zapobieganie zanieczyszczeniom</t>
    </r>
    <r>
      <rPr>
        <b/>
        <vertAlign val="superscript"/>
        <sz val="9"/>
        <rFont val="Arial"/>
        <family val="2"/>
        <charset val="238"/>
      </rPr>
      <t>b</t>
    </r>
    <r>
      <rPr>
        <b/>
        <sz val="9"/>
        <rFont val="Arial"/>
        <family val="2"/>
        <charset val="238"/>
      </rPr>
      <t>……………..………..</t>
    </r>
  </si>
  <si>
    <r>
      <t>NAKŁADY NA ŚRODKI TRWAŁE SŁUŻĄCE OCHRONIE ŚRODOWISKA WEDŁUG ŹRÓDEŁ FINANSOWANIA I WOJEWODZTW W 2017 R.</t>
    </r>
    <r>
      <rPr>
        <sz val="9"/>
        <color theme="1"/>
        <rFont val="Arial"/>
        <family val="2"/>
        <charset val="238"/>
      </rPr>
      <t xml:space="preserve"> (ceny bieżące)</t>
    </r>
  </si>
  <si>
    <r>
      <t xml:space="preserve">WOJEWÓDZTWA
</t>
    </r>
    <r>
      <rPr>
        <i/>
        <sz val="9"/>
        <color indexed="8"/>
        <rFont val="Arial"/>
        <family val="2"/>
        <charset val="238"/>
      </rPr>
      <t>VOIVODSHIP</t>
    </r>
  </si>
  <si>
    <r>
      <t xml:space="preserve">Kredyty i pożyczki krajowe w tym bankowe </t>
    </r>
    <r>
      <rPr>
        <i/>
        <sz val="9"/>
        <rFont val="Arial"/>
        <family val="2"/>
        <charset val="238"/>
      </rPr>
      <t>Domestic credits and loans, including bank credits and loans</t>
    </r>
    <r>
      <rPr>
        <sz val="8.5"/>
        <color indexed="8"/>
        <rFont val="Times New Roman"/>
        <family val="1"/>
        <charset val="238"/>
      </rPr>
      <t/>
    </r>
  </si>
  <si>
    <r>
      <t xml:space="preserve">centralnego
</t>
    </r>
    <r>
      <rPr>
        <i/>
        <sz val="9"/>
        <rFont val="Arial"/>
        <family val="2"/>
        <charset val="238"/>
      </rPr>
      <t xml:space="preserve">state </t>
    </r>
  </si>
  <si>
    <r>
      <t xml:space="preserve">w tysiącach zł         
</t>
    </r>
    <r>
      <rPr>
        <i/>
        <sz val="9"/>
        <rFont val="Arial"/>
        <family val="2"/>
        <charset val="238"/>
      </rPr>
      <t>in thousand zl</t>
    </r>
  </si>
  <si>
    <r>
      <t xml:space="preserve">GRUP INWESTORÓW I WOJEWÓDZTW W 2017 R. </t>
    </r>
    <r>
      <rPr>
        <sz val="9"/>
        <color theme="1"/>
        <rFont val="Arial"/>
        <family val="2"/>
        <charset val="238"/>
      </rPr>
      <t>(ceny bieżące)</t>
    </r>
  </si>
  <si>
    <r>
      <t xml:space="preserve">Ogółem
</t>
    </r>
    <r>
      <rPr>
        <i/>
        <sz val="9"/>
        <color indexed="8"/>
        <rFont val="Arial"/>
        <family val="2"/>
        <charset val="238"/>
      </rPr>
      <t>Total</t>
    </r>
  </si>
  <si>
    <r>
      <t xml:space="preserve">   Grupy inwestorów         
</t>
    </r>
    <r>
      <rPr>
        <i/>
        <sz val="9"/>
        <color indexed="8"/>
        <rFont val="Arial"/>
        <family val="2"/>
        <charset val="238"/>
      </rPr>
      <t xml:space="preserve"> Groups of investors</t>
    </r>
  </si>
  <si>
    <r>
      <t xml:space="preserve"> w tysiącach zł         
</t>
    </r>
    <r>
      <rPr>
        <i/>
        <sz val="9"/>
        <color indexed="8"/>
        <rFont val="Arial"/>
        <family val="2"/>
        <charset val="238"/>
      </rPr>
      <t>in thousand zl</t>
    </r>
  </si>
  <si>
    <t xml:space="preserve">OF INVESTORS AND VOIVODSHIPS IN 2017 (current prices) </t>
  </si>
  <si>
    <t xml:space="preserve">OUTLAYS ON FIXED ASSETS FOR ENVIRONMENTAL PROTECTION BY GROUPS </t>
  </si>
  <si>
    <r>
      <t xml:space="preserve">INWESTOWANIA I GRUP INWESTORÓW W 2017 R. </t>
    </r>
    <r>
      <rPr>
        <sz val="9"/>
        <color theme="1"/>
        <rFont val="Arial"/>
        <family val="2"/>
        <charset val="238"/>
      </rPr>
      <t>(ceny bieżące)</t>
    </r>
  </si>
  <si>
    <r>
      <t xml:space="preserve">przedsiębiorstwa
</t>
    </r>
    <r>
      <rPr>
        <i/>
        <sz val="9"/>
        <color indexed="8"/>
        <rFont val="Arial"/>
        <family val="2"/>
        <charset val="238"/>
      </rPr>
      <t>enterprises</t>
    </r>
  </si>
  <si>
    <r>
      <t xml:space="preserve">gminy
</t>
    </r>
    <r>
      <rPr>
        <i/>
        <sz val="9"/>
        <color indexed="8"/>
        <rFont val="Arial"/>
        <family val="2"/>
        <charset val="238"/>
      </rPr>
      <t>gminas</t>
    </r>
  </si>
  <si>
    <r>
      <t xml:space="preserve">w tysiącach zł           
</t>
    </r>
    <r>
      <rPr>
        <i/>
        <sz val="9"/>
        <color indexed="8"/>
        <rFont val="Arial"/>
        <family val="2"/>
        <charset val="238"/>
      </rPr>
      <t>in thousand zl</t>
    </r>
  </si>
  <si>
    <r>
      <t>w zakresie ochrony klimatu i warstwy ozonowej</t>
    </r>
    <r>
      <rPr>
        <i/>
        <vertAlign val="superscript"/>
        <sz val="9"/>
        <rFont val="Arial"/>
        <family val="2"/>
        <charset val="238"/>
      </rPr>
      <t xml:space="preserve">d </t>
    </r>
    <r>
      <rPr>
        <sz val="9"/>
        <rFont val="Arial"/>
        <family val="2"/>
        <charset val="238"/>
      </rPr>
      <t>..........................................................</t>
    </r>
  </si>
  <si>
    <r>
      <t>Preventing pollution</t>
    </r>
    <r>
      <rPr>
        <i/>
        <vertAlign val="superscript"/>
        <sz val="9"/>
        <rFont val="Arial"/>
        <family val="2"/>
        <charset val="238"/>
      </rPr>
      <t>f</t>
    </r>
  </si>
  <si>
    <r>
      <t>of which new production technologies and techniques</t>
    </r>
    <r>
      <rPr>
        <i/>
        <vertAlign val="superscript"/>
        <sz val="9"/>
        <rFont val="Arial"/>
        <family val="2"/>
        <charset val="238"/>
      </rPr>
      <t>g</t>
    </r>
  </si>
  <si>
    <r>
      <t>NOISE AND VIBRATION REDUCTION</t>
    </r>
    <r>
      <rPr>
        <i/>
        <vertAlign val="superscript"/>
        <sz val="9"/>
        <color indexed="8"/>
        <rFont val="Arial"/>
        <family val="2"/>
        <charset val="238"/>
      </rPr>
      <t>h</t>
    </r>
  </si>
  <si>
    <r>
      <t>Protection</t>
    </r>
    <r>
      <rPr>
        <b/>
        <i/>
        <sz val="9"/>
        <color indexed="8"/>
        <rFont val="Arial"/>
        <family val="2"/>
        <charset val="238"/>
      </rPr>
      <t xml:space="preserve"> </t>
    </r>
    <r>
      <rPr>
        <i/>
        <sz val="9"/>
        <color indexed="8"/>
        <rFont val="Arial"/>
        <family val="2"/>
        <charset val="238"/>
      </rPr>
      <t>of natural and semi-natural landscape</t>
    </r>
  </si>
  <si>
    <r>
      <t>Pomiary, kontrola, działalność laboratoriów</t>
    </r>
    <r>
      <rPr>
        <sz val="9"/>
        <color indexed="8"/>
        <rFont val="Arial"/>
        <family val="2"/>
        <charset val="238"/>
      </rPr>
      <t xml:space="preserve"> </t>
    </r>
  </si>
  <si>
    <r>
      <t>PROTECTION AGAINST IONIZING RADIATION</t>
    </r>
    <r>
      <rPr>
        <i/>
        <vertAlign val="superscript"/>
        <sz val="9"/>
        <rFont val="Arial"/>
        <family val="2"/>
        <charset val="238"/>
      </rPr>
      <t>h</t>
    </r>
  </si>
  <si>
    <r>
      <rPr>
        <i/>
        <sz val="9"/>
        <rFont val="Arial"/>
        <family val="2"/>
        <charset val="238"/>
      </rPr>
      <t xml:space="preserve">a </t>
    </r>
    <r>
      <rPr>
        <sz val="9"/>
        <rFont val="Arial"/>
        <family val="2"/>
        <charset val="238"/>
      </rPr>
      <t xml:space="preserve">Atmosferycznego i klimatu. </t>
    </r>
    <r>
      <rPr>
        <i/>
        <sz val="9"/>
        <rFont val="Arial"/>
        <family val="2"/>
        <charset val="238"/>
      </rPr>
      <t>b</t>
    </r>
    <r>
      <rPr>
        <sz val="9"/>
        <rFont val="Arial"/>
        <family val="2"/>
        <charset val="238"/>
      </rPr>
      <t xml:space="preserve"> Poprzez modyfikację procesów technologicznych i zwiększenie efektywności wykorzystania energii.              </t>
    </r>
    <r>
      <rPr>
        <i/>
        <sz val="9"/>
        <rFont val="Arial"/>
        <family val="2"/>
        <charset val="238"/>
      </rPr>
      <t>c</t>
    </r>
    <r>
      <rPr>
        <sz val="9"/>
        <rFont val="Arial"/>
        <family val="2"/>
        <charset val="238"/>
      </rPr>
      <t xml:space="preserve"> Głównie odnawialne żródła energii. </t>
    </r>
    <r>
      <rPr>
        <i/>
        <sz val="9"/>
        <rFont val="Arial"/>
        <family val="2"/>
        <charset val="238"/>
      </rPr>
      <t>d</t>
    </r>
    <r>
      <rPr>
        <sz val="9"/>
        <rFont val="Arial"/>
        <family val="2"/>
        <charset val="238"/>
      </rPr>
      <t xml:space="preserve"> Dotyczy emisji gazów cieplarnianych oraz gazów, które niekorzystnie wpływają na warstwę ozonową stratosfery (dwutlenek węgla, metan, podtlenek azotu, freony i halony).</t>
    </r>
    <r>
      <rPr>
        <i/>
        <sz val="9"/>
        <rFont val="Arial"/>
        <family val="2"/>
        <charset val="238"/>
      </rPr>
      <t xml:space="preserve"> e</t>
    </r>
    <r>
      <rPr>
        <sz val="9"/>
        <rFont val="Arial"/>
        <family val="2"/>
        <charset val="238"/>
      </rPr>
      <t xml:space="preserve"> Innych aniżeli gazy cieplarniane oraz gazy, które niekorzystnie wpływają na warstwę ozonową stratosfery (dwutlenek węgla, metan, podtlenek azotu, freony i halony).  </t>
    </r>
    <r>
      <rPr>
        <i/>
        <sz val="9"/>
        <rFont val="Arial"/>
        <family val="2"/>
        <charset val="238"/>
      </rPr>
      <t>f</t>
    </r>
    <r>
      <rPr>
        <sz val="9"/>
        <rFont val="Arial"/>
        <family val="2"/>
        <charset val="238"/>
      </rPr>
      <t xml:space="preserve"> Poprzez modyfikację procesów technologicznych. </t>
    </r>
    <r>
      <rPr>
        <i/>
        <sz val="9"/>
        <rFont val="Arial"/>
        <family val="2"/>
        <charset val="238"/>
      </rPr>
      <t>g</t>
    </r>
    <r>
      <rPr>
        <sz val="9"/>
        <rFont val="Arial"/>
        <family val="2"/>
        <charset val="238"/>
      </rPr>
      <t xml:space="preserve"> Powodujące zmniejszenie ilości wytwarzanych ścieków oraz stężeń zanieczyszczeń i zmniejszenie ilości osadów ściekowych. </t>
    </r>
    <r>
      <rPr>
        <i/>
        <sz val="9"/>
        <rFont val="Arial"/>
        <family val="2"/>
        <charset val="238"/>
      </rPr>
      <t>h</t>
    </r>
    <r>
      <rPr>
        <sz val="9"/>
        <rFont val="Arial"/>
        <family val="2"/>
        <charset val="238"/>
      </rPr>
      <t xml:space="preserve"> Z wyłączeniem ochrony miejsc pracy.</t>
    </r>
    <r>
      <rPr>
        <i/>
        <sz val="9"/>
        <rFont val="Arial"/>
        <family val="2"/>
        <charset val="238"/>
      </rPr>
      <t xml:space="preserve"> i </t>
    </r>
    <r>
      <rPr>
        <sz val="9"/>
        <rFont val="Arial"/>
        <family val="2"/>
        <charset val="238"/>
      </rPr>
      <t>Z wyłączeniem bezpieczeństwa zewnętrznego.</t>
    </r>
  </si>
  <si>
    <t>a Of air and climate. b Through modification of technological processes and the increase in efficiency of energy use. c Mainly renewable energy sources. d Concerns the emission of greenhouse gases and gases that have a harmful impact on the ozone layer in the stratosphere (carbon dioxide, methane, nitrogen oxide, chlorofluorocarbons and halocarbons). e Of other than greenhouse gases and gases that have a impact influence on the ozone layer in the stratosphere (carbon dioxide, methane, nitrogen oxide, chlorofluorocarbons and halocarbons). f Through modification of technological processes. g Resulting in a reduction of the amount of waste water produced and pollutant concentration and a reduction of the amount of sewage sludge. h  Excluding protection of workplaces. i Excluding external security.</t>
  </si>
  <si>
    <r>
      <rPr>
        <b/>
        <sz val="9"/>
        <rFont val="Arial"/>
        <family val="2"/>
        <charset val="238"/>
      </rPr>
      <t>OCHRONA POWIETRZA</t>
    </r>
    <r>
      <rPr>
        <i/>
        <vertAlign val="superscript"/>
        <sz val="9"/>
        <rFont val="Arial"/>
        <family val="2"/>
        <charset val="238"/>
      </rPr>
      <t>a</t>
    </r>
    <r>
      <rPr>
        <vertAlign val="superscript"/>
        <sz val="9"/>
        <rFont val="Arial"/>
        <family val="2"/>
        <charset val="238"/>
      </rPr>
      <t xml:space="preserve"> </t>
    </r>
    <r>
      <rPr>
        <sz val="9"/>
        <rFont val="Arial"/>
        <family val="2"/>
        <charset val="238"/>
      </rPr>
      <t>...................................................................................</t>
    </r>
  </si>
  <si>
    <r>
      <rPr>
        <b/>
        <sz val="9"/>
        <rFont val="Arial"/>
        <family val="2"/>
        <charset val="238"/>
      </rPr>
      <t>Zapobieganie zanieczyszczeniom</t>
    </r>
    <r>
      <rPr>
        <i/>
        <vertAlign val="superscript"/>
        <sz val="9"/>
        <rFont val="Arial"/>
        <family val="2"/>
        <charset val="238"/>
      </rPr>
      <t>b</t>
    </r>
    <r>
      <rPr>
        <vertAlign val="superscript"/>
        <sz val="9"/>
        <rFont val="Arial"/>
        <family val="2"/>
        <charset val="238"/>
      </rPr>
      <t xml:space="preserve"> </t>
    </r>
    <r>
      <rPr>
        <sz val="9"/>
        <rFont val="Arial"/>
        <family val="2"/>
        <charset val="238"/>
      </rPr>
      <t>...............................................................</t>
    </r>
  </si>
  <si>
    <r>
      <t>niekonwencjonalne źródła energii</t>
    </r>
    <r>
      <rPr>
        <i/>
        <vertAlign val="superscript"/>
        <sz val="9"/>
        <rFont val="Arial"/>
        <family val="2"/>
        <charset val="238"/>
      </rPr>
      <t xml:space="preserve">c </t>
    </r>
    <r>
      <rPr>
        <sz val="9"/>
        <rFont val="Arial"/>
        <family val="2"/>
        <charset val="238"/>
      </rPr>
      <t>..............................................................</t>
    </r>
  </si>
  <si>
    <r>
      <t>w zakresie ochrony klimatu i warstwy ozonowej</t>
    </r>
    <r>
      <rPr>
        <vertAlign val="superscript"/>
        <sz val="9"/>
        <rFont val="Arial"/>
        <family val="2"/>
        <charset val="238"/>
      </rPr>
      <t>d</t>
    </r>
    <r>
      <rPr>
        <sz val="9"/>
        <rFont val="Arial"/>
        <family val="2"/>
        <charset val="238"/>
      </rPr>
      <t xml:space="preserve"> .......................................</t>
    </r>
  </si>
  <si>
    <r>
      <t>gazów odlotowych</t>
    </r>
    <r>
      <rPr>
        <i/>
        <vertAlign val="superscript"/>
        <sz val="9"/>
        <rFont val="Arial"/>
        <family val="2"/>
        <charset val="238"/>
      </rPr>
      <t>e</t>
    </r>
    <r>
      <rPr>
        <sz val="9"/>
        <rFont val="Arial"/>
        <family val="2"/>
        <charset val="238"/>
      </rPr>
      <t xml:space="preserve"> ..........................................................................................</t>
    </r>
  </si>
  <si>
    <r>
      <rPr>
        <b/>
        <sz val="9"/>
        <rFont val="Arial"/>
        <family val="2"/>
        <charset val="238"/>
      </rPr>
      <t>Zapobieganie zanieczyszczeniom</t>
    </r>
    <r>
      <rPr>
        <b/>
        <i/>
        <vertAlign val="superscript"/>
        <sz val="9"/>
        <rFont val="Arial"/>
        <family val="2"/>
        <charset val="238"/>
      </rPr>
      <t xml:space="preserve">f </t>
    </r>
    <r>
      <rPr>
        <sz val="9"/>
        <rFont val="Arial"/>
        <family val="2"/>
        <charset val="238"/>
      </rPr>
      <t>................................................................</t>
    </r>
  </si>
  <si>
    <r>
      <t>w tym nowe techniki i technologie produkcji</t>
    </r>
    <r>
      <rPr>
        <i/>
        <vertAlign val="superscript"/>
        <sz val="9"/>
        <rFont val="Arial"/>
        <family val="2"/>
        <charset val="238"/>
      </rPr>
      <t xml:space="preserve">g </t>
    </r>
    <r>
      <rPr>
        <sz val="9"/>
        <rFont val="Arial"/>
        <family val="2"/>
        <charset val="238"/>
      </rPr>
      <t>................................................</t>
    </r>
  </si>
  <si>
    <r>
      <t>Zapobieganie zanieczyszczeniom</t>
    </r>
    <r>
      <rPr>
        <b/>
        <i/>
        <vertAlign val="superscript"/>
        <sz val="9"/>
        <rFont val="Arial"/>
        <family val="2"/>
        <charset val="238"/>
      </rPr>
      <t>f</t>
    </r>
    <r>
      <rPr>
        <b/>
        <sz val="9"/>
        <rFont val="Arial"/>
        <family val="2"/>
        <charset val="238"/>
      </rPr>
      <t xml:space="preserve"> </t>
    </r>
    <r>
      <rPr>
        <sz val="9"/>
        <rFont val="Arial"/>
        <family val="2"/>
        <charset val="238"/>
      </rPr>
      <t>………………….…………….……….</t>
    </r>
  </si>
  <si>
    <r>
      <t>ZMNIEJSZANIE HAŁASU I WIBRACJI</t>
    </r>
    <r>
      <rPr>
        <b/>
        <i/>
        <vertAlign val="superscript"/>
        <sz val="9"/>
        <color indexed="8"/>
        <rFont val="Arial"/>
        <family val="2"/>
        <charset val="238"/>
      </rPr>
      <t xml:space="preserve">h </t>
    </r>
    <r>
      <rPr>
        <sz val="9"/>
        <color indexed="8"/>
        <rFont val="Arial"/>
        <family val="2"/>
        <charset val="238"/>
      </rPr>
      <t>………………..……………………..</t>
    </r>
  </si>
  <si>
    <r>
      <rPr>
        <b/>
        <sz val="9"/>
        <rFont val="Arial"/>
        <family val="2"/>
        <charset val="238"/>
      </rPr>
      <t>OCHRONA PRZED PROMIENIOWANIEM JONIZUJĄCYM</t>
    </r>
    <r>
      <rPr>
        <i/>
        <vertAlign val="superscript"/>
        <sz val="9"/>
        <rFont val="Arial"/>
        <family val="2"/>
        <charset val="238"/>
      </rPr>
      <t>h</t>
    </r>
    <r>
      <rPr>
        <i/>
        <sz val="9"/>
        <rFont val="Arial"/>
        <family val="2"/>
        <charset val="238"/>
      </rPr>
      <t>………………</t>
    </r>
  </si>
  <si>
    <r>
      <t xml:space="preserve">NAKŁADY NA ŚRODKI TRWAŁE SŁUŻĄCE OCHRONIE ŚRODOWISKA WEDŁUG NIEKTÓRYCH KIERUNKÓW INWESTOWANIA ORAZ WOJEWÓDZTW W 2017 R. </t>
    </r>
    <r>
      <rPr>
        <sz val="9"/>
        <rFont val="Arial"/>
        <family val="2"/>
        <charset val="238"/>
      </rPr>
      <t>(ceny bieżące)</t>
    </r>
  </si>
  <si>
    <r>
      <t xml:space="preserve">WOJEWÓDZTWA
</t>
    </r>
    <r>
      <rPr>
        <i/>
        <sz val="9"/>
        <color indexed="8"/>
        <rFont val="Arial"/>
        <family val="2"/>
        <charset val="238"/>
      </rPr>
      <t>VOIVODSHIPS</t>
    </r>
  </si>
  <si>
    <r>
      <t xml:space="preserve">Ogółem         
</t>
    </r>
    <r>
      <rPr>
        <i/>
        <sz val="9"/>
        <color indexed="8"/>
        <rFont val="Arial"/>
        <family val="2"/>
        <charset val="238"/>
      </rPr>
      <t>Total</t>
    </r>
  </si>
  <si>
    <r>
      <t xml:space="preserve">W tym na        </t>
    </r>
    <r>
      <rPr>
        <i/>
        <sz val="9"/>
        <color indexed="8"/>
        <rFont val="Arial"/>
        <family val="2"/>
        <charset val="238"/>
      </rPr>
      <t xml:space="preserve"> 
Of which on</t>
    </r>
  </si>
  <si>
    <r>
      <t xml:space="preserve">w tys. zł
</t>
    </r>
    <r>
      <rPr>
        <i/>
        <sz val="9"/>
        <color indexed="8"/>
        <rFont val="Arial"/>
        <family val="2"/>
        <charset val="238"/>
      </rPr>
      <t>in thous. zl</t>
    </r>
  </si>
  <si>
    <r>
      <t xml:space="preserve">w % nakładów inwestycyjnych ogółem
</t>
    </r>
    <r>
      <rPr>
        <i/>
        <sz val="9"/>
        <rFont val="Arial"/>
        <family val="2"/>
        <charset val="238"/>
      </rPr>
      <t>in % of investment outlays in total</t>
    </r>
  </si>
  <si>
    <r>
      <t xml:space="preserve">na 1 miesz-kańca
 w zł
</t>
    </r>
    <r>
      <rPr>
        <i/>
        <sz val="9"/>
        <color indexed="8"/>
        <rFont val="Arial"/>
        <family val="2"/>
        <charset val="238"/>
      </rPr>
      <t>per capita 
in zl</t>
    </r>
  </si>
  <si>
    <r>
      <t xml:space="preserve">w odsetkach
</t>
    </r>
    <r>
      <rPr>
        <i/>
        <sz val="9"/>
        <color indexed="8"/>
        <rFont val="Arial"/>
        <family val="2"/>
        <charset val="238"/>
      </rPr>
      <t>in percent</t>
    </r>
  </si>
  <si>
    <r>
      <t xml:space="preserve">gospodarkę ściekową i ochronę wód
</t>
    </r>
    <r>
      <rPr>
        <i/>
        <sz val="9"/>
        <rFont val="Arial"/>
        <family val="2"/>
        <charset val="238"/>
      </rPr>
      <t>wastewater management and protection of water</t>
    </r>
  </si>
  <si>
    <r>
      <t xml:space="preserve">ochronę powietrza 
i klimatu
</t>
    </r>
    <r>
      <rPr>
        <i/>
        <sz val="9"/>
        <rFont val="Arial"/>
        <family val="2"/>
        <charset val="238"/>
      </rPr>
      <t>protection of air and climate</t>
    </r>
  </si>
  <si>
    <r>
      <t xml:space="preserve">gospodarkę odpadami
</t>
    </r>
    <r>
      <rPr>
        <i/>
        <sz val="9"/>
        <rFont val="Arial"/>
        <family val="2"/>
        <charset val="238"/>
      </rPr>
      <t>waste management</t>
    </r>
  </si>
  <si>
    <r>
      <t xml:space="preserve">ochronę różnorodności biologicznej 
i krajobrazu
</t>
    </r>
    <r>
      <rPr>
        <i/>
        <sz val="9"/>
        <rFont val="Arial"/>
        <family val="2"/>
        <charset val="238"/>
      </rPr>
      <t>protection of biodiversity and landscape</t>
    </r>
  </si>
  <si>
    <r>
      <t xml:space="preserve">zmniejszenie hałasu 
i wibracji
</t>
    </r>
    <r>
      <rPr>
        <i/>
        <sz val="9"/>
        <rFont val="Arial"/>
        <family val="2"/>
        <charset val="238"/>
      </rPr>
      <t>noise and vibration reduction</t>
    </r>
  </si>
  <si>
    <r>
      <t xml:space="preserve">razem
</t>
    </r>
    <r>
      <rPr>
        <i/>
        <sz val="9"/>
        <rFont val="Arial"/>
        <family val="2"/>
        <charset val="238"/>
      </rPr>
      <t>total</t>
    </r>
  </si>
  <si>
    <r>
      <t xml:space="preserve">w tym na      </t>
    </r>
    <r>
      <rPr>
        <i/>
        <sz val="9"/>
        <rFont val="Arial"/>
        <family val="2"/>
        <charset val="238"/>
      </rPr>
      <t xml:space="preserve">   
of which on</t>
    </r>
  </si>
  <si>
    <r>
      <t xml:space="preserve">oczyszczanie ścieków
</t>
    </r>
    <r>
      <rPr>
        <i/>
        <sz val="9"/>
        <rFont val="Arial"/>
        <family val="2"/>
        <charset val="238"/>
      </rPr>
      <t>wastewater treatment plants</t>
    </r>
  </si>
  <si>
    <r>
      <t xml:space="preserve">kanalizację odprowadzającą
</t>
    </r>
    <r>
      <rPr>
        <i/>
        <sz val="9"/>
        <rFont val="Arial"/>
        <family val="2"/>
        <charset val="238"/>
      </rPr>
      <t>discharge sewege network</t>
    </r>
  </si>
  <si>
    <r>
      <t xml:space="preserve">ścieki
</t>
    </r>
    <r>
      <rPr>
        <i/>
        <sz val="9"/>
        <rFont val="Arial"/>
        <family val="2"/>
        <charset val="238"/>
      </rPr>
      <t>wastewater</t>
    </r>
  </si>
  <si>
    <r>
      <t xml:space="preserve">wody opadowe
</t>
    </r>
    <r>
      <rPr>
        <i/>
        <sz val="9"/>
        <rFont val="Arial"/>
        <family val="2"/>
        <charset val="238"/>
      </rPr>
      <t>precipitation water</t>
    </r>
  </si>
  <si>
    <r>
      <t>NAKŁADY NA ŚRODKI TRWAŁE SŁUŻĄCE OCHRONIE ŚRODOWISKA WEDŁUG KIERUNKÓW INWESTOWANIA, SEKTORÓW, INWESTYCJI „KOŃCA RURY” I TECHNOLOGII ZINTEGROWANYCH ORAZ  POLSKIEJ KLASYFIKACJI DZIAŁALNOŚCI</t>
    </r>
    <r>
      <rPr>
        <b/>
        <vertAlign val="superscript"/>
        <sz val="9"/>
        <color indexed="8"/>
        <rFont val="Arial"/>
        <family val="2"/>
        <charset val="238"/>
      </rPr>
      <t>a</t>
    </r>
    <r>
      <rPr>
        <b/>
        <sz val="9"/>
        <color indexed="8"/>
        <rFont val="Arial"/>
        <family val="2"/>
        <charset val="238"/>
      </rPr>
      <t xml:space="preserve"> W 2017 R. </t>
    </r>
  </si>
  <si>
    <r>
      <t>OUTLAYS ON FIXED ASSETS FOR ENVIRONMENTAL PROTECTION BY DIRECTIONS OF INVESTING, SECTORS, “END-OF-PIPE” INVESTMENTS AND INTEGRATED TECHNOLOGIES, AS WELL AS THE POLISH CLASSIFICATION OF ACTIVITIES</t>
    </r>
    <r>
      <rPr>
        <i/>
        <vertAlign val="superscript"/>
        <sz val="9"/>
        <color indexed="8"/>
        <rFont val="Arial"/>
        <family val="2"/>
        <charset val="238"/>
      </rPr>
      <t>a</t>
    </r>
    <r>
      <rPr>
        <i/>
        <sz val="9"/>
        <color indexed="8"/>
        <rFont val="Arial"/>
        <family val="2"/>
        <charset val="238"/>
      </rPr>
      <t xml:space="preserve"> IN 2017 (current prices)</t>
    </r>
  </si>
  <si>
    <r>
      <t xml:space="preserve">gleb i wód podziemnych i powierzchniowych
</t>
    </r>
    <r>
      <rPr>
        <i/>
        <sz val="9"/>
        <rFont val="Arial"/>
        <family val="2"/>
        <charset val="238"/>
      </rPr>
      <t>of soil, groundwater and surface water</t>
    </r>
  </si>
  <si>
    <r>
      <t xml:space="preserve">przed hałasem
</t>
    </r>
    <r>
      <rPr>
        <i/>
        <sz val="9"/>
        <color indexed="8"/>
        <rFont val="Arial"/>
        <family val="2"/>
        <charset val="238"/>
      </rPr>
      <t>against noise</t>
    </r>
  </si>
  <si>
    <r>
      <t xml:space="preserve">różnorodności biologicznej 
i krajobrazu
</t>
    </r>
    <r>
      <rPr>
        <i/>
        <sz val="9"/>
        <color indexed="8"/>
        <rFont val="Arial"/>
        <family val="2"/>
        <charset val="238"/>
      </rPr>
      <t>of biodiversity and landscape</t>
    </r>
  </si>
  <si>
    <r>
      <t xml:space="preserve">razem
</t>
    </r>
    <r>
      <rPr>
        <i/>
        <sz val="9"/>
        <color indexed="8"/>
        <rFont val="Arial"/>
        <family val="2"/>
        <charset val="238"/>
      </rPr>
      <t>total</t>
    </r>
  </si>
  <si>
    <r>
      <t xml:space="preserve">promieniowanie jonizujące
</t>
    </r>
    <r>
      <rPr>
        <i/>
        <sz val="9"/>
        <color indexed="8"/>
        <rFont val="Arial"/>
        <family val="2"/>
        <charset val="238"/>
      </rPr>
      <t>ionizing radiation</t>
    </r>
  </si>
  <si>
    <r>
      <t xml:space="preserve">działalność badawczo-rozwojowa
</t>
    </r>
    <r>
      <rPr>
        <i/>
        <sz val="9"/>
        <color indexed="8"/>
        <rFont val="Arial"/>
        <family val="2"/>
        <charset val="238"/>
      </rPr>
      <t>research and development activity</t>
    </r>
  </si>
  <si>
    <r>
      <t xml:space="preserve">pozostała działalność związana z ochroną środowiska
</t>
    </r>
    <r>
      <rPr>
        <i/>
        <sz val="9"/>
        <color indexed="8"/>
        <rFont val="Arial"/>
        <family val="2"/>
        <charset val="238"/>
      </rPr>
      <t>other activities related to environ-mental protection</t>
    </r>
  </si>
  <si>
    <r>
      <t xml:space="preserve">razem 
</t>
    </r>
    <r>
      <rPr>
        <i/>
        <sz val="9"/>
        <color indexed="8"/>
        <rFont val="Arial"/>
        <family val="2"/>
        <charset val="238"/>
      </rPr>
      <t>total</t>
    </r>
  </si>
  <si>
    <r>
      <t xml:space="preserve">unieszkodliwianie
</t>
    </r>
    <r>
      <rPr>
        <i/>
        <sz val="9"/>
        <color indexed="8"/>
        <rFont val="Arial"/>
        <family val="2"/>
        <charset val="238"/>
      </rPr>
      <t>treatment</t>
    </r>
  </si>
  <si>
    <r>
      <t xml:space="preserve">w tysiącach zł       
</t>
    </r>
    <r>
      <rPr>
        <i/>
        <sz val="9"/>
        <color indexed="8"/>
        <rFont val="Arial"/>
        <family val="2"/>
        <charset val="238"/>
      </rPr>
      <t>in thousand zl</t>
    </r>
  </si>
  <si>
    <r>
      <t xml:space="preserve">           OGÓŁEM                                                        </t>
    </r>
    <r>
      <rPr>
        <i/>
        <sz val="9"/>
        <color indexed="8"/>
        <rFont val="Arial"/>
        <family val="2"/>
        <charset val="238"/>
      </rPr>
      <t>T O T A L</t>
    </r>
  </si>
  <si>
    <r>
      <t>(gminas and budgetary units excluding section E)</t>
    </r>
    <r>
      <rPr>
        <b/>
        <sz val="9"/>
        <rFont val="Arial"/>
        <family val="2"/>
        <charset val="238"/>
      </rPr>
      <t xml:space="preserve"> </t>
    </r>
  </si>
  <si>
    <r>
      <t xml:space="preserve">II. SEKTOR GOSPODARCZY </t>
    </r>
    <r>
      <rPr>
        <sz val="9"/>
        <rFont val="Arial"/>
        <family val="2"/>
        <charset val="238"/>
      </rPr>
      <t xml:space="preserve">(bez sekcji E)  </t>
    </r>
  </si>
  <si>
    <r>
      <t>III.</t>
    </r>
    <r>
      <rPr>
        <b/>
        <i/>
        <sz val="9"/>
        <rFont val="Arial"/>
        <family val="2"/>
        <charset val="238"/>
      </rPr>
      <t xml:space="preserve"> </t>
    </r>
    <r>
      <rPr>
        <i/>
        <sz val="9"/>
        <rFont val="Arial"/>
        <family val="2"/>
        <charset val="238"/>
      </rPr>
      <t>SECTOR OF ENVIRONMENTAL PROTECTION SERVICES</t>
    </r>
  </si>
  <si>
    <r>
      <t xml:space="preserve">INWESTYCJE „KOŃCA RURY”                                         </t>
    </r>
    <r>
      <rPr>
        <i/>
        <sz val="9"/>
        <color indexed="8"/>
        <rFont val="Arial"/>
        <family val="2"/>
        <charset val="238"/>
      </rPr>
      <t>„END-OF-PIPE” INVESTMENTS</t>
    </r>
  </si>
  <si>
    <r>
      <t>III.</t>
    </r>
    <r>
      <rPr>
        <b/>
        <i/>
        <sz val="9"/>
        <rFont val="Arial"/>
        <family val="2"/>
        <charset val="238"/>
      </rPr>
      <t xml:space="preserve"> </t>
    </r>
    <r>
      <rPr>
        <i/>
        <sz val="9"/>
        <rFont val="Arial"/>
        <family val="2"/>
        <charset val="238"/>
      </rPr>
      <t>SECTOR OF</t>
    </r>
    <r>
      <rPr>
        <b/>
        <i/>
        <sz val="9"/>
        <rFont val="Arial"/>
        <family val="2"/>
        <charset val="238"/>
      </rPr>
      <t xml:space="preserve"> </t>
    </r>
    <r>
      <rPr>
        <i/>
        <sz val="9"/>
        <rFont val="Arial"/>
        <family val="2"/>
        <charset val="238"/>
      </rPr>
      <t>ENVIRONMENTAL PROTECTION SERVICES</t>
    </r>
  </si>
  <si>
    <r>
      <t xml:space="preserve">INWESTYCJE ZINTEGROWANE                             </t>
    </r>
    <r>
      <rPr>
        <i/>
        <sz val="9"/>
        <color indexed="8"/>
        <rFont val="Arial"/>
        <family val="2"/>
        <charset val="238"/>
      </rPr>
      <t>INTEGRATED TECHNOLOGIES</t>
    </r>
  </si>
  <si>
    <r>
      <t>II. SEKTOR GOSPODARCZY</t>
    </r>
    <r>
      <rPr>
        <sz val="9"/>
        <rFont val="Arial"/>
        <family val="2"/>
        <charset val="238"/>
      </rPr>
      <t xml:space="preserve"> (bez sekcji E)  </t>
    </r>
  </si>
  <si>
    <r>
      <t xml:space="preserve"> W 2017 R. </t>
    </r>
    <r>
      <rPr>
        <sz val="9"/>
        <color indexed="8"/>
        <rFont val="Arial"/>
        <family val="2"/>
        <charset val="238"/>
      </rPr>
      <t>(ceny bieżące)</t>
    </r>
  </si>
  <si>
    <r>
      <t xml:space="preserve">WOJEWÓDZTWA
</t>
    </r>
    <r>
      <rPr>
        <i/>
        <sz val="9"/>
        <color indexed="8"/>
        <rFont val="Arial"/>
        <family val="2"/>
        <charset val="238"/>
      </rPr>
      <t>VOIVODSHIPS</t>
    </r>
    <r>
      <rPr>
        <sz val="9"/>
        <color indexed="8"/>
        <rFont val="Arial"/>
        <family val="2"/>
        <charset val="238"/>
      </rPr>
      <t xml:space="preserve">
</t>
    </r>
  </si>
  <si>
    <r>
      <t xml:space="preserve">Wyłącznie
</t>
    </r>
    <r>
      <rPr>
        <i/>
        <sz val="9"/>
        <color indexed="8"/>
        <rFont val="Arial"/>
        <family val="2"/>
        <charset val="238"/>
      </rPr>
      <t>Exclusively</t>
    </r>
  </si>
  <si>
    <r>
      <t xml:space="preserve">Łączone (mieszane)
</t>
    </r>
    <r>
      <rPr>
        <i/>
        <sz val="9"/>
        <color indexed="8"/>
        <rFont val="Arial"/>
        <family val="2"/>
        <charset val="238"/>
      </rPr>
      <t>Joint (mixed)</t>
    </r>
  </si>
  <si>
    <r>
      <t xml:space="preserve">Działalność badawczo-
-rozwojowa 
</t>
    </r>
    <r>
      <rPr>
        <i/>
        <sz val="9"/>
        <color indexed="8"/>
        <rFont val="Arial"/>
        <family val="2"/>
        <charset val="238"/>
      </rPr>
      <t>Research and development activity</t>
    </r>
  </si>
  <si>
    <r>
      <t xml:space="preserve">   </t>
    </r>
    <r>
      <rPr>
        <i/>
        <sz val="9"/>
        <color indexed="8"/>
        <rFont val="Arial"/>
        <family val="2"/>
        <charset val="238"/>
      </rPr>
      <t>a</t>
    </r>
    <r>
      <rPr>
        <sz val="9"/>
        <color indexed="8"/>
        <rFont val="Arial"/>
        <family val="2"/>
        <charset val="238"/>
      </rPr>
      <t xml:space="preserve"> – w tys. zł
   </t>
    </r>
    <r>
      <rPr>
        <i/>
        <sz val="9"/>
        <color indexed="8"/>
        <rFont val="Arial"/>
        <family val="2"/>
        <charset val="238"/>
      </rPr>
      <t>b</t>
    </r>
    <r>
      <rPr>
        <sz val="9"/>
        <color indexed="8"/>
        <rFont val="Arial"/>
        <family val="2"/>
        <charset val="238"/>
      </rPr>
      <t xml:space="preserve"> – w %
   </t>
    </r>
    <r>
      <rPr>
        <i/>
        <sz val="9"/>
        <color indexed="8"/>
        <rFont val="Arial"/>
        <family val="2"/>
        <charset val="238"/>
      </rPr>
      <t>a – in thous. zl
   b – in %</t>
    </r>
  </si>
  <si>
    <r>
      <t>NAKŁADY NA KOMUNALNE OCZYSZCZALNIE ŚCIEKÓW I EFEKTY RZECZOWE WEDŁUG  WOJEWÓDZTW</t>
    </r>
    <r>
      <rPr>
        <b/>
        <vertAlign val="superscript"/>
        <sz val="9"/>
        <color indexed="8"/>
        <rFont val="Arial"/>
        <family val="2"/>
        <charset val="238"/>
      </rPr>
      <t>a</t>
    </r>
    <r>
      <rPr>
        <b/>
        <sz val="9"/>
        <color indexed="8"/>
        <rFont val="Arial"/>
        <family val="2"/>
        <charset val="238"/>
      </rPr>
      <t xml:space="preserve"> W 2017 R.</t>
    </r>
  </si>
  <si>
    <r>
      <t>OUTLAYS ON MUNICIPAL WASTEWATER TREATMENT PLANTS AND TANGIBLE EFFECTS BY VOIVODSHIPS</t>
    </r>
    <r>
      <rPr>
        <i/>
        <vertAlign val="superscript"/>
        <sz val="9"/>
        <color indexed="8"/>
        <rFont val="Arial"/>
        <family val="2"/>
        <charset val="238"/>
      </rPr>
      <t xml:space="preserve">a </t>
    </r>
    <r>
      <rPr>
        <i/>
        <sz val="9"/>
        <color indexed="8"/>
        <rFont val="Arial"/>
        <family val="2"/>
        <charset val="238"/>
      </rPr>
      <t>IN 2017</t>
    </r>
  </si>
  <si>
    <r>
      <t xml:space="preserve">Ogółem
w tys. zł
</t>
    </r>
    <r>
      <rPr>
        <i/>
        <sz val="9"/>
        <color indexed="8"/>
        <rFont val="Arial"/>
        <family val="2"/>
        <charset val="238"/>
      </rPr>
      <t>Total outlays in thous. zl</t>
    </r>
  </si>
  <si>
    <r>
      <t xml:space="preserve">Oczyszczalnie ścieków       
</t>
    </r>
    <r>
      <rPr>
        <i/>
        <sz val="9"/>
        <color indexed="8"/>
        <rFont val="Arial"/>
        <family val="2"/>
        <charset val="238"/>
      </rPr>
      <t>Wastewater treatment plants</t>
    </r>
  </si>
  <si>
    <r>
      <t xml:space="preserve">razem   
</t>
    </r>
    <r>
      <rPr>
        <i/>
        <sz val="9"/>
        <color indexed="8"/>
        <rFont val="Arial"/>
        <family val="2"/>
        <charset val="238"/>
      </rPr>
      <t>total</t>
    </r>
  </si>
  <si>
    <r>
      <t xml:space="preserve">mechaniczne     
</t>
    </r>
    <r>
      <rPr>
        <i/>
        <sz val="9"/>
        <color indexed="8"/>
        <rFont val="Arial"/>
        <family val="2"/>
        <charset val="238"/>
      </rPr>
      <t>mechanical</t>
    </r>
  </si>
  <si>
    <r>
      <t xml:space="preserve">biologiczne
</t>
    </r>
    <r>
      <rPr>
        <i/>
        <sz val="9"/>
        <color indexed="8"/>
        <rFont val="Arial"/>
        <family val="2"/>
        <charset val="238"/>
      </rPr>
      <t>biological</t>
    </r>
  </si>
  <si>
    <r>
      <t xml:space="preserve">o podwyższonym stopniu oczyszczania
</t>
    </r>
    <r>
      <rPr>
        <i/>
        <sz val="9"/>
        <color indexed="8"/>
        <rFont val="Arial"/>
        <family val="2"/>
        <charset val="238"/>
      </rPr>
      <t>with the increased degree of treatment</t>
    </r>
  </si>
  <si>
    <r>
      <t xml:space="preserve">liczba
obiektów
</t>
    </r>
    <r>
      <rPr>
        <i/>
        <sz val="9"/>
        <color indexed="8"/>
        <rFont val="Arial"/>
        <family val="2"/>
        <charset val="238"/>
      </rPr>
      <t>number of facilities</t>
    </r>
  </si>
  <si>
    <r>
      <t>przepustowość
w m</t>
    </r>
    <r>
      <rPr>
        <vertAlign val="superscript"/>
        <sz val="9"/>
        <color indexed="8"/>
        <rFont val="Arial"/>
        <family val="2"/>
        <charset val="238"/>
      </rPr>
      <t>3</t>
    </r>
    <r>
      <rPr>
        <sz val="9"/>
        <color indexed="8"/>
        <rFont val="Arial"/>
        <family val="2"/>
        <charset val="238"/>
      </rPr>
      <t xml:space="preserve">/d
</t>
    </r>
    <r>
      <rPr>
        <i/>
        <sz val="9"/>
        <color indexed="8"/>
        <rFont val="Arial"/>
        <family val="2"/>
        <charset val="238"/>
      </rPr>
      <t>capacity in m</t>
    </r>
    <r>
      <rPr>
        <i/>
        <vertAlign val="superscript"/>
        <sz val="9"/>
        <color indexed="8"/>
        <rFont val="Arial"/>
        <family val="2"/>
        <charset val="238"/>
      </rPr>
      <t>3</t>
    </r>
    <r>
      <rPr>
        <i/>
        <sz val="9"/>
        <color indexed="8"/>
        <rFont val="Arial"/>
        <family val="2"/>
        <charset val="238"/>
      </rPr>
      <t xml:space="preserve">/d </t>
    </r>
  </si>
  <si>
    <r>
      <t xml:space="preserve">wskaźnik RLM </t>
    </r>
    <r>
      <rPr>
        <i/>
        <vertAlign val="superscript"/>
        <sz val="9"/>
        <color indexed="8"/>
        <rFont val="Arial"/>
        <family val="2"/>
        <charset val="238"/>
      </rPr>
      <t>b</t>
    </r>
    <r>
      <rPr>
        <sz val="9"/>
        <color indexed="8"/>
        <rFont val="Arial"/>
        <family val="2"/>
        <charset val="238"/>
      </rPr>
      <t xml:space="preserve">
</t>
    </r>
    <r>
      <rPr>
        <i/>
        <sz val="9"/>
        <color indexed="8"/>
        <rFont val="Arial"/>
        <family val="2"/>
        <charset val="238"/>
      </rPr>
      <t>population equivalent (P.E.)</t>
    </r>
    <r>
      <rPr>
        <i/>
        <vertAlign val="superscript"/>
        <sz val="9"/>
        <color indexed="8"/>
        <rFont val="Arial"/>
        <family val="2"/>
        <charset val="238"/>
      </rPr>
      <t>b</t>
    </r>
  </si>
  <si>
    <r>
      <t>przepustowość
w m</t>
    </r>
    <r>
      <rPr>
        <vertAlign val="superscript"/>
        <sz val="9"/>
        <color indexed="8"/>
        <rFont val="Arial"/>
        <family val="2"/>
        <charset val="238"/>
      </rPr>
      <t>3</t>
    </r>
    <r>
      <rPr>
        <sz val="9"/>
        <color indexed="8"/>
        <rFont val="Arial"/>
        <family val="2"/>
        <charset val="238"/>
      </rPr>
      <t xml:space="preserve">/d
</t>
    </r>
    <r>
      <rPr>
        <i/>
        <sz val="9"/>
        <color indexed="8"/>
        <rFont val="Arial"/>
        <family val="2"/>
        <charset val="238"/>
      </rPr>
      <t>capacity in m</t>
    </r>
    <r>
      <rPr>
        <i/>
        <vertAlign val="superscript"/>
        <sz val="9"/>
        <color indexed="8"/>
        <rFont val="Arial"/>
        <family val="2"/>
        <charset val="238"/>
      </rPr>
      <t>3</t>
    </r>
    <r>
      <rPr>
        <i/>
        <sz val="9"/>
        <color indexed="8"/>
        <rFont val="Arial"/>
        <family val="2"/>
        <charset val="238"/>
      </rPr>
      <t>/d</t>
    </r>
  </si>
  <si>
    <r>
      <t xml:space="preserve">wskaźnik RLM </t>
    </r>
    <r>
      <rPr>
        <vertAlign val="superscript"/>
        <sz val="9"/>
        <color indexed="8"/>
        <rFont val="Arial"/>
        <family val="2"/>
        <charset val="238"/>
      </rPr>
      <t>b</t>
    </r>
    <r>
      <rPr>
        <sz val="9"/>
        <color indexed="8"/>
        <rFont val="Arial"/>
        <family val="2"/>
        <charset val="238"/>
      </rPr>
      <t xml:space="preserve">
</t>
    </r>
    <r>
      <rPr>
        <i/>
        <sz val="9"/>
        <color indexed="8"/>
        <rFont val="Arial"/>
        <family val="2"/>
        <charset val="238"/>
      </rPr>
      <t>population equivalent (P.E.)</t>
    </r>
    <r>
      <rPr>
        <i/>
        <vertAlign val="superscript"/>
        <sz val="9"/>
        <color indexed="8"/>
        <rFont val="Arial"/>
        <family val="2"/>
        <charset val="238"/>
      </rPr>
      <t>b</t>
    </r>
  </si>
  <si>
    <r>
      <rPr>
        <i/>
        <sz val="9"/>
        <rFont val="Arial"/>
        <family val="2"/>
        <charset val="238"/>
      </rPr>
      <t>a</t>
    </r>
    <r>
      <rPr>
        <sz val="9"/>
        <rFont val="Arial"/>
        <family val="2"/>
        <charset val="238"/>
      </rPr>
      <t xml:space="preserve"> Uwzględnione w ogólnych nakładach i efektach rzeczowych inwestycji ochrony środowiska. </t>
    </r>
    <r>
      <rPr>
        <i/>
        <sz val="9"/>
        <rFont val="Arial"/>
        <family val="2"/>
        <charset val="238"/>
      </rPr>
      <t>b</t>
    </r>
    <r>
      <rPr>
        <sz val="9"/>
        <rFont val="Arial"/>
        <family val="2"/>
        <charset val="238"/>
      </rPr>
      <t xml:space="preserve"> Równoważna liczba mieszkańców (RLM) według dokumentacji technicznej lub wyliczona (w przypadku braku) dzieląc przyjęty w tej dokumentacji dobowy ładunek BZT</t>
    </r>
    <r>
      <rPr>
        <vertAlign val="subscript"/>
        <sz val="9"/>
        <rFont val="Arial"/>
        <family val="2"/>
        <charset val="238"/>
      </rPr>
      <t>5</t>
    </r>
    <r>
      <rPr>
        <sz val="9"/>
        <rFont val="Arial"/>
        <family val="2"/>
        <charset val="238"/>
      </rPr>
      <t xml:space="preserve"> w ściekach dopływających do oczyszczalni przez ładunek BZT</t>
    </r>
    <r>
      <rPr>
        <vertAlign val="subscript"/>
        <sz val="9"/>
        <rFont val="Arial"/>
        <family val="2"/>
        <charset val="238"/>
      </rPr>
      <t>5</t>
    </r>
    <r>
      <rPr>
        <sz val="9"/>
        <rFont val="Arial"/>
        <family val="2"/>
        <charset val="238"/>
      </rPr>
      <t xml:space="preserve"> pochodzący od 1 mieszkańca, tj. 60g O</t>
    </r>
    <r>
      <rPr>
        <vertAlign val="subscript"/>
        <sz val="9"/>
        <rFont val="Arial"/>
        <family val="2"/>
        <charset val="238"/>
      </rPr>
      <t>2</t>
    </r>
    <r>
      <rPr>
        <sz val="9"/>
        <rFont val="Arial"/>
        <family val="2"/>
        <charset val="238"/>
      </rPr>
      <t xml:space="preserve">/dobę. </t>
    </r>
    <r>
      <rPr>
        <i/>
        <sz val="9"/>
        <rFont val="Arial"/>
        <family val="2"/>
        <charset val="238"/>
      </rPr>
      <t>c</t>
    </r>
    <r>
      <rPr>
        <sz val="9"/>
        <rFont val="Arial"/>
        <family val="2"/>
        <charset val="238"/>
      </rPr>
      <t xml:space="preserve"> Dotyczy modernizacji istniejących obiektów.</t>
    </r>
  </si>
  <si>
    <r>
      <t>a Included in total outlays and tangible effects of environmental protection investments. b Population equivalent (P.E.)  according to technical documentation or calculated (in case of lack) by dividing a diurnal mass of BOD</t>
    </r>
    <r>
      <rPr>
        <i/>
        <vertAlign val="subscript"/>
        <sz val="9"/>
        <rFont val="Arial"/>
        <family val="2"/>
        <charset val="238"/>
      </rPr>
      <t>5</t>
    </r>
    <r>
      <rPr>
        <i/>
        <sz val="9"/>
        <rFont val="Arial"/>
        <family val="2"/>
        <charset val="238"/>
      </rPr>
      <t xml:space="preserve"> adopted in this documentation in waste water entering the waste water treatment plant by BOD</t>
    </r>
    <r>
      <rPr>
        <i/>
        <vertAlign val="subscript"/>
        <sz val="9"/>
        <rFont val="Arial"/>
        <family val="2"/>
        <charset val="238"/>
      </rPr>
      <t>5</t>
    </r>
    <r>
      <rPr>
        <i/>
        <sz val="9"/>
        <rFont val="Arial"/>
        <family val="2"/>
        <charset val="238"/>
      </rPr>
      <t xml:space="preserve"> mass originating from one inhabitant, i.e. 60g O</t>
    </r>
    <r>
      <rPr>
        <i/>
        <vertAlign val="subscript"/>
        <sz val="9"/>
        <rFont val="Arial"/>
        <family val="2"/>
        <charset val="238"/>
      </rPr>
      <t>2</t>
    </r>
    <r>
      <rPr>
        <i/>
        <sz val="9"/>
        <rFont val="Arial"/>
        <family val="2"/>
        <charset val="238"/>
      </rPr>
      <t>/day. c Refers to modernization of existing  facilities.</t>
    </r>
  </si>
  <si>
    <r>
      <t xml:space="preserve">WYSZCZEGÓLNIENIE
</t>
    </r>
    <r>
      <rPr>
        <i/>
        <sz val="9"/>
        <color indexed="8"/>
        <rFont val="Arial"/>
        <family val="2"/>
        <charset val="238"/>
      </rPr>
      <t>SPECIFICATION</t>
    </r>
  </si>
  <si>
    <r>
      <t>m</t>
    </r>
    <r>
      <rPr>
        <vertAlign val="superscript"/>
        <sz val="9"/>
        <color indexed="8"/>
        <rFont val="Arial"/>
        <family val="2"/>
        <charset val="238"/>
      </rPr>
      <t>3</t>
    </r>
    <r>
      <rPr>
        <sz val="9"/>
        <color indexed="8"/>
        <rFont val="Arial"/>
        <family val="2"/>
        <charset val="238"/>
      </rPr>
      <t>/d</t>
    </r>
  </si>
  <si>
    <r>
      <t>m</t>
    </r>
    <r>
      <rPr>
        <vertAlign val="superscript"/>
        <sz val="9"/>
        <color indexed="8"/>
        <rFont val="Arial"/>
        <family val="2"/>
        <charset val="238"/>
      </rPr>
      <t>3</t>
    </r>
  </si>
  <si>
    <r>
      <t xml:space="preserve">WOJEWÓDZTWA
</t>
    </r>
    <r>
      <rPr>
        <i/>
        <sz val="9"/>
        <rFont val="Arial"/>
        <family val="2"/>
        <charset val="238"/>
      </rPr>
      <t>VOIVODSHIPS</t>
    </r>
  </si>
  <si>
    <r>
      <t xml:space="preserve">Zdolność przekazanych do eksploatacji urządzeń w zakresie:
</t>
    </r>
    <r>
      <rPr>
        <i/>
        <sz val="9"/>
        <rFont val="Arial"/>
        <family val="2"/>
        <charset val="238"/>
      </rPr>
      <t>Ability of completed systems to:</t>
    </r>
  </si>
  <si>
    <r>
      <t xml:space="preserve">Rekultywacja hałd, wysypisk i stawów
osadowych oraz innych terenów zdewastowanych
i zdegradowanych w ha
</t>
    </r>
    <r>
      <rPr>
        <i/>
        <sz val="9"/>
        <rFont val="Arial"/>
        <family val="2"/>
        <charset val="238"/>
      </rPr>
      <t>Reclamation of piles, waste landfills and sludge tanks, as well as other devastated and degraded land 
in ha</t>
    </r>
  </si>
  <si>
    <r>
      <t xml:space="preserve">redukcji zanieczyszczeń
</t>
    </r>
    <r>
      <rPr>
        <i/>
        <sz val="9"/>
        <rFont val="Arial"/>
        <family val="2"/>
        <charset val="238"/>
      </rPr>
      <t>reduce pollutants</t>
    </r>
  </si>
  <si>
    <r>
      <t xml:space="preserve">gospodarczego wykorzystania odpadów
</t>
    </r>
    <r>
      <rPr>
        <i/>
        <sz val="9"/>
        <rFont val="Arial"/>
        <family val="2"/>
        <charset val="238"/>
      </rPr>
      <t>economic use of waste</t>
    </r>
  </si>
  <si>
    <r>
      <t xml:space="preserve">unieszkodliwiania odpadów
</t>
    </r>
    <r>
      <rPr>
        <i/>
        <sz val="9"/>
        <rFont val="Arial"/>
        <family val="2"/>
        <charset val="238"/>
      </rPr>
      <t>waste treatment</t>
    </r>
  </si>
  <si>
    <r>
      <t xml:space="preserve">przeróbki i zagospodarowania
osadów z oczy-
szczalni ścieków
</t>
    </r>
    <r>
      <rPr>
        <i/>
        <sz val="9"/>
        <rFont val="Arial"/>
        <family val="2"/>
        <charset val="238"/>
      </rPr>
      <t>processing and management of sludge from wastewater treatment plants</t>
    </r>
  </si>
  <si>
    <r>
      <t xml:space="preserve">ogółem
</t>
    </r>
    <r>
      <rPr>
        <i/>
        <sz val="9"/>
        <rFont val="Arial"/>
        <family val="2"/>
        <charset val="238"/>
      </rPr>
      <t>total</t>
    </r>
  </si>
  <si>
    <r>
      <t xml:space="preserve">z ogółem poprzez składowanie
</t>
    </r>
    <r>
      <rPr>
        <i/>
        <sz val="9"/>
        <rFont val="Arial"/>
        <family val="2"/>
        <charset val="238"/>
      </rPr>
      <t>of total through landfilling</t>
    </r>
  </si>
  <si>
    <r>
      <t xml:space="preserve"> pyłowych
</t>
    </r>
    <r>
      <rPr>
        <i/>
        <sz val="9"/>
        <rFont val="Arial"/>
        <family val="2"/>
        <charset val="238"/>
      </rPr>
      <t>particulates</t>
    </r>
  </si>
  <si>
    <r>
      <t xml:space="preserve"> gazowych
</t>
    </r>
    <r>
      <rPr>
        <i/>
        <sz val="9"/>
        <rFont val="Arial"/>
        <family val="2"/>
        <charset val="238"/>
      </rPr>
      <t>gaseous</t>
    </r>
  </si>
  <si>
    <r>
      <t xml:space="preserve">komunalnych
</t>
    </r>
    <r>
      <rPr>
        <i/>
        <sz val="9"/>
        <rFont val="Arial"/>
        <family val="2"/>
        <charset val="238"/>
      </rPr>
      <t>municipal</t>
    </r>
  </si>
  <si>
    <r>
      <t xml:space="preserve">innych niż
komunalne
</t>
    </r>
    <r>
      <rPr>
        <i/>
        <sz val="9"/>
        <rFont val="Arial"/>
        <family val="2"/>
        <charset val="238"/>
      </rPr>
      <t>other than municipal</t>
    </r>
  </si>
  <si>
    <r>
      <t xml:space="preserve">niebezpiecz-nych
</t>
    </r>
    <r>
      <rPr>
        <i/>
        <sz val="9"/>
        <rFont val="Arial"/>
        <family val="2"/>
        <charset val="238"/>
      </rPr>
      <t>hazardous</t>
    </r>
  </si>
  <si>
    <r>
      <t xml:space="preserve">komu-
nalnych
</t>
    </r>
    <r>
      <rPr>
        <i/>
        <sz val="9"/>
        <rFont val="Arial"/>
        <family val="2"/>
        <charset val="238"/>
      </rPr>
      <t>municipal</t>
    </r>
  </si>
  <si>
    <r>
      <t>z wyłączeniem
komunalnych</t>
    </r>
    <r>
      <rPr>
        <i/>
        <sz val="9"/>
        <rFont val="Arial"/>
        <family val="2"/>
        <charset val="238"/>
      </rPr>
      <t xml:space="preserve">
excluding municipal</t>
    </r>
  </si>
  <si>
    <r>
      <t xml:space="preserve">t/rok
</t>
    </r>
    <r>
      <rPr>
        <i/>
        <sz val="9"/>
        <rFont val="Arial"/>
        <family val="2"/>
        <charset val="238"/>
      </rPr>
      <t>t/year</t>
    </r>
  </si>
  <si>
    <r>
      <t xml:space="preserve">WOJEWÓDZTWA
</t>
    </r>
    <r>
      <rPr>
        <i/>
        <sz val="9"/>
        <rFont val="Arial"/>
        <family val="2"/>
        <charset val="238"/>
      </rPr>
      <t>VOIVODSHIP</t>
    </r>
  </si>
  <si>
    <r>
      <t xml:space="preserve">Oczyszczalnie ścieków 
</t>
    </r>
    <r>
      <rPr>
        <i/>
        <sz val="9"/>
        <rFont val="Arial"/>
        <family val="2"/>
        <charset val="238"/>
      </rPr>
      <t>Wastewater treatment plants</t>
    </r>
  </si>
  <si>
    <r>
      <t xml:space="preserve">Podczyszczalnie ścieków
przemysłowych
</t>
    </r>
    <r>
      <rPr>
        <i/>
        <sz val="9"/>
        <rFont val="Arial"/>
        <family val="2"/>
        <charset val="238"/>
      </rPr>
      <t>Industrial wastewater pretreatment plants</t>
    </r>
    <r>
      <rPr>
        <sz val="9"/>
        <rFont val="Arial"/>
        <family val="2"/>
        <charset val="238"/>
      </rPr>
      <t xml:space="preserve">
</t>
    </r>
  </si>
  <si>
    <r>
      <t xml:space="preserve">Sieć kanalizacyjna
odprowadzająca 
w km
</t>
    </r>
    <r>
      <rPr>
        <i/>
        <sz val="9"/>
        <rFont val="Arial"/>
        <family val="2"/>
        <charset val="238"/>
      </rPr>
      <t>Sewage network discharging in km</t>
    </r>
  </si>
  <si>
    <r>
      <t xml:space="preserve">ogółem (przemysłowe 
i komunalne)
</t>
    </r>
    <r>
      <rPr>
        <i/>
        <sz val="9"/>
        <rFont val="Arial"/>
        <family val="2"/>
        <charset val="238"/>
      </rPr>
      <t>total (industrial and municipal)</t>
    </r>
  </si>
  <si>
    <r>
      <t xml:space="preserve">mechaniczne
</t>
    </r>
    <r>
      <rPr>
        <i/>
        <sz val="9"/>
        <rFont val="Arial"/>
        <family val="2"/>
        <charset val="238"/>
      </rPr>
      <t>mechanical</t>
    </r>
  </si>
  <si>
    <r>
      <t xml:space="preserve">chemiczne
</t>
    </r>
    <r>
      <rPr>
        <i/>
        <sz val="9"/>
        <rFont val="Arial"/>
        <family val="2"/>
        <charset val="238"/>
      </rPr>
      <t>chemical</t>
    </r>
  </si>
  <si>
    <r>
      <t>biologiczne</t>
    </r>
    <r>
      <rPr>
        <i/>
        <vertAlign val="superscript"/>
        <sz val="9"/>
        <rFont val="Arial"/>
        <family val="2"/>
        <charset val="238"/>
      </rPr>
      <t>a</t>
    </r>
    <r>
      <rPr>
        <sz val="9"/>
        <rFont val="Arial"/>
        <family val="2"/>
        <charset val="238"/>
      </rPr>
      <t xml:space="preserve">
</t>
    </r>
    <r>
      <rPr>
        <i/>
        <sz val="9"/>
        <rFont val="Arial"/>
        <family val="2"/>
        <charset val="238"/>
      </rPr>
      <t>biological</t>
    </r>
    <r>
      <rPr>
        <i/>
        <vertAlign val="superscript"/>
        <sz val="9"/>
        <rFont val="Arial"/>
        <family val="2"/>
        <charset val="238"/>
      </rPr>
      <t>a</t>
    </r>
  </si>
  <si>
    <r>
      <t>o podwyższonym stopniu
usuwania biogenów</t>
    </r>
    <r>
      <rPr>
        <i/>
        <vertAlign val="superscript"/>
        <sz val="9"/>
        <rFont val="Arial"/>
        <family val="2"/>
        <charset val="238"/>
      </rPr>
      <t>b</t>
    </r>
    <r>
      <rPr>
        <sz val="9"/>
        <rFont val="Arial"/>
        <family val="2"/>
        <charset val="238"/>
      </rPr>
      <t xml:space="preserve">
</t>
    </r>
    <r>
      <rPr>
        <i/>
        <sz val="9"/>
        <rFont val="Arial"/>
        <family val="2"/>
        <charset val="238"/>
      </rPr>
      <t>with increased biogene removal</t>
    </r>
    <r>
      <rPr>
        <i/>
        <vertAlign val="superscript"/>
        <sz val="9"/>
        <rFont val="Arial"/>
        <family val="2"/>
        <charset val="238"/>
      </rPr>
      <t>b</t>
    </r>
  </si>
  <si>
    <r>
      <t xml:space="preserve">liczba obiektów
</t>
    </r>
    <r>
      <rPr>
        <i/>
        <sz val="9"/>
        <rFont val="Arial"/>
        <family val="2"/>
        <charset val="238"/>
      </rPr>
      <t>number of facilities</t>
    </r>
  </si>
  <si>
    <r>
      <t>przepustowość
w m</t>
    </r>
    <r>
      <rPr>
        <vertAlign val="superscript"/>
        <sz val="9"/>
        <rFont val="Arial"/>
        <family val="2"/>
        <charset val="238"/>
      </rPr>
      <t>3</t>
    </r>
    <r>
      <rPr>
        <sz val="9"/>
        <rFont val="Arial"/>
        <family val="2"/>
        <charset val="238"/>
      </rPr>
      <t xml:space="preserve">/d
</t>
    </r>
    <r>
      <rPr>
        <i/>
        <sz val="9"/>
        <rFont val="Arial"/>
        <family val="2"/>
        <charset val="238"/>
      </rPr>
      <t>capacity
in m</t>
    </r>
    <r>
      <rPr>
        <i/>
        <vertAlign val="superscript"/>
        <sz val="9"/>
        <rFont val="Arial"/>
        <family val="2"/>
        <charset val="238"/>
      </rPr>
      <t>3</t>
    </r>
    <r>
      <rPr>
        <i/>
        <sz val="9"/>
        <rFont val="Arial"/>
        <family val="2"/>
        <charset val="238"/>
      </rPr>
      <t xml:space="preserve">/d </t>
    </r>
  </si>
  <si>
    <r>
      <t xml:space="preserve">wody opadowe
</t>
    </r>
    <r>
      <rPr>
        <i/>
        <sz val="9"/>
        <rFont val="Arial"/>
        <family val="2"/>
        <charset val="238"/>
      </rPr>
      <t xml:space="preserve">precipitation water </t>
    </r>
  </si>
  <si>
    <r>
      <t>20</t>
    </r>
    <r>
      <rPr>
        <b/>
        <vertAlign val="superscript"/>
        <sz val="9"/>
        <color rgb="FF000000"/>
        <rFont val="Arial"/>
        <family val="2"/>
        <charset val="238"/>
      </rPr>
      <t>c</t>
    </r>
  </si>
  <si>
    <r>
      <t>54000</t>
    </r>
    <r>
      <rPr>
        <vertAlign val="superscript"/>
        <sz val="9"/>
        <color rgb="FF000000"/>
        <rFont val="Arial"/>
        <family val="2"/>
        <charset val="238"/>
      </rPr>
      <t>c</t>
    </r>
  </si>
  <si>
    <r>
      <t>54000</t>
    </r>
    <r>
      <rPr>
        <vertAlign val="superscript"/>
        <sz val="9"/>
        <rFont val="Arial"/>
        <family val="2"/>
        <charset val="238"/>
      </rPr>
      <t>c</t>
    </r>
  </si>
  <si>
    <r>
      <t>310</t>
    </r>
    <r>
      <rPr>
        <vertAlign val="superscript"/>
        <sz val="9"/>
        <color rgb="FF000000"/>
        <rFont val="Arial"/>
        <family val="2"/>
        <charset val="238"/>
      </rPr>
      <t>c</t>
    </r>
  </si>
  <si>
    <r>
      <t>50</t>
    </r>
    <r>
      <rPr>
        <vertAlign val="superscript"/>
        <sz val="9"/>
        <color theme="1"/>
        <rFont val="Arial"/>
        <family val="2"/>
        <charset val="238"/>
      </rPr>
      <t>c</t>
    </r>
  </si>
  <si>
    <r>
      <t>17</t>
    </r>
    <r>
      <rPr>
        <vertAlign val="superscript"/>
        <sz val="9"/>
        <color theme="1"/>
        <rFont val="Arial"/>
        <family val="2"/>
        <charset val="238"/>
      </rPr>
      <t>c</t>
    </r>
  </si>
  <si>
    <r>
      <t>20</t>
    </r>
    <r>
      <rPr>
        <vertAlign val="superscript"/>
        <sz val="9"/>
        <color theme="1"/>
        <rFont val="Arial"/>
        <family val="2"/>
        <charset val="238"/>
      </rPr>
      <t>c</t>
    </r>
  </si>
  <si>
    <r>
      <t>400</t>
    </r>
    <r>
      <rPr>
        <vertAlign val="superscript"/>
        <sz val="9"/>
        <color rgb="FF000000"/>
        <rFont val="Arial"/>
        <family val="2"/>
        <charset val="238"/>
      </rPr>
      <t>c</t>
    </r>
  </si>
  <si>
    <r>
      <t>72</t>
    </r>
    <r>
      <rPr>
        <vertAlign val="superscript"/>
        <sz val="9"/>
        <color theme="1"/>
        <rFont val="Arial"/>
        <family val="2"/>
        <charset val="238"/>
      </rPr>
      <t>c</t>
    </r>
  </si>
  <si>
    <r>
      <t>372</t>
    </r>
    <r>
      <rPr>
        <vertAlign val="superscript"/>
        <sz val="9"/>
        <rFont val="Arial"/>
        <family val="2"/>
        <charset val="238"/>
      </rPr>
      <t>c</t>
    </r>
  </si>
  <si>
    <r>
      <t xml:space="preserve">a </t>
    </r>
    <r>
      <rPr>
        <sz val="9"/>
        <rFont val="Arial"/>
        <family val="2"/>
        <charset val="238"/>
      </rPr>
      <t xml:space="preserve">Bez komór fermentacyjnych. </t>
    </r>
    <r>
      <rPr>
        <i/>
        <sz val="9"/>
        <rFont val="Arial"/>
        <family val="2"/>
        <charset val="238"/>
      </rPr>
      <t>b</t>
    </r>
    <r>
      <rPr>
        <sz val="9"/>
        <rFont val="Arial"/>
        <family val="2"/>
        <charset val="238"/>
      </rPr>
      <t xml:space="preserve"> Bez chemicznych. </t>
    </r>
    <r>
      <rPr>
        <i/>
        <sz val="9"/>
        <rFont val="Arial"/>
        <family val="2"/>
        <charset val="238"/>
      </rPr>
      <t>c</t>
    </r>
    <r>
      <rPr>
        <sz val="9"/>
        <rFont val="Arial"/>
        <family val="2"/>
        <charset val="238"/>
      </rPr>
      <t xml:space="preserve"> Dotyczy modernizacji istniejących obiektów.</t>
    </r>
  </si>
  <si>
    <r>
      <t xml:space="preserve">w tym
niebezpieczne
</t>
    </r>
    <r>
      <rPr>
        <i/>
        <sz val="9"/>
        <rFont val="Arial"/>
        <family val="2"/>
        <charset val="238"/>
      </rPr>
      <t>of which hazardous</t>
    </r>
  </si>
  <si>
    <r>
      <rPr>
        <b/>
        <sz val="9"/>
        <color indexed="8"/>
        <rFont val="Arial"/>
        <family val="2"/>
        <charset val="238"/>
      </rPr>
      <t>KIERUNKI INWESTOWANIA</t>
    </r>
    <r>
      <rPr>
        <sz val="9"/>
        <color indexed="8"/>
        <rFont val="Arial"/>
        <family val="2"/>
        <charset val="238"/>
      </rPr>
      <t xml:space="preserve">
</t>
    </r>
    <r>
      <rPr>
        <i/>
        <sz val="9"/>
        <color indexed="8"/>
        <rFont val="Arial"/>
        <family val="2"/>
        <charset val="238"/>
      </rPr>
      <t>DIRECTIONS OF INVESTING</t>
    </r>
    <r>
      <rPr>
        <sz val="9"/>
        <color indexed="8"/>
        <rFont val="Arial"/>
        <family val="2"/>
        <charset val="238"/>
      </rPr>
      <t xml:space="preserve">
</t>
    </r>
  </si>
  <si>
    <r>
      <t xml:space="preserve">Środki           
</t>
    </r>
    <r>
      <rPr>
        <i/>
        <sz val="9"/>
        <rFont val="Arial"/>
        <family val="2"/>
        <charset val="238"/>
      </rPr>
      <t>Funds</t>
    </r>
  </si>
  <si>
    <r>
      <t xml:space="preserve">Fundusze ekologiczne (pożyczki kredyty 
i dotacje)
</t>
    </r>
    <r>
      <rPr>
        <i/>
        <sz val="9"/>
        <color indexed="8"/>
        <rFont val="Arial"/>
        <family val="2"/>
        <charset val="238"/>
      </rPr>
      <t>Ecological funds (loans, credits and grants)</t>
    </r>
  </si>
  <si>
    <r>
      <t xml:space="preserve">Kredyty i pożyczki krajowe w tym bankowe
</t>
    </r>
    <r>
      <rPr>
        <i/>
        <sz val="9"/>
        <color indexed="8"/>
        <rFont val="Arial"/>
        <family val="2"/>
        <charset val="238"/>
      </rPr>
      <t>Domestic credits and loans including bank credits and loans</t>
    </r>
  </si>
  <si>
    <r>
      <t xml:space="preserve">Inne środki 
w tym nakłady niesfinansowane
</t>
    </r>
    <r>
      <rPr>
        <i/>
        <sz val="9"/>
        <color indexed="8"/>
        <rFont val="Arial"/>
        <family val="2"/>
        <charset val="238"/>
      </rPr>
      <t>Other funds including non-financed</t>
    </r>
    <r>
      <rPr>
        <sz val="9"/>
        <color indexed="8"/>
        <rFont val="Arial"/>
        <family val="2"/>
        <charset val="238"/>
      </rPr>
      <t xml:space="preserve">
</t>
    </r>
    <r>
      <rPr>
        <i/>
        <sz val="9"/>
        <color indexed="8"/>
        <rFont val="Arial"/>
        <family val="2"/>
        <charset val="238"/>
      </rPr>
      <t>outlays</t>
    </r>
  </si>
  <si>
    <r>
      <t xml:space="preserve">z budżetu          
 </t>
    </r>
    <r>
      <rPr>
        <i/>
        <sz val="9"/>
        <rFont val="Arial"/>
        <family val="2"/>
        <charset val="238"/>
      </rPr>
      <t>from budgets</t>
    </r>
  </si>
  <si>
    <r>
      <t xml:space="preserve">z zagranicy
</t>
    </r>
    <r>
      <rPr>
        <i/>
        <sz val="9"/>
        <rFont val="Arial"/>
        <family val="2"/>
        <charset val="238"/>
      </rPr>
      <t>from abroad</t>
    </r>
  </si>
  <si>
    <r>
      <t xml:space="preserve">województwa
</t>
    </r>
    <r>
      <rPr>
        <i/>
        <sz val="9"/>
        <rFont val="Arial"/>
        <family val="2"/>
        <charset val="238"/>
      </rPr>
      <t>voivodship</t>
    </r>
  </si>
  <si>
    <r>
      <t xml:space="preserve">powiatu
</t>
    </r>
    <r>
      <rPr>
        <i/>
        <sz val="9"/>
        <rFont val="Arial"/>
        <family val="2"/>
        <charset val="238"/>
      </rPr>
      <t>powiat</t>
    </r>
  </si>
  <si>
    <r>
      <t xml:space="preserve">gminy
</t>
    </r>
    <r>
      <rPr>
        <i/>
        <sz val="9"/>
        <rFont val="Arial"/>
        <family val="2"/>
        <charset val="238"/>
      </rPr>
      <t>gmina</t>
    </r>
  </si>
  <si>
    <r>
      <t xml:space="preserve">w tysiącach zł      </t>
    </r>
    <r>
      <rPr>
        <i/>
        <sz val="9"/>
        <color indexed="8"/>
        <rFont val="Arial"/>
        <family val="2"/>
        <charset val="238"/>
      </rPr>
      <t xml:space="preserve"> 
in thousand zl</t>
    </r>
  </si>
  <si>
    <r>
      <t xml:space="preserve">INWESTOWANIA I  GRUP INWESTORÓW W 2017 R. </t>
    </r>
    <r>
      <rPr>
        <sz val="9"/>
        <rFont val="Arial"/>
        <family val="2"/>
        <charset val="238"/>
      </rPr>
      <t>(ceny bieżące)</t>
    </r>
  </si>
  <si>
    <r>
      <t xml:space="preserve">Grupy inwestorów
</t>
    </r>
    <r>
      <rPr>
        <i/>
        <sz val="9"/>
        <color indexed="8"/>
        <rFont val="Arial"/>
        <family val="2"/>
        <charset val="238"/>
      </rPr>
      <t>Group of investors</t>
    </r>
  </si>
  <si>
    <r>
      <t xml:space="preserve">jednostki budżetowe
</t>
    </r>
    <r>
      <rPr>
        <i/>
        <sz val="9"/>
        <color indexed="8"/>
        <rFont val="Arial"/>
        <family val="2"/>
        <charset val="238"/>
      </rPr>
      <t>budgetary units</t>
    </r>
  </si>
  <si>
    <r>
      <t xml:space="preserve">w tysiącach zł      
</t>
    </r>
    <r>
      <rPr>
        <i/>
        <sz val="9"/>
        <color indexed="8"/>
        <rFont val="Arial"/>
        <family val="2"/>
        <charset val="238"/>
      </rPr>
      <t xml:space="preserve"> in thousand zl</t>
    </r>
  </si>
  <si>
    <r>
      <t xml:space="preserve">Ujęcia
i doprowadzenia
wody
</t>
    </r>
    <r>
      <rPr>
        <i/>
        <sz val="9"/>
        <color indexed="8"/>
        <rFont val="Arial"/>
        <family val="2"/>
        <charset val="238"/>
      </rPr>
      <t>Water intakes and systems</t>
    </r>
  </si>
  <si>
    <r>
      <t xml:space="preserve">Budowa
i modernizacja
stacji uzdatniania
wody
</t>
    </r>
    <r>
      <rPr>
        <i/>
        <sz val="9"/>
        <color indexed="8"/>
        <rFont val="Arial"/>
        <family val="2"/>
        <charset val="238"/>
      </rPr>
      <t>Construction and modernization of water treatment plants</t>
    </r>
  </si>
  <si>
    <r>
      <t xml:space="preserve">Zbiorniki
i stopnie wodne
</t>
    </r>
    <r>
      <rPr>
        <i/>
        <sz val="9"/>
        <color indexed="8"/>
        <rFont val="Arial"/>
        <family val="2"/>
        <charset val="238"/>
      </rPr>
      <t>Water reservoirs and falls</t>
    </r>
  </si>
  <si>
    <r>
      <t xml:space="preserve">Regulacja 
i zabudowa rzek
i potoków górskich
</t>
    </r>
    <r>
      <rPr>
        <i/>
        <sz val="9"/>
        <color indexed="8"/>
        <rFont val="Arial"/>
        <family val="2"/>
        <charset val="238"/>
      </rPr>
      <t>Regulation and management of rivers and mountain streams</t>
    </r>
  </si>
  <si>
    <r>
      <t xml:space="preserve">Obwałowania
przeciwpowo-
dziowe
</t>
    </r>
    <r>
      <rPr>
        <i/>
        <sz val="9"/>
        <color indexed="8"/>
        <rFont val="Arial"/>
        <family val="2"/>
        <charset val="238"/>
      </rPr>
      <t>Flood embank-ments</t>
    </r>
    <r>
      <rPr>
        <sz val="9"/>
        <color indexed="8"/>
        <rFont val="Arial"/>
        <family val="2"/>
        <charset val="238"/>
      </rPr>
      <t xml:space="preserve">
</t>
    </r>
  </si>
  <si>
    <r>
      <t xml:space="preserve">Stacje pomp
 na zawalach 
i obszarach depresyjnych
</t>
    </r>
    <r>
      <rPr>
        <i/>
        <sz val="9"/>
        <rFont val="Arial"/>
        <family val="2"/>
        <charset val="238"/>
      </rPr>
      <t>Pump stations behind embank-ments and in depression areas</t>
    </r>
  </si>
  <si>
    <r>
      <t xml:space="preserve">w % nakładów
inwestycyjnych
ogółem
</t>
    </r>
    <r>
      <rPr>
        <i/>
        <sz val="9"/>
        <rFont val="Arial"/>
        <family val="2"/>
        <charset val="238"/>
      </rPr>
      <t>in % of investment outlays in total</t>
    </r>
  </si>
  <si>
    <r>
      <t xml:space="preserve">na 1 mieszkańca
w zł
</t>
    </r>
    <r>
      <rPr>
        <i/>
        <sz val="9"/>
        <color indexed="8"/>
        <rFont val="Arial"/>
        <family val="2"/>
        <charset val="238"/>
      </rPr>
      <t>per capita 
in zl</t>
    </r>
  </si>
  <si>
    <r>
      <t xml:space="preserve">w tysiącach zł      </t>
    </r>
    <r>
      <rPr>
        <i/>
        <sz val="9"/>
        <color indexed="8"/>
        <rFont val="Arial"/>
        <family val="2"/>
        <charset val="238"/>
      </rPr>
      <t xml:space="preserve"> 
in thousounds zl</t>
    </r>
  </si>
  <si>
    <r>
      <t xml:space="preserve">GRUP INWESTORÓW I WOJEWÓDZTW W 2017 R. </t>
    </r>
    <r>
      <rPr>
        <sz val="9"/>
        <rFont val="Arial"/>
        <family val="2"/>
        <charset val="238"/>
      </rPr>
      <t>(ceny bieżące)</t>
    </r>
  </si>
  <si>
    <r>
      <rPr>
        <sz val="9"/>
        <color indexed="8"/>
        <rFont val="Arial"/>
        <family val="2"/>
        <charset val="238"/>
      </rPr>
      <t>Grupy inwestorów</t>
    </r>
    <r>
      <rPr>
        <i/>
        <sz val="9"/>
        <color indexed="8"/>
        <rFont val="Arial"/>
        <family val="2"/>
        <charset val="238"/>
      </rPr>
      <t xml:space="preserve">       
Groups of investors</t>
    </r>
  </si>
  <si>
    <r>
      <rPr>
        <sz val="9"/>
        <color indexed="8"/>
        <rFont val="Arial"/>
        <family val="2"/>
        <charset val="238"/>
      </rPr>
      <t>jednostki budżetowe</t>
    </r>
    <r>
      <rPr>
        <i/>
        <sz val="9"/>
        <color indexed="8"/>
        <rFont val="Arial"/>
        <family val="2"/>
        <charset val="238"/>
      </rPr>
      <t xml:space="preserve">
budgetary units</t>
    </r>
  </si>
  <si>
    <r>
      <t xml:space="preserve">w tysiącach zł      
</t>
    </r>
    <r>
      <rPr>
        <i/>
        <sz val="9"/>
        <color indexed="8"/>
        <rFont val="Arial"/>
        <family val="2"/>
        <charset val="238"/>
      </rPr>
      <t xml:space="preserve"> in thousounds zl</t>
    </r>
  </si>
  <si>
    <r>
      <t xml:space="preserve">NAKŁADY NA ŚRODKI TRWAŁE SŁUŻĄCE GOSPODARCE WODNEJ WEDLUG ŹRÓDEŁ FINANSOWANIA I WOJEWÓDZTW W 2017 R. </t>
    </r>
    <r>
      <rPr>
        <sz val="9"/>
        <rFont val="Arial"/>
        <family val="2"/>
        <charset val="238"/>
      </rPr>
      <t>(ceny bieżące)</t>
    </r>
  </si>
  <si>
    <r>
      <t xml:space="preserve">Fundusze ekologiczne (pożyczki, kredyty i dotacje)
</t>
    </r>
    <r>
      <rPr>
        <i/>
        <sz val="9"/>
        <color indexed="8"/>
        <rFont val="Arial"/>
        <family val="2"/>
        <charset val="238"/>
      </rPr>
      <t>Ecological funds (loans, credits and grants)</t>
    </r>
  </si>
  <si>
    <r>
      <t xml:space="preserve">Kredyty i pożyczki krajowe w tym bankowe 
</t>
    </r>
    <r>
      <rPr>
        <i/>
        <sz val="9"/>
        <rFont val="Arial"/>
        <family val="2"/>
        <charset val="238"/>
      </rPr>
      <t xml:space="preserve">Domestic credits and loans, including bank credits </t>
    </r>
    <r>
      <rPr>
        <sz val="8.5"/>
        <color indexed="8"/>
        <rFont val="Times New Roman"/>
        <family val="1"/>
        <charset val="238"/>
      </rPr>
      <t/>
    </r>
  </si>
  <si>
    <r>
      <t xml:space="preserve">Inne środki w tym nakłady niesfinansowane
 </t>
    </r>
    <r>
      <rPr>
        <i/>
        <sz val="9"/>
        <color indexed="8"/>
        <rFont val="Arial"/>
        <family val="2"/>
        <charset val="238"/>
      </rPr>
      <t>Other funds, including nonfinanced outlays</t>
    </r>
  </si>
  <si>
    <r>
      <t xml:space="preserve">z budżetu       
</t>
    </r>
    <r>
      <rPr>
        <i/>
        <sz val="9"/>
        <rFont val="Arial"/>
        <family val="2"/>
        <charset val="238"/>
      </rPr>
      <t>from budgets</t>
    </r>
  </si>
  <si>
    <r>
      <rPr>
        <sz val="9"/>
        <rFont val="Arial"/>
        <family val="2"/>
        <charset val="238"/>
      </rPr>
      <t>województw</t>
    </r>
    <r>
      <rPr>
        <i/>
        <sz val="9"/>
        <rFont val="Arial"/>
        <family val="2"/>
        <charset val="238"/>
      </rPr>
      <t xml:space="preserve">
voivodship</t>
    </r>
  </si>
  <si>
    <r>
      <t xml:space="preserve"> w tysiącach zł        
 </t>
    </r>
    <r>
      <rPr>
        <i/>
        <sz val="9"/>
        <color indexed="8"/>
        <rFont val="Arial"/>
        <family val="2"/>
        <charset val="238"/>
      </rPr>
      <t>in thousand zl</t>
    </r>
  </si>
  <si>
    <t xml:space="preserve">Sieć wodociągowa (magistralna i rozdzielcza) </t>
  </si>
  <si>
    <r>
      <t xml:space="preserve">INWESTORÓW W 2017 R. </t>
    </r>
    <r>
      <rPr>
        <sz val="9"/>
        <rFont val="Arial"/>
        <family val="2"/>
        <charset val="238"/>
      </rPr>
      <t>(ceny bieżące)</t>
    </r>
  </si>
  <si>
    <r>
      <t xml:space="preserve">WYSZCZEGÓLNIENIE </t>
    </r>
    <r>
      <rPr>
        <i/>
        <sz val="9"/>
        <color indexed="8"/>
        <rFont val="Arial"/>
        <family val="2"/>
        <charset val="238"/>
      </rPr>
      <t>SPECIFICATION</t>
    </r>
  </si>
  <si>
    <r>
      <t xml:space="preserve">Jednostka miary
 </t>
    </r>
    <r>
      <rPr>
        <i/>
        <sz val="9"/>
        <color indexed="8"/>
        <rFont val="Arial"/>
        <family val="2"/>
        <charset val="238"/>
      </rPr>
      <t>Unit of measure</t>
    </r>
  </si>
  <si>
    <r>
      <rPr>
        <sz val="9"/>
        <color indexed="8"/>
        <rFont val="Arial"/>
        <family val="2"/>
        <charset val="238"/>
      </rPr>
      <t xml:space="preserve">Ogółem
</t>
    </r>
    <r>
      <rPr>
        <i/>
        <sz val="9"/>
        <color indexed="8"/>
        <rFont val="Arial"/>
        <family val="2"/>
        <charset val="238"/>
      </rPr>
      <t>Total</t>
    </r>
  </si>
  <si>
    <r>
      <t xml:space="preserve">Grupy inwestorów         
</t>
    </r>
    <r>
      <rPr>
        <i/>
        <sz val="9"/>
        <color indexed="8"/>
        <rFont val="Arial"/>
        <family val="2"/>
        <charset val="238"/>
      </rPr>
      <t>Groups of investors</t>
    </r>
  </si>
  <si>
    <r>
      <t xml:space="preserve">przedsiębiorstwa </t>
    </r>
    <r>
      <rPr>
        <i/>
        <sz val="9"/>
        <color indexed="8"/>
        <rFont val="Arial"/>
        <family val="2"/>
        <charset val="238"/>
      </rPr>
      <t>enterprises</t>
    </r>
  </si>
  <si>
    <r>
      <t>jednostki budżetowe</t>
    </r>
    <r>
      <rPr>
        <i/>
        <sz val="9"/>
        <color indexed="8"/>
        <rFont val="Arial"/>
        <family val="2"/>
        <charset val="238"/>
      </rPr>
      <t xml:space="preserve"> budgetary units</t>
    </r>
  </si>
  <si>
    <r>
      <t>Ujęcia wody</t>
    </r>
    <r>
      <rPr>
        <i/>
        <vertAlign val="superscript"/>
        <sz val="9"/>
        <color indexed="8"/>
        <rFont val="Arial"/>
        <family val="2"/>
        <charset val="238"/>
      </rPr>
      <t>a</t>
    </r>
    <r>
      <rPr>
        <i/>
        <sz val="9"/>
        <color indexed="8"/>
        <rFont val="Arial"/>
        <family val="2"/>
        <charset val="238"/>
      </rPr>
      <t>…………………………………………….…..</t>
    </r>
  </si>
  <si>
    <r>
      <t>Water intakes</t>
    </r>
    <r>
      <rPr>
        <i/>
        <vertAlign val="superscript"/>
        <sz val="9"/>
        <color indexed="8"/>
        <rFont val="Arial"/>
        <family val="2"/>
        <charset val="238"/>
      </rPr>
      <t>a</t>
    </r>
  </si>
  <si>
    <r>
      <t>Obwałowania przeciwpowodziowe</t>
    </r>
    <r>
      <rPr>
        <i/>
        <vertAlign val="superscript"/>
        <sz val="9"/>
        <rFont val="Arial"/>
        <family val="2"/>
        <charset val="238"/>
      </rPr>
      <t xml:space="preserve">b </t>
    </r>
    <r>
      <rPr>
        <sz val="9"/>
        <rFont val="Arial"/>
        <family val="2"/>
        <charset val="238"/>
      </rPr>
      <t>……………………..</t>
    </r>
  </si>
  <si>
    <r>
      <t>Flood embankments</t>
    </r>
    <r>
      <rPr>
        <i/>
        <vertAlign val="superscript"/>
        <sz val="9"/>
        <rFont val="Arial"/>
        <family val="2"/>
        <charset val="238"/>
      </rPr>
      <t>b</t>
    </r>
  </si>
  <si>
    <r>
      <rPr>
        <i/>
        <sz val="9"/>
        <color indexed="8"/>
        <rFont val="Arial"/>
        <family val="2"/>
        <charset val="238"/>
      </rPr>
      <t>a</t>
    </r>
    <r>
      <rPr>
        <sz val="9"/>
        <color indexed="8"/>
        <rFont val="Arial"/>
        <family val="2"/>
        <charset val="238"/>
      </rPr>
      <t xml:space="preserve"> Bez ujęć w energetyce zawodowej. </t>
    </r>
    <r>
      <rPr>
        <i/>
        <sz val="9"/>
        <color indexed="8"/>
        <rFont val="Arial"/>
        <family val="2"/>
        <charset val="238"/>
      </rPr>
      <t xml:space="preserve">b </t>
    </r>
    <r>
      <rPr>
        <sz val="9"/>
        <color indexed="8"/>
        <rFont val="Arial"/>
        <family val="2"/>
        <charset val="238"/>
      </rPr>
      <t>Budowa i modernizacja.</t>
    </r>
  </si>
  <si>
    <r>
      <t>Ujęcia wody</t>
    </r>
    <r>
      <rPr>
        <i/>
        <vertAlign val="superscript"/>
        <sz val="9"/>
        <color indexed="8"/>
        <rFont val="Arial"/>
        <family val="2"/>
        <charset val="238"/>
      </rPr>
      <t>a</t>
    </r>
    <r>
      <rPr>
        <sz val="9"/>
        <color indexed="8"/>
        <rFont val="Arial"/>
        <family val="2"/>
        <charset val="238"/>
      </rPr>
      <t xml:space="preserve">
</t>
    </r>
    <r>
      <rPr>
        <i/>
        <sz val="9"/>
        <color indexed="8"/>
        <rFont val="Arial"/>
        <family val="2"/>
        <charset val="238"/>
      </rPr>
      <t>Water intakes</t>
    </r>
    <r>
      <rPr>
        <i/>
        <vertAlign val="superscript"/>
        <sz val="9"/>
        <color indexed="8"/>
        <rFont val="Arial"/>
        <family val="2"/>
        <charset val="238"/>
      </rPr>
      <t>a</t>
    </r>
  </si>
  <si>
    <r>
      <rPr>
        <sz val="9"/>
        <color indexed="8"/>
        <rFont val="Arial"/>
        <family val="2"/>
        <charset val="238"/>
      </rPr>
      <t>Uzdatnianie
wody</t>
    </r>
    <r>
      <rPr>
        <i/>
        <sz val="9"/>
        <color indexed="8"/>
        <rFont val="Arial"/>
        <family val="2"/>
        <charset val="238"/>
      </rPr>
      <t xml:space="preserve">
Water treatment</t>
    </r>
  </si>
  <si>
    <r>
      <t xml:space="preserve">Sieć
wodociągowa
</t>
    </r>
    <r>
      <rPr>
        <i/>
        <sz val="9"/>
        <color indexed="8"/>
        <rFont val="Arial"/>
        <family val="2"/>
        <charset val="238"/>
      </rPr>
      <t>Water supply
network</t>
    </r>
  </si>
  <si>
    <r>
      <t xml:space="preserve">Regulacja i zabudowa 
rzek i potoków górskich
</t>
    </r>
    <r>
      <rPr>
        <i/>
        <sz val="9"/>
        <color indexed="8"/>
        <rFont val="Arial"/>
        <family val="2"/>
        <charset val="238"/>
      </rPr>
      <t>Regulation and management of rivers and mountain streams</t>
    </r>
    <r>
      <rPr>
        <i/>
        <vertAlign val="superscript"/>
        <sz val="8.5"/>
        <color indexed="8"/>
        <rFont val="Times New Roman"/>
        <family val="1"/>
        <charset val="238"/>
      </rPr>
      <t/>
    </r>
  </si>
  <si>
    <r>
      <t>Obwałowania
przeciwpowodziowe</t>
    </r>
    <r>
      <rPr>
        <vertAlign val="superscript"/>
        <sz val="9"/>
        <color indexed="8"/>
        <rFont val="Arial"/>
        <family val="2"/>
        <charset val="238"/>
      </rPr>
      <t>b</t>
    </r>
    <r>
      <rPr>
        <sz val="9"/>
        <color indexed="8"/>
        <rFont val="Arial"/>
        <family val="2"/>
        <charset val="238"/>
      </rPr>
      <t xml:space="preserve">
</t>
    </r>
    <r>
      <rPr>
        <i/>
        <sz val="9"/>
        <color indexed="8"/>
        <rFont val="Arial"/>
        <family val="2"/>
        <charset val="238"/>
      </rPr>
      <t>Flood embankments</t>
    </r>
    <r>
      <rPr>
        <i/>
        <vertAlign val="superscript"/>
        <sz val="9"/>
        <color indexed="8"/>
        <rFont val="Arial"/>
        <family val="2"/>
        <charset val="238"/>
      </rPr>
      <t>b</t>
    </r>
  </si>
  <si>
    <r>
      <rPr>
        <sz val="9"/>
        <color indexed="8"/>
        <rFont val="Arial"/>
        <family val="2"/>
        <charset val="238"/>
      </rPr>
      <t>Zbiorniki wodne</t>
    </r>
    <r>
      <rPr>
        <i/>
        <sz val="9"/>
        <color indexed="8"/>
        <rFont val="Arial"/>
        <family val="2"/>
        <charset val="238"/>
      </rPr>
      <t xml:space="preserve">
Water reservoirs</t>
    </r>
  </si>
  <si>
    <r>
      <t xml:space="preserve">Stacje pomp na zawalach i obszarach depresyjnych
w szt.
</t>
    </r>
    <r>
      <rPr>
        <i/>
        <sz val="9"/>
        <color indexed="8"/>
        <rFont val="Arial"/>
        <family val="2"/>
        <charset val="238"/>
      </rPr>
      <t>Pump stations behind embankments and on depression areas 
in units</t>
    </r>
  </si>
  <si>
    <r>
      <t xml:space="preserve">obiekty
</t>
    </r>
    <r>
      <rPr>
        <i/>
        <sz val="9"/>
        <color indexed="8"/>
        <rFont val="Arial"/>
        <family val="2"/>
        <charset val="238"/>
      </rPr>
      <t>facilities</t>
    </r>
    <r>
      <rPr>
        <sz val="9"/>
        <color indexed="8"/>
        <rFont val="Arial"/>
        <family val="2"/>
        <charset val="238"/>
      </rPr>
      <t xml:space="preserve">
w szt.
</t>
    </r>
    <r>
      <rPr>
        <i/>
        <sz val="9"/>
        <color indexed="8"/>
        <rFont val="Arial"/>
        <family val="2"/>
        <charset val="238"/>
      </rPr>
      <t>in units</t>
    </r>
  </si>
  <si>
    <r>
      <t xml:space="preserve">pojemność
</t>
    </r>
    <r>
      <rPr>
        <i/>
        <sz val="9"/>
        <color indexed="8"/>
        <rFont val="Arial"/>
        <family val="2"/>
        <charset val="238"/>
      </rPr>
      <t>capacity</t>
    </r>
    <r>
      <rPr>
        <sz val="9"/>
        <color indexed="8"/>
        <rFont val="Arial"/>
        <family val="2"/>
        <charset val="238"/>
      </rPr>
      <t xml:space="preserve">
w m</t>
    </r>
    <r>
      <rPr>
        <vertAlign val="superscript"/>
        <sz val="9"/>
        <color indexed="8"/>
        <rFont val="Arial"/>
        <family val="2"/>
        <charset val="238"/>
      </rPr>
      <t>3</t>
    </r>
    <r>
      <rPr>
        <sz val="9"/>
        <color indexed="8"/>
        <rFont val="Arial"/>
        <family val="2"/>
        <charset val="238"/>
      </rPr>
      <t xml:space="preserve">
</t>
    </r>
    <r>
      <rPr>
        <i/>
        <sz val="9"/>
        <color indexed="8"/>
        <rFont val="Arial"/>
        <family val="2"/>
        <charset val="238"/>
      </rPr>
      <t>in m</t>
    </r>
    <r>
      <rPr>
        <i/>
        <vertAlign val="superscript"/>
        <sz val="9"/>
        <color indexed="8"/>
        <rFont val="Arial"/>
        <family val="2"/>
        <charset val="238"/>
      </rPr>
      <t>3</t>
    </r>
  </si>
  <si>
    <r>
      <t xml:space="preserve">OCHRONY ŚRODOWISKA W POSZCZEGÓLNYCH SEKTORACH W 2017 R. </t>
    </r>
    <r>
      <rPr>
        <sz val="9"/>
        <color indexed="8"/>
        <rFont val="Arial"/>
        <family val="2"/>
        <charset val="238"/>
      </rPr>
      <t>(ceny bieżące)</t>
    </r>
  </si>
  <si>
    <r>
      <rPr>
        <sz val="9"/>
        <color indexed="8"/>
        <rFont val="Arial"/>
        <family val="2"/>
        <charset val="238"/>
      </rPr>
      <t xml:space="preserve">Sektor          
</t>
    </r>
    <r>
      <rPr>
        <i/>
        <sz val="9"/>
        <color indexed="8"/>
        <rFont val="Arial"/>
        <family val="2"/>
        <charset val="238"/>
      </rPr>
      <t>Sector</t>
    </r>
  </si>
  <si>
    <r>
      <t xml:space="preserve">publiczny
</t>
    </r>
    <r>
      <rPr>
        <i/>
        <sz val="9"/>
        <color indexed="8"/>
        <rFont val="Arial"/>
        <family val="2"/>
        <charset val="238"/>
      </rPr>
      <t>public</t>
    </r>
  </si>
  <si>
    <r>
      <t xml:space="preserve">gospodarczy </t>
    </r>
    <r>
      <rPr>
        <i/>
        <sz val="9"/>
        <rFont val="Arial"/>
        <family val="2"/>
        <charset val="238"/>
      </rPr>
      <t>business</t>
    </r>
  </si>
  <si>
    <r>
      <t xml:space="preserve">ŚRODOWISKA I SEKTORÓW W 2017 R. </t>
    </r>
    <r>
      <rPr>
        <sz val="9"/>
        <color theme="1"/>
        <rFont val="Arial"/>
        <family val="2"/>
        <charset val="238"/>
      </rPr>
      <t>(ceny bieżące)</t>
    </r>
  </si>
  <si>
    <r>
      <rPr>
        <sz val="9"/>
        <color indexed="8"/>
        <rFont val="Arial"/>
        <family val="2"/>
        <charset val="238"/>
      </rPr>
      <t xml:space="preserve">Sektor           
</t>
    </r>
    <r>
      <rPr>
        <i/>
        <sz val="9"/>
        <color indexed="8"/>
        <rFont val="Arial"/>
        <family val="2"/>
        <charset val="238"/>
      </rPr>
      <t>Sector</t>
    </r>
  </si>
  <si>
    <r>
      <t xml:space="preserve">publiczny
 </t>
    </r>
    <r>
      <rPr>
        <i/>
        <sz val="9"/>
        <color indexed="8"/>
        <rFont val="Arial"/>
        <family val="2"/>
        <charset val="238"/>
      </rPr>
      <t>public</t>
    </r>
  </si>
  <si>
    <r>
      <t xml:space="preserve">gospodarczy </t>
    </r>
    <r>
      <rPr>
        <i/>
        <sz val="9"/>
        <color indexed="8"/>
        <rFont val="Arial"/>
        <family val="2"/>
        <charset val="238"/>
      </rPr>
      <t>business</t>
    </r>
  </si>
  <si>
    <r>
      <t>GOSPODARKA ODPADAMI – KOSZTY NETTO</t>
    </r>
    <r>
      <rPr>
        <sz val="9"/>
        <color indexed="8"/>
        <rFont val="Arial"/>
        <family val="2"/>
        <charset val="238"/>
      </rPr>
      <t xml:space="preserve">  </t>
    </r>
  </si>
  <si>
    <r>
      <t>KOSZTY BIEŻĄCE OCHRONY ŚRODOWISKA NETTO WEDŁUG DZIEDZIN OCHRONY ŚRODOWISKA, SEKTORÓW ORAZ POLSKIEJ KLASYFIKACJI DZIAŁALNOŚCI</t>
    </r>
    <r>
      <rPr>
        <b/>
        <vertAlign val="superscript"/>
        <sz val="9"/>
        <color theme="1"/>
        <rFont val="Arial"/>
        <family val="2"/>
        <charset val="238"/>
      </rPr>
      <t>a</t>
    </r>
    <r>
      <rPr>
        <b/>
        <sz val="9"/>
        <color theme="1"/>
        <rFont val="Arial"/>
        <family val="2"/>
        <charset val="238"/>
      </rPr>
      <t xml:space="preserve"> W 2017 R. </t>
    </r>
  </si>
  <si>
    <r>
      <t>CURRENT NET COSTS OF ENVIRONMENTAL PROTECTION BY FIELDS OF ENVIRONMENTAL PROTECTION, SECTORS AND THE POLISH CLASSIFICATION OF ACTIVITIES</t>
    </r>
    <r>
      <rPr>
        <i/>
        <vertAlign val="superscript"/>
        <sz val="9"/>
        <color theme="1"/>
        <rFont val="Arial"/>
        <family val="2"/>
        <charset val="238"/>
      </rPr>
      <t>a</t>
    </r>
    <r>
      <rPr>
        <i/>
        <sz val="9"/>
        <color theme="1"/>
        <rFont val="Arial"/>
        <family val="2"/>
        <charset val="238"/>
      </rPr>
      <t xml:space="preserve"> IN 2017 (current prices)</t>
    </r>
  </si>
  <si>
    <r>
      <t xml:space="preserve">Działalność badawczo rozwojowa
</t>
    </r>
    <r>
      <rPr>
        <i/>
        <sz val="9"/>
        <color indexed="8"/>
        <rFont val="Arial"/>
        <family val="2"/>
        <charset val="238"/>
      </rPr>
      <t>Research and development activity</t>
    </r>
  </si>
  <si>
    <r>
      <t xml:space="preserve">Pozostała działalność związana 
z ochroną środowiska
</t>
    </r>
    <r>
      <rPr>
        <i/>
        <sz val="9"/>
        <color indexed="8"/>
        <rFont val="Arial"/>
        <family val="2"/>
        <charset val="238"/>
      </rPr>
      <t>Other environmental protection activities</t>
    </r>
  </si>
  <si>
    <r>
      <t xml:space="preserve">gleb i wód podziemnych
i powierzchnio-
wych 
</t>
    </r>
    <r>
      <rPr>
        <i/>
        <sz val="9"/>
        <color indexed="8"/>
        <rFont val="Arial"/>
        <family val="2"/>
        <charset val="238"/>
      </rPr>
      <t>of soil, ground- water and surface water</t>
    </r>
  </si>
  <si>
    <r>
      <t xml:space="preserve">w tysiącach zł      
 </t>
    </r>
    <r>
      <rPr>
        <i/>
        <sz val="9"/>
        <color indexed="8"/>
        <rFont val="Arial"/>
        <family val="2"/>
        <charset val="238"/>
      </rPr>
      <t>in thousand zl</t>
    </r>
  </si>
  <si>
    <r>
      <t xml:space="preserve">OGÓŁEM                                                        </t>
    </r>
    <r>
      <rPr>
        <i/>
        <sz val="9"/>
        <color indexed="8"/>
        <rFont val="Arial"/>
        <family val="2"/>
        <charset val="238"/>
      </rPr>
      <t>T O T A L</t>
    </r>
  </si>
  <si>
    <r>
      <t xml:space="preserve">(bez </t>
    </r>
    <r>
      <rPr>
        <sz val="9"/>
        <color indexed="8"/>
        <rFont val="Arial"/>
        <family val="2"/>
        <charset val="238"/>
      </rPr>
      <t xml:space="preserve">sekcji E) </t>
    </r>
    <r>
      <rPr>
        <b/>
        <sz val="9"/>
        <color indexed="8"/>
        <rFont val="Arial"/>
        <family val="2"/>
        <charset val="238"/>
      </rPr>
      <t xml:space="preserve"> </t>
    </r>
  </si>
  <si>
    <r>
      <t>III.</t>
    </r>
    <r>
      <rPr>
        <b/>
        <i/>
        <sz val="9"/>
        <color indexed="8"/>
        <rFont val="Arial"/>
        <family val="2"/>
        <charset val="238"/>
      </rPr>
      <t xml:space="preserve"> </t>
    </r>
    <r>
      <rPr>
        <i/>
        <sz val="9"/>
        <color indexed="8"/>
        <rFont val="Arial"/>
        <family val="2"/>
        <charset val="238"/>
      </rPr>
      <t>SECTOR OF ENVIRONMENTAL PROTECTION</t>
    </r>
  </si>
  <si>
    <r>
      <t>R A Z E M (I+II+III)</t>
    </r>
    <r>
      <rPr>
        <sz val="9"/>
        <color indexed="8"/>
        <rFont val="Arial"/>
        <family val="2"/>
        <charset val="238"/>
      </rPr>
      <t xml:space="preserve"> </t>
    </r>
  </si>
  <si>
    <r>
      <t xml:space="preserve">(bez </t>
    </r>
    <r>
      <rPr>
        <sz val="9"/>
        <color indexed="8"/>
        <rFont val="Arial"/>
        <family val="2"/>
        <charset val="238"/>
      </rPr>
      <t xml:space="preserve">sekcji E) </t>
    </r>
  </si>
  <si>
    <r>
      <t>III.</t>
    </r>
    <r>
      <rPr>
        <b/>
        <i/>
        <sz val="9"/>
        <color indexed="8"/>
        <rFont val="Arial"/>
        <family val="2"/>
        <charset val="238"/>
      </rPr>
      <t xml:space="preserve"> </t>
    </r>
    <r>
      <rPr>
        <i/>
        <sz val="9"/>
        <color indexed="8"/>
        <rFont val="Arial"/>
        <family val="2"/>
        <charset val="238"/>
      </rPr>
      <t>SECTOR OF</t>
    </r>
    <r>
      <rPr>
        <b/>
        <i/>
        <sz val="9"/>
        <color indexed="8"/>
        <rFont val="Arial"/>
        <family val="2"/>
        <charset val="238"/>
      </rPr>
      <t xml:space="preserve"> </t>
    </r>
    <r>
      <rPr>
        <i/>
        <sz val="9"/>
        <color indexed="8"/>
        <rFont val="Arial"/>
        <family val="2"/>
        <charset val="238"/>
      </rPr>
      <t xml:space="preserve">ENVIRONMENTAL </t>
    </r>
  </si>
  <si>
    <r>
      <t>(bez sekcji E)</t>
    </r>
    <r>
      <rPr>
        <i/>
        <sz val="9"/>
        <color indexed="8"/>
        <rFont val="Arial"/>
        <family val="2"/>
        <charset val="238"/>
      </rPr>
      <t xml:space="preserve"> </t>
    </r>
  </si>
  <si>
    <r>
      <t xml:space="preserve">wszystkie </t>
    </r>
    <r>
      <rPr>
        <i/>
        <sz val="9"/>
        <color indexed="8"/>
        <rFont val="Arial"/>
        <family val="2"/>
        <charset val="238"/>
      </rPr>
      <t>all</t>
    </r>
  </si>
  <si>
    <r>
      <t xml:space="preserve">STAN WYPOSAŻENIA  WSI  W  NIEKTÓRE  URZĄDZENIA  I  OBIEKTY  OCHRONY  ŚRODOWISKA I GOSPODARKI  WODNEJ  WEDŁUG  WOJEWÓDZTW  W  2017 R.  </t>
    </r>
    <r>
      <rPr>
        <sz val="9"/>
        <rFont val="Arial"/>
        <family val="2"/>
        <charset val="238"/>
      </rPr>
      <t>Stan w dniu 31 XII.</t>
    </r>
  </si>
  <si>
    <r>
      <t xml:space="preserve">Sieć wodociągowa 
</t>
    </r>
    <r>
      <rPr>
        <i/>
        <sz val="9"/>
        <color indexed="8"/>
        <rFont val="Arial"/>
        <family val="2"/>
        <charset val="238"/>
      </rPr>
      <t>Water supply networks</t>
    </r>
  </si>
  <si>
    <r>
      <t xml:space="preserve">Stacje
uzdatniania wody
w szt.
</t>
    </r>
    <r>
      <rPr>
        <i/>
        <sz val="9"/>
        <color indexed="8"/>
        <rFont val="Arial"/>
        <family val="2"/>
        <charset val="238"/>
      </rPr>
      <t>Water treatment stations 
in units</t>
    </r>
  </si>
  <si>
    <r>
      <rPr>
        <sz val="9"/>
        <color indexed="8"/>
        <rFont val="Arial"/>
        <family val="2"/>
        <charset val="238"/>
      </rPr>
      <t>Kanalizacja zbiorcza</t>
    </r>
    <r>
      <rPr>
        <i/>
        <sz val="9"/>
        <color indexed="8"/>
        <rFont val="Arial"/>
        <family val="2"/>
        <charset val="238"/>
      </rPr>
      <t xml:space="preserve">
Collective sewage network</t>
    </r>
  </si>
  <si>
    <r>
      <t xml:space="preserve">Oczyszczalnie ścieków
</t>
    </r>
    <r>
      <rPr>
        <i/>
        <sz val="9"/>
        <rFont val="Arial"/>
        <family val="2"/>
        <charset val="238"/>
      </rPr>
      <t>Wastewater treatment plants</t>
    </r>
  </si>
  <si>
    <r>
      <rPr>
        <sz val="9"/>
        <color indexed="8"/>
        <rFont val="Arial"/>
        <family val="2"/>
        <charset val="238"/>
      </rPr>
      <t>Składowiska odpadów</t>
    </r>
    <r>
      <rPr>
        <i/>
        <sz val="9"/>
        <color indexed="8"/>
        <rFont val="Arial"/>
        <family val="2"/>
        <charset val="238"/>
      </rPr>
      <t xml:space="preserve">
Waste landfills</t>
    </r>
  </si>
  <si>
    <r>
      <t xml:space="preserve">oddana do eksploatacji w roku sprawozdawczym w km
</t>
    </r>
    <r>
      <rPr>
        <i/>
        <sz val="9"/>
        <color indexed="8"/>
        <rFont val="Arial"/>
        <family val="2"/>
        <charset val="238"/>
      </rPr>
      <t>put into exploitation in the reporting year                  
in km</t>
    </r>
  </si>
  <si>
    <r>
      <t xml:space="preserve">ogółem stan na 31.12.2017 r.                     w km
</t>
    </r>
    <r>
      <rPr>
        <i/>
        <sz val="9"/>
        <color indexed="8"/>
        <rFont val="Arial"/>
        <family val="2"/>
        <charset val="238"/>
      </rPr>
      <t>total as of         31.12.2017 r. 
in km</t>
    </r>
  </si>
  <si>
    <r>
      <t xml:space="preserve">oddana do eksploatacji w roku sprawozdawczym                        w km
</t>
    </r>
    <r>
      <rPr>
        <i/>
        <sz val="9"/>
        <color indexed="8"/>
        <rFont val="Arial"/>
        <family val="2"/>
        <charset val="238"/>
      </rPr>
      <t>put into exploitation in the reporting year                  
in km</t>
    </r>
  </si>
  <si>
    <r>
      <t xml:space="preserve">ogółem stan na 31.12.2017 r.               w km
</t>
    </r>
    <r>
      <rPr>
        <i/>
        <sz val="9"/>
        <color indexed="8"/>
        <rFont val="Arial"/>
        <family val="2"/>
        <charset val="238"/>
      </rPr>
      <t>total as of     31.12.2017 r. 
in km</t>
    </r>
  </si>
  <si>
    <r>
      <t xml:space="preserve">zbiorcze     
</t>
    </r>
    <r>
      <rPr>
        <i/>
        <sz val="9"/>
        <rFont val="Arial"/>
        <family val="2"/>
        <charset val="238"/>
      </rPr>
      <t>collective</t>
    </r>
  </si>
  <si>
    <r>
      <t xml:space="preserve">indywidualne wiejskie
oczyszczalnie ścieków 
w szt.
</t>
    </r>
    <r>
      <rPr>
        <i/>
        <sz val="9"/>
        <rFont val="Arial"/>
        <family val="2"/>
        <charset val="238"/>
      </rPr>
      <t>individual rural wastewater treatment facilities 
in units</t>
    </r>
  </si>
  <si>
    <r>
      <t xml:space="preserve">obiekty 
w szt.
</t>
    </r>
    <r>
      <rPr>
        <i/>
        <sz val="9"/>
        <color indexed="8"/>
        <rFont val="Arial"/>
        <family val="2"/>
        <charset val="238"/>
      </rPr>
      <t>facilities 
in units</t>
    </r>
  </si>
  <si>
    <r>
      <t xml:space="preserve">powierzchnia
w ha
</t>
    </r>
    <r>
      <rPr>
        <i/>
        <sz val="9"/>
        <color indexed="8"/>
        <rFont val="Arial"/>
        <family val="2"/>
        <charset val="238"/>
      </rPr>
      <t xml:space="preserve">area 
in ha </t>
    </r>
  </si>
  <si>
    <r>
      <t xml:space="preserve">szt.
</t>
    </r>
    <r>
      <rPr>
        <i/>
        <sz val="9"/>
        <rFont val="Arial"/>
        <family val="2"/>
        <charset val="238"/>
      </rPr>
      <t>units</t>
    </r>
  </si>
  <si>
    <r>
      <t>przepustowość
w m</t>
    </r>
    <r>
      <rPr>
        <vertAlign val="superscript"/>
        <sz val="9"/>
        <rFont val="Arial"/>
        <family val="2"/>
        <charset val="238"/>
      </rPr>
      <t>3</t>
    </r>
    <r>
      <rPr>
        <sz val="9"/>
        <rFont val="Arial"/>
        <family val="2"/>
        <charset val="238"/>
      </rPr>
      <t xml:space="preserve">/d
</t>
    </r>
    <r>
      <rPr>
        <i/>
        <sz val="9"/>
        <rFont val="Arial"/>
        <family val="2"/>
        <charset val="238"/>
      </rPr>
      <t>capacity 
in m</t>
    </r>
    <r>
      <rPr>
        <i/>
        <vertAlign val="superscript"/>
        <sz val="9"/>
        <rFont val="Arial"/>
        <family val="2"/>
        <charset val="238"/>
      </rPr>
      <t>3</t>
    </r>
    <r>
      <rPr>
        <i/>
        <sz val="9"/>
        <rFont val="Arial"/>
        <family val="2"/>
        <charset val="238"/>
      </rPr>
      <t>/d</t>
    </r>
    <r>
      <rPr>
        <sz val="9"/>
        <rFont val="Arial"/>
        <family val="2"/>
        <charset val="238"/>
      </rPr>
      <t xml:space="preserve">
</t>
    </r>
  </si>
  <si>
    <r>
      <rPr>
        <sz val="9"/>
        <color indexed="8"/>
        <rFont val="Arial"/>
        <family val="2"/>
        <charset val="238"/>
      </rPr>
      <t>Wodociągi zbiorowe</t>
    </r>
    <r>
      <rPr>
        <i/>
        <sz val="9"/>
        <color indexed="8"/>
        <rFont val="Arial"/>
        <family val="2"/>
        <charset val="238"/>
      </rPr>
      <t xml:space="preserve">
Collective water supply network</t>
    </r>
  </si>
  <si>
    <r>
      <t xml:space="preserve">Stacje uzdatniania wody ogółem
</t>
    </r>
    <r>
      <rPr>
        <i/>
        <sz val="9"/>
        <color indexed="8"/>
        <rFont val="Arial"/>
        <family val="2"/>
        <charset val="238"/>
      </rPr>
      <t>Water treatment stations in total</t>
    </r>
  </si>
  <si>
    <r>
      <t xml:space="preserve">ogółem
</t>
    </r>
    <r>
      <rPr>
        <i/>
        <sz val="9"/>
        <color indexed="8"/>
        <rFont val="Arial"/>
        <family val="2"/>
        <charset val="238"/>
      </rPr>
      <t>grand</t>
    </r>
    <r>
      <rPr>
        <sz val="9"/>
        <color indexed="8"/>
        <rFont val="Arial"/>
        <family val="2"/>
        <charset val="238"/>
      </rPr>
      <t xml:space="preserve"> </t>
    </r>
    <r>
      <rPr>
        <i/>
        <sz val="9"/>
        <color indexed="8"/>
        <rFont val="Arial"/>
        <family val="2"/>
        <charset val="238"/>
      </rPr>
      <t>total</t>
    </r>
  </si>
  <si>
    <r>
      <rPr>
        <sz val="9"/>
        <color indexed="8"/>
        <rFont val="Arial"/>
        <family val="2"/>
        <charset val="238"/>
      </rPr>
      <t xml:space="preserve">ze  środków   </t>
    </r>
    <r>
      <rPr>
        <i/>
        <sz val="9"/>
        <color indexed="8"/>
        <rFont val="Arial"/>
        <family val="2"/>
        <charset val="238"/>
      </rPr>
      <t xml:space="preserve">        
with the use of funds from</t>
    </r>
  </si>
  <si>
    <r>
      <t xml:space="preserve">budżetu
państwa
</t>
    </r>
    <r>
      <rPr>
        <i/>
        <sz val="9"/>
        <rFont val="Arial"/>
        <family val="2"/>
        <charset val="238"/>
      </rPr>
      <t>state budget</t>
    </r>
  </si>
  <si>
    <r>
      <t xml:space="preserve">samorządów gmin
</t>
    </r>
    <r>
      <rPr>
        <i/>
        <sz val="9"/>
        <color indexed="8"/>
        <rFont val="Arial"/>
        <family val="2"/>
        <charset val="238"/>
      </rPr>
      <t>gmina governents</t>
    </r>
  </si>
  <si>
    <r>
      <t xml:space="preserve">mieszkańców
wsi
</t>
    </r>
    <r>
      <rPr>
        <i/>
        <sz val="9"/>
        <color indexed="8"/>
        <rFont val="Arial"/>
        <family val="2"/>
        <charset val="238"/>
      </rPr>
      <t>rural residents</t>
    </r>
  </si>
  <si>
    <r>
      <t xml:space="preserve">funduszy ochrony środo-
wiska i gospodarki wodnej
</t>
    </r>
    <r>
      <rPr>
        <i/>
        <sz val="9"/>
        <color indexed="8"/>
        <rFont val="Arial"/>
        <family val="2"/>
        <charset val="238"/>
      </rPr>
      <t>environmental protection and water management funds</t>
    </r>
  </si>
  <si>
    <r>
      <t xml:space="preserve">funduszy  strukturalnych Unii Europejskiej
</t>
    </r>
    <r>
      <rPr>
        <i/>
        <sz val="9"/>
        <color indexed="8"/>
        <rFont val="Arial"/>
        <family val="2"/>
        <charset val="238"/>
      </rPr>
      <t>European Union structural funds</t>
    </r>
  </si>
  <si>
    <r>
      <t>innych</t>
    </r>
    <r>
      <rPr>
        <i/>
        <vertAlign val="superscript"/>
        <sz val="9"/>
        <color indexed="8"/>
        <rFont val="Arial"/>
        <family val="2"/>
        <charset val="238"/>
      </rPr>
      <t>a</t>
    </r>
    <r>
      <rPr>
        <sz val="9"/>
        <color indexed="8"/>
        <rFont val="Arial"/>
        <family val="2"/>
        <charset val="238"/>
      </rPr>
      <t xml:space="preserve">
</t>
    </r>
    <r>
      <rPr>
        <i/>
        <sz val="9"/>
        <color indexed="8"/>
        <rFont val="Arial"/>
        <family val="2"/>
        <charset val="238"/>
      </rPr>
      <t>other</t>
    </r>
  </si>
  <si>
    <r>
      <t xml:space="preserve">w tym pożyczki
</t>
    </r>
    <r>
      <rPr>
        <i/>
        <sz val="9"/>
        <color indexed="8"/>
        <rFont val="Arial"/>
        <family val="2"/>
        <charset val="238"/>
      </rPr>
      <t>of which loans</t>
    </r>
  </si>
  <si>
    <r>
      <t xml:space="preserve">w tysiącach zł          
 </t>
    </r>
    <r>
      <rPr>
        <i/>
        <sz val="9"/>
        <color indexed="8"/>
        <rFont val="Arial"/>
        <family val="2"/>
        <charset val="238"/>
      </rPr>
      <t>in thousand zl</t>
    </r>
  </si>
  <si>
    <r>
      <t xml:space="preserve">Ogółem
</t>
    </r>
    <r>
      <rPr>
        <i/>
        <sz val="9"/>
        <color indexed="8"/>
        <rFont val="Arial"/>
        <family val="2"/>
        <charset val="238"/>
      </rPr>
      <t>Grand total</t>
    </r>
  </si>
  <si>
    <r>
      <rPr>
        <sz val="9"/>
        <color indexed="8"/>
        <rFont val="Arial"/>
        <family val="2"/>
        <charset val="238"/>
      </rPr>
      <t xml:space="preserve">Ze  środków </t>
    </r>
    <r>
      <rPr>
        <i/>
        <sz val="9"/>
        <color indexed="8"/>
        <rFont val="Arial"/>
        <family val="2"/>
        <charset val="238"/>
      </rPr>
      <t xml:space="preserve">          With the use of funds from</t>
    </r>
  </si>
  <si>
    <r>
      <t xml:space="preserve">funduszy ochrony środowiska
 i gospodarki wodnej
</t>
    </r>
    <r>
      <rPr>
        <i/>
        <sz val="9"/>
        <color indexed="8"/>
        <rFont val="Arial"/>
        <family val="2"/>
        <charset val="238"/>
      </rPr>
      <t>environmental protection and water management funds</t>
    </r>
  </si>
  <si>
    <r>
      <t xml:space="preserve">funduszy  strukturalnych Unii Europejskiej
</t>
    </r>
    <r>
      <rPr>
        <i/>
        <sz val="9"/>
        <color indexed="8"/>
        <rFont val="Arial"/>
        <family val="2"/>
        <charset val="238"/>
      </rPr>
      <t>European Union structural funds</t>
    </r>
    <r>
      <rPr>
        <sz val="9"/>
        <color indexed="8"/>
        <rFont val="Arial"/>
        <family val="2"/>
        <charset val="238"/>
      </rPr>
      <t xml:space="preserve">
</t>
    </r>
  </si>
  <si>
    <r>
      <t>innych</t>
    </r>
    <r>
      <rPr>
        <i/>
        <vertAlign val="superscript"/>
        <sz val="9"/>
        <color indexed="8"/>
        <rFont val="Arial"/>
        <family val="2"/>
        <charset val="238"/>
      </rPr>
      <t>a</t>
    </r>
    <r>
      <rPr>
        <sz val="9"/>
        <color indexed="8"/>
        <rFont val="Arial"/>
        <family val="2"/>
        <charset val="238"/>
      </rPr>
      <t xml:space="preserve">
</t>
    </r>
    <r>
      <rPr>
        <i/>
        <sz val="9"/>
        <color indexed="8"/>
        <rFont val="Arial"/>
        <family val="2"/>
        <charset val="238"/>
      </rPr>
      <t>other</t>
    </r>
    <r>
      <rPr>
        <i/>
        <vertAlign val="superscript"/>
        <sz val="9"/>
        <color indexed="8"/>
        <rFont val="Arial"/>
        <family val="2"/>
        <charset val="238"/>
      </rPr>
      <t>a</t>
    </r>
  </si>
  <si>
    <r>
      <t xml:space="preserve">w tysiącach zł           </t>
    </r>
    <r>
      <rPr>
        <i/>
        <sz val="9"/>
        <color indexed="8"/>
        <rFont val="Arial"/>
        <family val="2"/>
        <charset val="238"/>
      </rPr>
      <t>in thousand zl</t>
    </r>
  </si>
  <si>
    <r>
      <t xml:space="preserve">W tym na
moder-nizację
</t>
    </r>
    <r>
      <rPr>
        <i/>
        <sz val="9"/>
        <color indexed="8"/>
        <rFont val="Arial"/>
        <family val="2"/>
        <charset val="238"/>
      </rPr>
      <t>Of which moderni-
sation</t>
    </r>
  </si>
  <si>
    <r>
      <t xml:space="preserve">Ze  środków          </t>
    </r>
    <r>
      <rPr>
        <i/>
        <sz val="9"/>
        <color indexed="8"/>
        <rFont val="Arial"/>
        <family val="2"/>
        <charset val="238"/>
      </rPr>
      <t xml:space="preserve"> With the use of funds from</t>
    </r>
  </si>
  <si>
    <r>
      <t xml:space="preserve">funduszy ochrony środowiska 
i gospodarki wodnej
</t>
    </r>
    <r>
      <rPr>
        <i/>
        <sz val="9"/>
        <color indexed="8"/>
        <rFont val="Arial"/>
        <family val="2"/>
        <charset val="238"/>
      </rPr>
      <t>environmental protection and water management funds</t>
    </r>
  </si>
  <si>
    <r>
      <t xml:space="preserve">w tysiącach zł         </t>
    </r>
    <r>
      <rPr>
        <i/>
        <sz val="9"/>
        <color indexed="8"/>
        <rFont val="Arial"/>
        <family val="2"/>
        <charset val="238"/>
      </rPr>
      <t xml:space="preserve">  in thousand zl</t>
    </r>
  </si>
  <si>
    <r>
      <t>D. INDYWIDUALNE WIEJSKIE OCZYSZCZALNIE  ŚCIEKÓW</t>
    </r>
    <r>
      <rPr>
        <i/>
        <vertAlign val="superscript"/>
        <sz val="9"/>
        <color indexed="8"/>
        <rFont val="Arial"/>
        <family val="2"/>
        <charset val="238"/>
      </rPr>
      <t>b</t>
    </r>
  </si>
  <si>
    <r>
      <t>D. INDIVIDUAL RURAL WASTEWATER TREATMENT PLANTS</t>
    </r>
    <r>
      <rPr>
        <i/>
        <vertAlign val="superscript"/>
        <sz val="9"/>
        <color indexed="8"/>
        <rFont val="Arial"/>
        <family val="2"/>
        <charset val="238"/>
      </rPr>
      <t>b</t>
    </r>
  </si>
  <si>
    <r>
      <rPr>
        <sz val="9"/>
        <color indexed="8"/>
        <rFont val="Arial"/>
        <family val="2"/>
        <charset val="238"/>
      </rPr>
      <t>Ze  środków</t>
    </r>
    <r>
      <rPr>
        <i/>
        <sz val="9"/>
        <color indexed="8"/>
        <rFont val="Arial"/>
        <family val="2"/>
        <charset val="238"/>
      </rPr>
      <t xml:space="preserve">           With the use of funds from</t>
    </r>
  </si>
  <si>
    <r>
      <rPr>
        <sz val="9"/>
        <color indexed="8"/>
        <rFont val="Arial"/>
        <family val="2"/>
        <charset val="238"/>
      </rPr>
      <t xml:space="preserve">Ze  środków  </t>
    </r>
    <r>
      <rPr>
        <i/>
        <sz val="9"/>
        <color indexed="8"/>
        <rFont val="Arial"/>
        <family val="2"/>
        <charset val="238"/>
      </rPr>
      <t xml:space="preserve">         With the use of funds from</t>
    </r>
  </si>
  <si>
    <r>
      <rPr>
        <i/>
        <sz val="9"/>
        <color indexed="8"/>
        <rFont val="Arial"/>
        <family val="2"/>
        <charset val="238"/>
      </rPr>
      <t>a</t>
    </r>
    <r>
      <rPr>
        <sz val="9"/>
        <color indexed="8"/>
        <rFont val="Arial"/>
        <family val="2"/>
        <charset val="238"/>
      </rPr>
      <t xml:space="preserve">  M.in.: Wojewódzki Fundusz Ochrony Środowiska i Gospodarki Wodnej, Agencja Nieruchomości Rolnych, RPWiK. </t>
    </r>
    <r>
      <rPr>
        <i/>
        <sz val="9"/>
        <color indexed="8"/>
        <rFont val="Arial"/>
        <family val="2"/>
        <charset val="238"/>
      </rPr>
      <t xml:space="preserve">b </t>
    </r>
    <r>
      <rPr>
        <sz val="9"/>
        <color indexed="8"/>
        <rFont val="Arial"/>
        <family val="2"/>
        <charset val="238"/>
      </rPr>
      <t>Urządzenia do oczyszczania ścieków bytowo-gospodarczych nie odprowadzanych do zbiorczej sieci kanalizacyjnej, budowane dla gospodarstwa rolnego (jednego lub kilku), domowego, obiektu usługowego lub użyteczności publicznej, itp., o przepustowości nie przekraczającej 5m</t>
    </r>
    <r>
      <rPr>
        <vertAlign val="superscript"/>
        <sz val="9"/>
        <color indexed="8"/>
        <rFont val="Arial"/>
        <family val="2"/>
        <charset val="238"/>
      </rPr>
      <t>3</t>
    </r>
    <r>
      <rPr>
        <sz val="9"/>
        <color indexed="8"/>
        <rFont val="Arial"/>
        <family val="2"/>
        <charset val="238"/>
      </rPr>
      <t>/dobę lub 25 RLM.</t>
    </r>
  </si>
  <si>
    <r>
      <t>a Inter alia: the Voivodship Environmental Protection and Water Management Fund, the Agricultural Property Agency, RPWiK. b Appliances for domestic wastewater treatment not transported to collective sewage system, built for the purpose of farm(s), household(s), a service facility or a general purpose public building, etc. with capacity below 5m</t>
    </r>
    <r>
      <rPr>
        <i/>
        <vertAlign val="superscript"/>
        <sz val="9"/>
        <rFont val="Arial"/>
        <family val="2"/>
        <charset val="238"/>
      </rPr>
      <t>3</t>
    </r>
    <r>
      <rPr>
        <i/>
        <sz val="9"/>
        <rFont val="Arial"/>
        <family val="2"/>
        <charset val="238"/>
      </rPr>
      <t xml:space="preserve">/d or 25 RLM. </t>
    </r>
  </si>
  <si>
    <r>
      <t xml:space="preserve">Sieć wodociągowa
w km
</t>
    </r>
    <r>
      <rPr>
        <i/>
        <sz val="9"/>
        <color indexed="8"/>
        <rFont val="Arial"/>
        <family val="2"/>
        <charset val="238"/>
      </rPr>
      <t>Water supply networks
in km</t>
    </r>
  </si>
  <si>
    <r>
      <t xml:space="preserve">Budynki mieszkalne podłączone do zbiorczej sieci wodociągowej         w szt.
</t>
    </r>
    <r>
      <rPr>
        <i/>
        <sz val="9"/>
        <color indexed="8"/>
        <rFont val="Arial"/>
        <family val="2"/>
        <charset val="238"/>
      </rPr>
      <t>Residential buildings connected to the collective water supply network 
in units</t>
    </r>
  </si>
  <si>
    <r>
      <t xml:space="preserve">Stacje  uzdatniania wody
</t>
    </r>
    <r>
      <rPr>
        <i/>
        <sz val="9"/>
        <color indexed="8"/>
        <rFont val="Arial"/>
        <family val="2"/>
        <charset val="238"/>
      </rPr>
      <t>Water treatment stations</t>
    </r>
  </si>
  <si>
    <r>
      <t xml:space="preserve">ogółem
</t>
    </r>
    <r>
      <rPr>
        <i/>
        <sz val="9"/>
        <color indexed="8"/>
        <rFont val="Arial"/>
        <family val="2"/>
        <charset val="238"/>
      </rPr>
      <t>total</t>
    </r>
  </si>
  <si>
    <r>
      <t xml:space="preserve">z tego
</t>
    </r>
    <r>
      <rPr>
        <i/>
        <sz val="9"/>
        <color indexed="8"/>
        <rFont val="Arial"/>
        <family val="2"/>
        <charset val="238"/>
      </rPr>
      <t>of which</t>
    </r>
  </si>
  <si>
    <r>
      <t xml:space="preserve">zmodernizowane
</t>
    </r>
    <r>
      <rPr>
        <i/>
        <sz val="9"/>
        <color indexed="8"/>
        <rFont val="Arial"/>
        <family val="2"/>
        <charset val="238"/>
      </rPr>
      <t>modernised</t>
    </r>
  </si>
  <si>
    <r>
      <t xml:space="preserve">nowe
</t>
    </r>
    <r>
      <rPr>
        <i/>
        <sz val="9"/>
        <color indexed="8"/>
        <rFont val="Arial"/>
        <family val="2"/>
        <charset val="238"/>
      </rPr>
      <t>new</t>
    </r>
  </si>
  <si>
    <r>
      <t xml:space="preserve">Sieć kanalizacyjna
</t>
    </r>
    <r>
      <rPr>
        <i/>
        <sz val="9"/>
        <color indexed="8"/>
        <rFont val="Arial"/>
        <family val="2"/>
        <charset val="238"/>
      </rPr>
      <t>Sewage network</t>
    </r>
  </si>
  <si>
    <r>
      <t xml:space="preserve">Składowiska
</t>
    </r>
    <r>
      <rPr>
        <i/>
        <sz val="9"/>
        <color indexed="8"/>
        <rFont val="Arial"/>
        <family val="2"/>
        <charset val="238"/>
      </rPr>
      <t>Waste landfills</t>
    </r>
  </si>
  <si>
    <r>
      <t xml:space="preserve">zbiorcza 
w km
</t>
    </r>
    <r>
      <rPr>
        <i/>
        <sz val="9"/>
        <color indexed="8"/>
        <rFont val="Arial"/>
        <family val="2"/>
        <charset val="238"/>
      </rPr>
      <t>collective
in km</t>
    </r>
  </si>
  <si>
    <r>
      <t>budynki mieszkalne podłączone do zbiorczej sieci kanalizacyjnej       w szt.      r</t>
    </r>
    <r>
      <rPr>
        <i/>
        <sz val="9"/>
        <color indexed="8"/>
        <rFont val="Arial"/>
        <family val="2"/>
        <charset val="238"/>
      </rPr>
      <t>esidential buildings connected to the collective sewage network in units</t>
    </r>
  </si>
  <si>
    <r>
      <t xml:space="preserve">zbiorcze         
 </t>
    </r>
    <r>
      <rPr>
        <i/>
        <sz val="9"/>
        <color indexed="8"/>
        <rFont val="Arial"/>
        <family val="2"/>
        <charset val="238"/>
      </rPr>
      <t>collective</t>
    </r>
  </si>
  <si>
    <r>
      <t xml:space="preserve">indywidualne wiejskie oddane do eksploatacji           w roku  sprawozdawczym                      w szt. 
 </t>
    </r>
    <r>
      <rPr>
        <i/>
        <sz val="9"/>
        <rFont val="Arial"/>
        <family val="2"/>
        <charset val="238"/>
      </rPr>
      <t>individual rural put into exploitation in the reporting year       in units</t>
    </r>
  </si>
  <si>
    <r>
      <t xml:space="preserve">obiekty
</t>
    </r>
    <r>
      <rPr>
        <i/>
        <sz val="9"/>
        <color indexed="8"/>
        <rFont val="Arial"/>
        <family val="2"/>
        <charset val="238"/>
      </rPr>
      <t>facilities</t>
    </r>
  </si>
  <si>
    <r>
      <t xml:space="preserve">powierzchnia
w ha
</t>
    </r>
    <r>
      <rPr>
        <i/>
        <sz val="9"/>
        <color indexed="8"/>
        <rFont val="Arial"/>
        <family val="2"/>
        <charset val="238"/>
      </rPr>
      <t>area 
in ha</t>
    </r>
  </si>
  <si>
    <r>
      <t xml:space="preserve">obiekty (nowe i zmodernizowane)
</t>
    </r>
    <r>
      <rPr>
        <i/>
        <sz val="9"/>
        <color indexed="8"/>
        <rFont val="Arial"/>
        <family val="2"/>
        <charset val="238"/>
      </rPr>
      <t>facilities (new and modernised)</t>
    </r>
  </si>
  <si>
    <r>
      <t>przepus-
towość
w m</t>
    </r>
    <r>
      <rPr>
        <vertAlign val="superscript"/>
        <sz val="9"/>
        <color indexed="8"/>
        <rFont val="Arial"/>
        <family val="2"/>
        <charset val="238"/>
      </rPr>
      <t>3</t>
    </r>
    <r>
      <rPr>
        <sz val="9"/>
        <color indexed="8"/>
        <rFont val="Arial"/>
        <family val="2"/>
        <charset val="238"/>
      </rPr>
      <t xml:space="preserve">/d
</t>
    </r>
    <r>
      <rPr>
        <i/>
        <sz val="9"/>
        <color indexed="8"/>
        <rFont val="Arial"/>
        <family val="2"/>
        <charset val="238"/>
      </rPr>
      <t>capacity
in m</t>
    </r>
    <r>
      <rPr>
        <i/>
        <vertAlign val="superscript"/>
        <sz val="9"/>
        <color indexed="8"/>
        <rFont val="Arial"/>
        <family val="2"/>
        <charset val="238"/>
      </rPr>
      <t>3</t>
    </r>
    <r>
      <rPr>
        <i/>
        <sz val="9"/>
        <color indexed="8"/>
        <rFont val="Arial"/>
        <family val="2"/>
        <charset val="238"/>
      </rPr>
      <t>/d</t>
    </r>
  </si>
  <si>
    <r>
      <t xml:space="preserve">w tym nowe
</t>
    </r>
    <r>
      <rPr>
        <i/>
        <sz val="9"/>
        <color indexed="8"/>
        <rFont val="Arial"/>
        <family val="2"/>
        <charset val="238"/>
      </rPr>
      <t>of which new</t>
    </r>
  </si>
  <si>
    <r>
      <rPr>
        <i/>
        <sz val="9"/>
        <color indexed="8"/>
        <rFont val="Arial"/>
        <family val="2"/>
        <charset val="238"/>
      </rPr>
      <t>a</t>
    </r>
    <r>
      <rPr>
        <sz val="9"/>
        <color indexed="8"/>
        <rFont val="Arial"/>
        <family val="2"/>
        <charset val="238"/>
      </rPr>
      <t xml:space="preserve"> Zwiększenie powierzchni istniejących składowisk.</t>
    </r>
  </si>
  <si>
    <r>
      <t xml:space="preserve">Liczba   
</t>
    </r>
    <r>
      <rPr>
        <i/>
        <sz val="9"/>
        <color indexed="8"/>
        <rFont val="Arial"/>
        <family val="2"/>
        <charset val="238"/>
      </rPr>
      <t>Number</t>
    </r>
  </si>
  <si>
    <r>
      <t xml:space="preserve">Wartość w milionach zł
</t>
    </r>
    <r>
      <rPr>
        <i/>
        <sz val="9"/>
        <color indexed="8"/>
        <rFont val="Arial"/>
        <family val="2"/>
        <charset val="238"/>
      </rPr>
      <t>Amount in million zl</t>
    </r>
  </si>
  <si>
    <r>
      <t>10,4</t>
    </r>
    <r>
      <rPr>
        <i/>
        <vertAlign val="superscript"/>
        <sz val="9"/>
        <color indexed="8"/>
        <rFont val="Arial"/>
        <family val="2"/>
        <charset val="238"/>
      </rPr>
      <t>a</t>
    </r>
  </si>
  <si>
    <r>
      <t>24,7</t>
    </r>
    <r>
      <rPr>
        <i/>
        <vertAlign val="superscript"/>
        <sz val="9"/>
        <color indexed="8"/>
        <rFont val="Arial"/>
        <family val="2"/>
        <charset val="238"/>
      </rPr>
      <t>b</t>
    </r>
  </si>
  <si>
    <r>
      <rPr>
        <i/>
        <sz val="9"/>
        <color indexed="8"/>
        <rFont val="Arial"/>
        <family val="2"/>
        <charset val="238"/>
      </rPr>
      <t>a, b</t>
    </r>
    <r>
      <rPr>
        <sz val="9"/>
        <color indexed="8"/>
        <rFont val="Arial"/>
        <family val="2"/>
        <charset val="238"/>
      </rPr>
      <t xml:space="preserve">  Ze środkami własnymi Banku w wysokości (mln zł):  </t>
    </r>
    <r>
      <rPr>
        <i/>
        <sz val="9"/>
        <color indexed="8"/>
        <rFont val="Arial"/>
        <family val="2"/>
        <charset val="238"/>
      </rPr>
      <t>a</t>
    </r>
    <r>
      <rPr>
        <sz val="9"/>
        <color indexed="8"/>
        <rFont val="Arial"/>
        <family val="2"/>
        <charset val="238"/>
      </rPr>
      <t xml:space="preserve">  0,9 ;  </t>
    </r>
    <r>
      <rPr>
        <i/>
        <sz val="9"/>
        <color indexed="8"/>
        <rFont val="Arial"/>
        <family val="2"/>
        <charset val="238"/>
      </rPr>
      <t>b</t>
    </r>
    <r>
      <rPr>
        <sz val="9"/>
        <color indexed="8"/>
        <rFont val="Arial"/>
        <family val="2"/>
        <charset val="238"/>
      </rPr>
      <t xml:space="preserve">  23,9. </t>
    </r>
  </si>
  <si>
    <r>
      <t>WOJEWÓDZTWA</t>
    </r>
    <r>
      <rPr>
        <i/>
        <sz val="9"/>
        <color indexed="8"/>
        <rFont val="Arial"/>
        <family val="2"/>
        <charset val="238"/>
      </rPr>
      <t xml:space="preserve"> VOIVODSHIPS</t>
    </r>
  </si>
  <si>
    <r>
      <t xml:space="preserve">Ogółem     </t>
    </r>
    <r>
      <rPr>
        <i/>
        <sz val="9"/>
        <color indexed="8"/>
        <rFont val="Arial"/>
        <family val="2"/>
        <charset val="238"/>
      </rPr>
      <t xml:space="preserve"> 
Total</t>
    </r>
  </si>
  <si>
    <r>
      <t xml:space="preserve">W tym            
</t>
    </r>
    <r>
      <rPr>
        <i/>
        <sz val="9"/>
        <color indexed="8"/>
        <rFont val="Arial"/>
        <family val="2"/>
        <charset val="238"/>
      </rPr>
      <t>Of which</t>
    </r>
  </si>
  <si>
    <r>
      <t xml:space="preserve">liczba 
kredytów </t>
    </r>
    <r>
      <rPr>
        <i/>
        <sz val="9"/>
        <color indexed="8"/>
        <rFont val="Arial"/>
        <family val="2"/>
        <charset val="238"/>
      </rPr>
      <t>number of credits</t>
    </r>
  </si>
  <si>
    <r>
      <t xml:space="preserve">wartość
 w tys. zł </t>
    </r>
    <r>
      <rPr>
        <i/>
        <sz val="9"/>
        <color indexed="8"/>
        <rFont val="Arial"/>
        <family val="2"/>
        <charset val="238"/>
      </rPr>
      <t>amount in thous. zl</t>
    </r>
  </si>
  <si>
    <r>
      <t xml:space="preserve">ochrona powietrza
</t>
    </r>
    <r>
      <rPr>
        <i/>
        <sz val="9"/>
        <color indexed="8"/>
        <rFont val="Arial"/>
        <family val="2"/>
        <charset val="238"/>
      </rPr>
      <t xml:space="preserve">protection of air </t>
    </r>
  </si>
  <si>
    <r>
      <t xml:space="preserve">ochrona wód
</t>
    </r>
    <r>
      <rPr>
        <i/>
        <sz val="9"/>
        <rFont val="Arial"/>
        <family val="2"/>
        <charset val="238"/>
      </rPr>
      <t>protection of water</t>
    </r>
  </si>
  <si>
    <r>
      <t xml:space="preserve">ochrona
powierzchni ziemi
</t>
    </r>
    <r>
      <rPr>
        <i/>
        <sz val="9"/>
        <color indexed="8"/>
        <rFont val="Arial"/>
        <family val="2"/>
        <charset val="238"/>
      </rPr>
      <t>land protection</t>
    </r>
  </si>
  <si>
    <r>
      <t xml:space="preserve">liczba kredytów </t>
    </r>
    <r>
      <rPr>
        <i/>
        <sz val="9"/>
        <color indexed="8"/>
        <rFont val="Arial"/>
        <family val="2"/>
        <charset val="238"/>
      </rPr>
      <t>number of credits</t>
    </r>
  </si>
  <si>
    <r>
      <t>wartość 
w tys. zł</t>
    </r>
    <r>
      <rPr>
        <i/>
        <sz val="9"/>
        <color indexed="8"/>
        <rFont val="Arial"/>
        <family val="2"/>
        <charset val="238"/>
      </rPr>
      <t xml:space="preserve"> amount in thous.zl</t>
    </r>
  </si>
  <si>
    <r>
      <t>wartość
 w tys. zł</t>
    </r>
    <r>
      <rPr>
        <i/>
        <sz val="9"/>
        <color indexed="8"/>
        <rFont val="Arial"/>
        <family val="2"/>
        <charset val="238"/>
      </rPr>
      <t xml:space="preserve"> amount in thous. zl</t>
    </r>
  </si>
  <si>
    <r>
      <t xml:space="preserve">wartość
w tys. zł </t>
    </r>
    <r>
      <rPr>
        <i/>
        <sz val="9"/>
        <color indexed="8"/>
        <rFont val="Arial"/>
        <family val="2"/>
        <charset val="238"/>
      </rPr>
      <t>amount in thous. zl</t>
    </r>
  </si>
  <si>
    <r>
      <t>KOMERCYJNE  KREDYTY</t>
    </r>
    <r>
      <rPr>
        <b/>
        <i/>
        <vertAlign val="superscript"/>
        <sz val="9"/>
        <color indexed="8"/>
        <rFont val="Arial"/>
        <family val="2"/>
        <charset val="238"/>
      </rPr>
      <t>a</t>
    </r>
    <r>
      <rPr>
        <b/>
        <sz val="9"/>
        <color indexed="8"/>
        <rFont val="Arial"/>
        <family val="2"/>
        <charset val="238"/>
      </rPr>
      <t xml:space="preserve">  INWESTYCYJNE, PROEKOLOGICZNE  UDZIELONE  PRZEZ  BANK  OCHRONY  ŚRODOWISKA  S.A. WEDŁUG  WOJEWÓDZTW  W  2017  R.</t>
    </r>
  </si>
  <si>
    <r>
      <t>COMMERCIAL INVESTMENT, PRO-ECOLOGICAL CREDITS</t>
    </r>
    <r>
      <rPr>
        <i/>
        <vertAlign val="superscript"/>
        <sz val="9"/>
        <color indexed="8"/>
        <rFont val="Arial"/>
        <family val="2"/>
        <charset val="238"/>
      </rPr>
      <t>a</t>
    </r>
    <r>
      <rPr>
        <i/>
        <sz val="9"/>
        <color indexed="8"/>
        <rFont val="Arial"/>
        <family val="2"/>
        <charset val="238"/>
      </rPr>
      <t xml:space="preserve"> GRANTED BY THE BANK FOR ENVIRONMENTAL PROTECTION BY VOIVODSHIPS IN 2017</t>
    </r>
  </si>
  <si>
    <r>
      <t xml:space="preserve">Ogółem      
</t>
    </r>
    <r>
      <rPr>
        <i/>
        <sz val="9"/>
        <color indexed="8"/>
        <rFont val="Arial"/>
        <family val="2"/>
        <charset val="238"/>
      </rPr>
      <t>Total</t>
    </r>
  </si>
  <si>
    <r>
      <t xml:space="preserve">W tym             
</t>
    </r>
    <r>
      <rPr>
        <i/>
        <sz val="9"/>
        <color indexed="8"/>
        <rFont val="Arial"/>
        <family val="2"/>
        <charset val="238"/>
      </rPr>
      <t>Of which</t>
    </r>
  </si>
  <si>
    <r>
      <t xml:space="preserve">liczba 
kredytów
</t>
    </r>
    <r>
      <rPr>
        <i/>
        <sz val="9"/>
        <color indexed="8"/>
        <rFont val="Arial"/>
        <family val="2"/>
        <charset val="238"/>
      </rPr>
      <t>number of credits</t>
    </r>
  </si>
  <si>
    <r>
      <t xml:space="preserve">wartość w tys. zł
</t>
    </r>
    <r>
      <rPr>
        <i/>
        <sz val="9"/>
        <color indexed="8"/>
        <rFont val="Arial"/>
        <family val="2"/>
        <charset val="238"/>
      </rPr>
      <t>amount in thous. zl</t>
    </r>
  </si>
  <si>
    <r>
      <t xml:space="preserve">ochrona powietrza
</t>
    </r>
    <r>
      <rPr>
        <i/>
        <sz val="9"/>
        <color indexed="8"/>
        <rFont val="Arial"/>
        <family val="2"/>
        <charset val="238"/>
      </rPr>
      <t>protection of air</t>
    </r>
  </si>
  <si>
    <r>
      <t xml:space="preserve">ochrona wód
</t>
    </r>
    <r>
      <rPr>
        <i/>
        <sz val="9"/>
        <color indexed="8"/>
        <rFont val="Arial"/>
        <family val="2"/>
        <charset val="238"/>
      </rPr>
      <t>protection of water</t>
    </r>
  </si>
  <si>
    <r>
      <t xml:space="preserve">ochrona 
powierzchni ziemi
</t>
    </r>
    <r>
      <rPr>
        <i/>
        <sz val="9"/>
        <color indexed="8"/>
        <rFont val="Arial"/>
        <family val="2"/>
        <charset val="238"/>
      </rPr>
      <t>land protection</t>
    </r>
  </si>
  <si>
    <r>
      <t xml:space="preserve">gospodarka wodna
</t>
    </r>
    <r>
      <rPr>
        <i/>
        <sz val="9"/>
        <color indexed="8"/>
        <rFont val="Arial"/>
        <family val="2"/>
        <charset val="238"/>
      </rPr>
      <t>water management</t>
    </r>
  </si>
  <si>
    <r>
      <t xml:space="preserve">liczba kredytów
</t>
    </r>
    <r>
      <rPr>
        <i/>
        <sz val="9"/>
        <color indexed="8"/>
        <rFont val="Arial"/>
        <family val="2"/>
        <charset val="238"/>
      </rPr>
      <t>number of credits</t>
    </r>
  </si>
  <si>
    <r>
      <t xml:space="preserve">wartość w tys. zł 
</t>
    </r>
    <r>
      <rPr>
        <i/>
        <sz val="9"/>
        <color indexed="8"/>
        <rFont val="Arial"/>
        <family val="2"/>
        <charset val="238"/>
      </rPr>
      <t>amount in thous. zl</t>
    </r>
  </si>
  <si>
    <r>
      <t xml:space="preserve">wartość w tys. zł 
</t>
    </r>
    <r>
      <rPr>
        <i/>
        <sz val="9"/>
        <color indexed="8"/>
        <rFont val="Arial"/>
        <family val="2"/>
        <charset val="238"/>
      </rPr>
      <t>amount in thous.zl</t>
    </r>
  </si>
  <si>
    <r>
      <t>liczba kredytów</t>
    </r>
    <r>
      <rPr>
        <i/>
        <sz val="9"/>
        <color indexed="8"/>
        <rFont val="Arial"/>
        <family val="2"/>
        <charset val="238"/>
      </rPr>
      <t xml:space="preserve"> number of credits</t>
    </r>
  </si>
  <si>
    <r>
      <t xml:space="preserve">wartość w tys. zł </t>
    </r>
    <r>
      <rPr>
        <i/>
        <sz val="9"/>
        <color indexed="8"/>
        <rFont val="Arial"/>
        <family val="2"/>
        <charset val="238"/>
      </rPr>
      <t>amount in thous.zl</t>
    </r>
  </si>
  <si>
    <r>
      <rPr>
        <i/>
        <sz val="9"/>
        <rFont val="Arial"/>
        <family val="2"/>
        <charset val="238"/>
      </rPr>
      <t>a</t>
    </r>
    <r>
      <rPr>
        <sz val="9"/>
        <rFont val="Arial"/>
        <family val="2"/>
        <charset val="238"/>
      </rPr>
      <t xml:space="preserve"> Kredyty ze środków własnych Banku na przedsięwzięcia termomodernizacyjne i kredyty na zakup urządzeń i wyrobów służących ochronie środowiska, kredyty we współpracy z EBI (Europejski Bank Inwestycyjny), CEB (Bank Rozwoju Rady Europy), KfW (Grupa bankowa „Kreditanstalt für Wiederaufbau”).</t>
    </r>
  </si>
  <si>
    <t xml:space="preserve">Preferential credits </t>
  </si>
  <si>
    <r>
      <t>KOMERCYJNE  KREDYTY  NIEINWESTYCYJNE</t>
    </r>
    <r>
      <rPr>
        <b/>
        <vertAlign val="superscript"/>
        <sz val="9"/>
        <color indexed="8"/>
        <rFont val="Arial"/>
        <family val="2"/>
        <charset val="238"/>
      </rPr>
      <t>a</t>
    </r>
    <r>
      <rPr>
        <b/>
        <sz val="9"/>
        <color indexed="8"/>
        <rFont val="Arial"/>
        <family val="2"/>
        <charset val="238"/>
      </rPr>
      <t>, PROEKOLOGICZNE  UDZIELONE  PRZEZ  BANK  OCHRONY  ŚRODOWISKA  S.A. WEDŁUG  WOJEWÓDZTW  W  2017  R.</t>
    </r>
  </si>
  <si>
    <r>
      <t>COMMERCIAL NON-INVESTMENT PRO-ECOLOGICAL CREDITS</t>
    </r>
    <r>
      <rPr>
        <i/>
        <vertAlign val="superscript"/>
        <sz val="9"/>
        <color indexed="8"/>
        <rFont val="Arial"/>
        <family val="2"/>
        <charset val="238"/>
      </rPr>
      <t>a</t>
    </r>
    <r>
      <rPr>
        <i/>
        <sz val="9"/>
        <color indexed="8"/>
        <rFont val="Arial"/>
        <family val="2"/>
        <charset val="238"/>
      </rPr>
      <t xml:space="preserve"> GRANTED BY THE BANK FOR ENVIRONMENTAL PROTECTION BY VOIVODSHIPS IN 2017</t>
    </r>
  </si>
  <si>
    <r>
      <t xml:space="preserve">inne
</t>
    </r>
    <r>
      <rPr>
        <i/>
        <sz val="9"/>
        <color indexed="8"/>
        <rFont val="Arial"/>
        <family val="2"/>
        <charset val="238"/>
      </rPr>
      <t>other</t>
    </r>
  </si>
  <si>
    <r>
      <rPr>
        <i/>
        <sz val="9"/>
        <rFont val="Arial"/>
        <family val="2"/>
        <charset val="238"/>
      </rPr>
      <t>a</t>
    </r>
    <r>
      <rPr>
        <sz val="9"/>
        <rFont val="Arial"/>
        <family val="2"/>
        <charset val="238"/>
      </rPr>
      <t xml:space="preserve"> Kredyty ze środków własnych Banku np. kredyt w rachunku bieżącym, pożyczka hipoteczne, wykup wierzytelności.</t>
    </r>
  </si>
  <si>
    <r>
      <t>Ogółem kredyty proekologiczne</t>
    </r>
    <r>
      <rPr>
        <sz val="9"/>
        <color indexed="8"/>
        <rFont val="Arial"/>
        <family val="2"/>
        <charset val="238"/>
      </rPr>
      <t xml:space="preserve"> </t>
    </r>
  </si>
  <si>
    <r>
      <t>other pro-ecological credits</t>
    </r>
    <r>
      <rPr>
        <sz val="9"/>
        <rFont val="Arial"/>
        <family val="2"/>
        <charset val="238"/>
      </rPr>
      <t xml:space="preserve"> </t>
    </r>
  </si>
  <si>
    <r>
      <t>– redukcja emisji SO</t>
    </r>
    <r>
      <rPr>
        <vertAlign val="subscript"/>
        <sz val="9"/>
        <color indexed="8"/>
        <rFont val="Arial"/>
        <family val="2"/>
        <charset val="238"/>
      </rPr>
      <t>2</t>
    </r>
    <r>
      <rPr>
        <sz val="9"/>
        <color indexed="8"/>
        <rFont val="Arial"/>
        <family val="2"/>
        <charset val="238"/>
      </rPr>
      <t xml:space="preserve"> </t>
    </r>
  </si>
  <si>
    <r>
      <t>reduction of</t>
    </r>
    <r>
      <rPr>
        <i/>
        <vertAlign val="subscript"/>
        <sz val="9"/>
        <color indexed="8"/>
        <rFont val="Arial"/>
        <family val="2"/>
        <charset val="238"/>
      </rPr>
      <t xml:space="preserve">  </t>
    </r>
    <r>
      <rPr>
        <i/>
        <sz val="9"/>
        <color indexed="8"/>
        <rFont val="Arial"/>
        <family val="2"/>
        <charset val="238"/>
      </rPr>
      <t>SO</t>
    </r>
    <r>
      <rPr>
        <i/>
        <vertAlign val="subscript"/>
        <sz val="9"/>
        <color indexed="8"/>
        <rFont val="Arial"/>
        <family val="2"/>
        <charset val="238"/>
      </rPr>
      <t xml:space="preserve">2 </t>
    </r>
    <r>
      <rPr>
        <i/>
        <sz val="9"/>
        <color indexed="8"/>
        <rFont val="Arial"/>
        <family val="2"/>
        <charset val="238"/>
      </rPr>
      <t>emission</t>
    </r>
  </si>
  <si>
    <r>
      <t>reduction of</t>
    </r>
    <r>
      <rPr>
        <i/>
        <vertAlign val="subscript"/>
        <sz val="9"/>
        <color indexed="8"/>
        <rFont val="Arial"/>
        <family val="2"/>
        <charset val="238"/>
      </rPr>
      <t xml:space="preserve"> </t>
    </r>
    <r>
      <rPr>
        <i/>
        <sz val="9"/>
        <color indexed="8"/>
        <rFont val="Arial"/>
        <family val="2"/>
        <charset val="238"/>
      </rPr>
      <t>NOx emission</t>
    </r>
  </si>
  <si>
    <r>
      <t>72,1 m</t>
    </r>
    <r>
      <rPr>
        <vertAlign val="superscript"/>
        <sz val="9"/>
        <color indexed="8"/>
        <rFont val="Arial"/>
        <family val="2"/>
        <charset val="238"/>
      </rPr>
      <t>3</t>
    </r>
    <r>
      <rPr>
        <sz val="9"/>
        <color indexed="8"/>
        <rFont val="Arial"/>
        <family val="2"/>
        <charset val="238"/>
      </rPr>
      <t>/d</t>
    </r>
  </si>
  <si>
    <r>
      <t>300,5 m</t>
    </r>
    <r>
      <rPr>
        <vertAlign val="superscript"/>
        <sz val="9"/>
        <color indexed="8"/>
        <rFont val="Arial"/>
        <family val="2"/>
        <charset val="238"/>
      </rPr>
      <t>3</t>
    </r>
    <r>
      <rPr>
        <sz val="9"/>
        <color indexed="8"/>
        <rFont val="Arial"/>
        <family val="2"/>
        <charset val="238"/>
      </rPr>
      <t>/h</t>
    </r>
  </si>
  <si>
    <r>
      <t xml:space="preserve">Fundusze 
</t>
    </r>
    <r>
      <rPr>
        <i/>
        <sz val="9"/>
        <color indexed="8"/>
        <rFont val="Arial"/>
        <family val="2"/>
        <charset val="238"/>
      </rPr>
      <t>Fund</t>
    </r>
  </si>
  <si>
    <r>
      <t xml:space="preserve">Budżety
 </t>
    </r>
    <r>
      <rPr>
        <i/>
        <sz val="9"/>
        <color indexed="8"/>
        <rFont val="Arial"/>
        <family val="2"/>
        <charset val="238"/>
      </rPr>
      <t>Budget</t>
    </r>
  </si>
  <si>
    <r>
      <rPr>
        <sz val="9"/>
        <color indexed="8"/>
        <rFont val="Arial"/>
        <family val="2"/>
        <charset val="238"/>
      </rPr>
      <t>Narodowy</t>
    </r>
    <r>
      <rPr>
        <i/>
        <vertAlign val="superscript"/>
        <sz val="9"/>
        <color indexed="8"/>
        <rFont val="Arial"/>
        <family val="2"/>
        <charset val="238"/>
      </rPr>
      <t>a</t>
    </r>
    <r>
      <rPr>
        <i/>
        <sz val="9"/>
        <color indexed="8"/>
        <rFont val="Arial"/>
        <family val="2"/>
        <charset val="238"/>
      </rPr>
      <t xml:space="preserve">
National</t>
    </r>
    <r>
      <rPr>
        <i/>
        <vertAlign val="superscript"/>
        <sz val="9"/>
        <color indexed="8"/>
        <rFont val="Arial"/>
        <family val="2"/>
        <charset val="238"/>
      </rPr>
      <t>a</t>
    </r>
  </si>
  <si>
    <r>
      <t>wojewódzkie</t>
    </r>
    <r>
      <rPr>
        <i/>
        <vertAlign val="superscript"/>
        <sz val="9"/>
        <color indexed="8"/>
        <rFont val="Arial"/>
        <family val="2"/>
        <charset val="238"/>
      </rPr>
      <t>a</t>
    </r>
    <r>
      <rPr>
        <sz val="9"/>
        <color indexed="8"/>
        <rFont val="Arial"/>
        <family val="2"/>
        <charset val="238"/>
      </rPr>
      <t xml:space="preserve">
</t>
    </r>
    <r>
      <rPr>
        <i/>
        <sz val="9"/>
        <color indexed="8"/>
        <rFont val="Arial"/>
        <family val="2"/>
        <charset val="238"/>
      </rPr>
      <t>voivodship</t>
    </r>
    <r>
      <rPr>
        <i/>
        <vertAlign val="superscript"/>
        <sz val="9"/>
        <color indexed="8"/>
        <rFont val="Arial"/>
        <family val="2"/>
        <charset val="238"/>
      </rPr>
      <t>a</t>
    </r>
  </si>
  <si>
    <r>
      <t>powiatowe</t>
    </r>
    <r>
      <rPr>
        <i/>
        <vertAlign val="superscript"/>
        <sz val="9"/>
        <color indexed="8"/>
        <rFont val="Arial"/>
        <family val="2"/>
        <charset val="238"/>
      </rPr>
      <t>b</t>
    </r>
    <r>
      <rPr>
        <sz val="9"/>
        <color indexed="8"/>
        <rFont val="Arial"/>
        <family val="2"/>
        <charset val="238"/>
      </rPr>
      <t xml:space="preserve">
</t>
    </r>
    <r>
      <rPr>
        <i/>
        <sz val="9"/>
        <color indexed="8"/>
        <rFont val="Arial"/>
        <family val="2"/>
        <charset val="238"/>
      </rPr>
      <t>powiat</t>
    </r>
    <r>
      <rPr>
        <i/>
        <vertAlign val="superscript"/>
        <sz val="9"/>
        <color indexed="8"/>
        <rFont val="Arial"/>
        <family val="2"/>
        <charset val="238"/>
      </rPr>
      <t>b</t>
    </r>
  </si>
  <si>
    <r>
      <t>gminne</t>
    </r>
    <r>
      <rPr>
        <i/>
        <vertAlign val="superscript"/>
        <sz val="9"/>
        <color indexed="8"/>
        <rFont val="Arial"/>
        <family val="2"/>
        <charset val="238"/>
      </rPr>
      <t>b</t>
    </r>
    <r>
      <rPr>
        <sz val="9"/>
        <color indexed="8"/>
        <rFont val="Arial"/>
        <family val="2"/>
        <charset val="238"/>
      </rPr>
      <t xml:space="preserve">
</t>
    </r>
    <r>
      <rPr>
        <i/>
        <sz val="9"/>
        <color indexed="8"/>
        <rFont val="Arial"/>
        <family val="2"/>
        <charset val="238"/>
      </rPr>
      <t>gmina</t>
    </r>
    <r>
      <rPr>
        <i/>
        <vertAlign val="superscript"/>
        <sz val="9"/>
        <color indexed="8"/>
        <rFont val="Arial"/>
        <family val="2"/>
        <charset val="238"/>
      </rPr>
      <t>b</t>
    </r>
  </si>
  <si>
    <r>
      <t xml:space="preserve">w milionach zł              </t>
    </r>
    <r>
      <rPr>
        <i/>
        <sz val="9"/>
        <color indexed="8"/>
        <rFont val="Arial"/>
        <family val="2"/>
        <charset val="238"/>
      </rPr>
      <t>in million zl</t>
    </r>
  </si>
  <si>
    <r>
      <t xml:space="preserve">A.  ŚRODKI                                         </t>
    </r>
    <r>
      <rPr>
        <i/>
        <sz val="9"/>
        <color indexed="8"/>
        <rFont val="Arial"/>
        <family val="2"/>
        <charset val="238"/>
      </rPr>
      <t>FUNDS</t>
    </r>
  </si>
  <si>
    <r>
      <t>Stan środków na początek roku</t>
    </r>
    <r>
      <rPr>
        <sz val="9"/>
        <color indexed="8"/>
        <rFont val="Arial"/>
        <family val="2"/>
        <charset val="238"/>
      </rPr>
      <t xml:space="preserve"> </t>
    </r>
  </si>
  <si>
    <r>
      <t>w tym</t>
    </r>
    <r>
      <rPr>
        <i/>
        <sz val="9"/>
        <color indexed="8"/>
        <rFont val="Arial"/>
        <family val="2"/>
        <charset val="238"/>
      </rPr>
      <t xml:space="preserve">: </t>
    </r>
    <r>
      <rPr>
        <sz val="9"/>
        <color indexed="8"/>
        <rFont val="Arial"/>
        <family val="2"/>
        <charset val="238"/>
      </rPr>
      <t xml:space="preserve">środki pieniężne i papiery wartościowe przeznaczone  do obrotu </t>
    </r>
  </si>
  <si>
    <r>
      <t>Zwiększenia stanu środków</t>
    </r>
    <r>
      <rPr>
        <sz val="9"/>
        <rFont val="Arial"/>
        <family val="2"/>
        <charset val="238"/>
      </rPr>
      <t xml:space="preserve"> </t>
    </r>
  </si>
  <si>
    <r>
      <t>Kary</t>
    </r>
    <r>
      <rPr>
        <i/>
        <vertAlign val="superscript"/>
        <sz val="9"/>
        <rFont val="Arial"/>
        <family val="2"/>
        <charset val="238"/>
      </rPr>
      <t>b</t>
    </r>
    <r>
      <rPr>
        <sz val="9"/>
        <rFont val="Arial"/>
        <family val="2"/>
        <charset val="238"/>
      </rPr>
      <t xml:space="preserve"> za naruszenie wymagań w zakresie ochrony środowiska </t>
    </r>
  </si>
  <si>
    <r>
      <t>Fines</t>
    </r>
    <r>
      <rPr>
        <i/>
        <vertAlign val="superscript"/>
        <sz val="9"/>
        <rFont val="Arial"/>
        <family val="2"/>
        <charset val="238"/>
      </rPr>
      <t>b</t>
    </r>
    <r>
      <rPr>
        <i/>
        <sz val="9"/>
        <rFont val="Arial"/>
        <family val="2"/>
        <charset val="238"/>
      </rPr>
      <t xml:space="preserve"> for violating environmental protection requirements </t>
    </r>
  </si>
  <si>
    <r>
      <t xml:space="preserve">B. DZIEDZINY FINANSOWANIA                                   </t>
    </r>
    <r>
      <rPr>
        <i/>
        <sz val="9"/>
        <rFont val="Arial"/>
        <family val="2"/>
        <charset val="238"/>
      </rPr>
      <t>DOMAIN OF FINANCING</t>
    </r>
  </si>
  <si>
    <r>
      <rPr>
        <i/>
        <sz val="9"/>
        <rFont val="Arial"/>
        <family val="2"/>
        <charset val="238"/>
      </rPr>
      <t>a</t>
    </r>
    <r>
      <rPr>
        <sz val="9"/>
        <rFont val="Arial"/>
        <family val="2"/>
        <charset val="238"/>
      </rPr>
      <t xml:space="preserve"> Dane w ujęciu memoriałowym. </t>
    </r>
    <r>
      <rPr>
        <i/>
        <sz val="9"/>
        <rFont val="Arial"/>
        <family val="2"/>
        <charset val="238"/>
      </rPr>
      <t>b</t>
    </r>
    <r>
      <rPr>
        <sz val="9"/>
        <rFont val="Arial"/>
        <family val="2"/>
        <charset val="238"/>
      </rPr>
      <t xml:space="preserve"> Dane w ujęciu kasowym. </t>
    </r>
  </si>
  <si>
    <r>
      <t xml:space="preserve"> Stan 
środków
na początek
roku
 </t>
    </r>
    <r>
      <rPr>
        <i/>
        <sz val="9"/>
        <color indexed="8"/>
        <rFont val="Arial"/>
        <family val="2"/>
        <charset val="238"/>
      </rPr>
      <t>Funds at the beginning of the year</t>
    </r>
  </si>
  <si>
    <r>
      <t xml:space="preserve">Wpływy
ogółem
 </t>
    </r>
    <r>
      <rPr>
        <i/>
        <sz val="9"/>
        <color indexed="8"/>
        <rFont val="Arial"/>
        <family val="2"/>
        <charset val="238"/>
      </rPr>
      <t>Total receipts</t>
    </r>
  </si>
  <si>
    <r>
      <t xml:space="preserve">Z tytułu opłat
</t>
    </r>
    <r>
      <rPr>
        <i/>
        <sz val="9"/>
        <color indexed="8"/>
        <rFont val="Arial"/>
        <family val="2"/>
        <charset val="238"/>
      </rPr>
      <t>Due to fees</t>
    </r>
  </si>
  <si>
    <r>
      <t>Inne wpływy</t>
    </r>
    <r>
      <rPr>
        <i/>
        <vertAlign val="superscript"/>
        <sz val="9"/>
        <color indexed="8"/>
        <rFont val="Arial"/>
        <family val="2"/>
        <charset val="238"/>
      </rPr>
      <t>a</t>
    </r>
    <r>
      <rPr>
        <sz val="9"/>
        <color indexed="8"/>
        <rFont val="Arial"/>
        <family val="2"/>
        <charset val="238"/>
      </rPr>
      <t xml:space="preserve">
</t>
    </r>
    <r>
      <rPr>
        <i/>
        <sz val="9"/>
        <color indexed="8"/>
        <rFont val="Arial"/>
        <family val="2"/>
        <charset val="238"/>
      </rPr>
      <t>Other receipts</t>
    </r>
    <r>
      <rPr>
        <i/>
        <vertAlign val="superscript"/>
        <sz val="9"/>
        <color indexed="8"/>
        <rFont val="Arial"/>
        <family val="2"/>
        <charset val="238"/>
      </rPr>
      <t>a</t>
    </r>
  </si>
  <si>
    <r>
      <t xml:space="preserve">Wydatki
ogółem
</t>
    </r>
    <r>
      <rPr>
        <i/>
        <sz val="9"/>
        <color indexed="8"/>
        <rFont val="Arial"/>
        <family val="2"/>
        <charset val="238"/>
      </rPr>
      <t>Total expenditures</t>
    </r>
  </si>
  <si>
    <r>
      <t xml:space="preserve">Z ogółem przekazano na ochronę środowiska
i gospodarkę wodną
</t>
    </r>
    <r>
      <rPr>
        <i/>
        <sz val="9"/>
        <color indexed="8"/>
        <rFont val="Arial"/>
        <family val="2"/>
        <charset val="238"/>
      </rPr>
      <t>Of total, transferred for environmental protection 
and water management funds</t>
    </r>
  </si>
  <si>
    <r>
      <t xml:space="preserve">Inne
koszty
i wydatki
</t>
    </r>
    <r>
      <rPr>
        <i/>
        <sz val="9"/>
        <color indexed="8"/>
        <rFont val="Arial"/>
        <family val="2"/>
        <charset val="238"/>
      </rPr>
      <t>Other costs and expenditures</t>
    </r>
  </si>
  <si>
    <r>
      <t xml:space="preserve">Stan
środków
na koniec
roku
</t>
    </r>
    <r>
      <rPr>
        <i/>
        <sz val="9"/>
        <color indexed="8"/>
        <rFont val="Arial"/>
        <family val="2"/>
        <charset val="238"/>
      </rPr>
      <t>Funds at the end of the year</t>
    </r>
  </si>
  <si>
    <r>
      <t xml:space="preserve">pobór wód 
</t>
    </r>
    <r>
      <rPr>
        <i/>
        <sz val="9"/>
        <rFont val="Arial"/>
        <family val="2"/>
        <charset val="238"/>
      </rPr>
      <t>water withdrawal</t>
    </r>
  </si>
  <si>
    <r>
      <t xml:space="preserve">wprowadzanie ścieków 
</t>
    </r>
    <r>
      <rPr>
        <i/>
        <sz val="9"/>
        <rFont val="Arial"/>
        <family val="2"/>
        <charset val="238"/>
      </rPr>
      <t>releasing wastewater</t>
    </r>
  </si>
  <si>
    <r>
      <t xml:space="preserve">ochrona
powietrza
atmosfe-
rycznego
i klimatu
</t>
    </r>
    <r>
      <rPr>
        <i/>
        <sz val="9"/>
        <color indexed="8"/>
        <rFont val="Arial"/>
        <family val="2"/>
        <charset val="238"/>
      </rPr>
      <t>protection of air and climate</t>
    </r>
  </si>
  <si>
    <r>
      <t>emisja CO</t>
    </r>
    <r>
      <rPr>
        <vertAlign val="subscript"/>
        <sz val="9"/>
        <rFont val="Arial"/>
        <family val="2"/>
        <charset val="238"/>
      </rPr>
      <t xml:space="preserve">2
</t>
    </r>
    <r>
      <rPr>
        <i/>
        <sz val="9"/>
        <rFont val="Arial"/>
        <family val="2"/>
        <charset val="238"/>
      </rPr>
      <t>emissions of CO</t>
    </r>
    <r>
      <rPr>
        <i/>
        <vertAlign val="subscript"/>
        <sz val="9"/>
        <rFont val="Arial"/>
        <family val="2"/>
        <charset val="238"/>
      </rPr>
      <t>2</t>
    </r>
  </si>
  <si>
    <r>
      <t xml:space="preserve">gospodarka
odpadami
</t>
    </r>
    <r>
      <rPr>
        <i/>
        <sz val="9"/>
        <color indexed="8"/>
        <rFont val="Arial"/>
        <family val="2"/>
        <charset val="238"/>
      </rPr>
      <t>waste management</t>
    </r>
  </si>
  <si>
    <r>
      <t xml:space="preserve">pozostałe
dziedziny
</t>
    </r>
    <r>
      <rPr>
        <i/>
        <sz val="9"/>
        <color indexed="8"/>
        <rFont val="Arial"/>
        <family val="2"/>
        <charset val="238"/>
      </rPr>
      <t>other domains</t>
    </r>
  </si>
  <si>
    <r>
      <t xml:space="preserve">Narodowy
fundusz
</t>
    </r>
    <r>
      <rPr>
        <i/>
        <sz val="9"/>
        <color indexed="8"/>
        <rFont val="Arial"/>
        <family val="2"/>
        <charset val="238"/>
      </rPr>
      <t>National fund</t>
    </r>
  </si>
  <si>
    <r>
      <t xml:space="preserve">woje-
wódzkie
</t>
    </r>
    <r>
      <rPr>
        <i/>
        <sz val="9"/>
        <color indexed="8"/>
        <rFont val="Arial"/>
        <family val="2"/>
        <charset val="238"/>
      </rPr>
      <t>voivodship</t>
    </r>
  </si>
  <si>
    <r>
      <t xml:space="preserve">budżety powiatowe
</t>
    </r>
    <r>
      <rPr>
        <i/>
        <sz val="9"/>
        <color indexed="8"/>
        <rFont val="Arial"/>
        <family val="2"/>
        <charset val="238"/>
      </rPr>
      <t>powiat budget</t>
    </r>
  </si>
  <si>
    <r>
      <t xml:space="preserve">budżety gminne 
</t>
    </r>
    <r>
      <rPr>
        <i/>
        <sz val="9"/>
        <color indexed="8"/>
        <rFont val="Arial"/>
        <family val="2"/>
        <charset val="238"/>
      </rPr>
      <t>gmina budget</t>
    </r>
  </si>
  <si>
    <r>
      <t xml:space="preserve">w tysiącach zł        </t>
    </r>
    <r>
      <rPr>
        <i/>
        <sz val="9"/>
        <color indexed="8"/>
        <rFont val="Arial"/>
        <family val="2"/>
        <charset val="238"/>
      </rPr>
      <t xml:space="preserve"> in thousand zl</t>
    </r>
  </si>
  <si>
    <r>
      <rPr>
        <i/>
        <sz val="9"/>
        <color indexed="8"/>
        <rFont val="Arial"/>
        <family val="2"/>
        <charset val="238"/>
      </rPr>
      <t>a</t>
    </r>
    <r>
      <rPr>
        <sz val="9"/>
        <color indexed="8"/>
        <rFont val="Arial"/>
        <family val="2"/>
        <charset val="238"/>
      </rPr>
      <t xml:space="preserve"> Z tytułu m. in.: odsetek za przeterminowane wpłaty opłat, odzyskanych kosztów postępowań egzekucyjnych, błędnych wpłat podlegających zwrotowi, nie obejmuje kar. </t>
    </r>
  </si>
  <si>
    <r>
      <t xml:space="preserve">Stan funduszu
na początek 
roku
</t>
    </r>
    <r>
      <rPr>
        <i/>
        <sz val="9"/>
        <color indexed="8"/>
        <rFont val="Arial"/>
        <family val="2"/>
        <charset val="238"/>
      </rPr>
      <t xml:space="preserve">Funds at the beginning of the year </t>
    </r>
  </si>
  <si>
    <r>
      <t xml:space="preserve">Ogółem
zwiększenie
</t>
    </r>
    <r>
      <rPr>
        <i/>
        <sz val="9"/>
        <color indexed="8"/>
        <rFont val="Arial"/>
        <family val="2"/>
        <charset val="238"/>
      </rPr>
      <t>Total increase</t>
    </r>
  </si>
  <si>
    <r>
      <t xml:space="preserve">Z tego   
</t>
    </r>
    <r>
      <rPr>
        <i/>
        <sz val="9"/>
        <color indexed="8"/>
        <rFont val="Arial"/>
        <family val="2"/>
        <charset val="238"/>
      </rPr>
      <t>Of which</t>
    </r>
  </si>
  <si>
    <r>
      <t xml:space="preserve">opłaty
</t>
    </r>
    <r>
      <rPr>
        <i/>
        <sz val="9"/>
        <color indexed="8"/>
        <rFont val="Arial"/>
        <family val="2"/>
        <charset val="238"/>
      </rPr>
      <t>fees</t>
    </r>
  </si>
  <si>
    <r>
      <t xml:space="preserve">kary
</t>
    </r>
    <r>
      <rPr>
        <i/>
        <sz val="9"/>
        <color indexed="8"/>
        <rFont val="Arial"/>
        <family val="2"/>
        <charset val="238"/>
      </rPr>
      <t>fines</t>
    </r>
  </si>
  <si>
    <r>
      <t xml:space="preserve">nadwyżki przekazane z powiatowych
i gminnych środków budżetowych
</t>
    </r>
    <r>
      <rPr>
        <i/>
        <sz val="9"/>
        <color indexed="8"/>
        <rFont val="Arial"/>
        <family val="2"/>
        <charset val="238"/>
      </rPr>
      <t>surpluses transferred from powiat and gmina funds</t>
    </r>
  </si>
  <si>
    <r>
      <t xml:space="preserve">przychody
finansowe
</t>
    </r>
    <r>
      <rPr>
        <i/>
        <sz val="9"/>
        <color indexed="8"/>
        <rFont val="Arial"/>
        <family val="2"/>
        <charset val="238"/>
      </rPr>
      <t>financial revenues</t>
    </r>
  </si>
  <si>
    <r>
      <t xml:space="preserve">dotacje z budżetu państwa </t>
    </r>
    <r>
      <rPr>
        <i/>
        <sz val="9"/>
        <rFont val="Arial"/>
        <family val="2"/>
        <charset val="238"/>
      </rPr>
      <t>grants from the state budget</t>
    </r>
  </si>
  <si>
    <r>
      <t xml:space="preserve">pozostałe
przychody
i zwiększenia
funduszu
</t>
    </r>
    <r>
      <rPr>
        <i/>
        <sz val="9"/>
        <color indexed="8"/>
        <rFont val="Arial"/>
        <family val="2"/>
        <charset val="238"/>
      </rPr>
      <t>other revenues and increases of funds</t>
    </r>
    <r>
      <rPr>
        <sz val="9"/>
        <color indexed="8"/>
        <rFont val="Arial"/>
        <family val="2"/>
        <charset val="238"/>
      </rPr>
      <t xml:space="preserve">
</t>
    </r>
  </si>
  <si>
    <r>
      <t xml:space="preserve">w tysiącach zł          
</t>
    </r>
    <r>
      <rPr>
        <i/>
        <sz val="9"/>
        <color indexed="8"/>
        <rFont val="Arial"/>
        <family val="2"/>
        <charset val="238"/>
      </rPr>
      <t xml:space="preserve"> in thousand zl</t>
    </r>
  </si>
  <si>
    <r>
      <t xml:space="preserve">Razem
</t>
    </r>
    <r>
      <rPr>
        <i/>
        <sz val="9"/>
        <color indexed="8"/>
        <rFont val="Arial"/>
        <family val="2"/>
        <charset val="238"/>
      </rPr>
      <t>Total</t>
    </r>
  </si>
  <si>
    <r>
      <t xml:space="preserve">Z tego              
</t>
    </r>
    <r>
      <rPr>
        <i/>
        <sz val="9"/>
        <color indexed="8"/>
        <rFont val="Arial"/>
        <family val="2"/>
        <charset val="238"/>
      </rPr>
      <t>Of which</t>
    </r>
  </si>
  <si>
    <r>
      <t xml:space="preserve">Stan funduszy na koniec roku
</t>
    </r>
    <r>
      <rPr>
        <i/>
        <sz val="9"/>
        <color indexed="8"/>
        <rFont val="Arial"/>
        <family val="2"/>
        <charset val="238"/>
      </rPr>
      <t>Funds at the end of the year</t>
    </r>
  </si>
  <si>
    <r>
      <t xml:space="preserve">dotacje inwestycyjne
</t>
    </r>
    <r>
      <rPr>
        <i/>
        <sz val="9"/>
        <color indexed="8"/>
        <rFont val="Arial"/>
        <family val="2"/>
        <charset val="238"/>
      </rPr>
      <t xml:space="preserve">investment grants </t>
    </r>
  </si>
  <si>
    <r>
      <t xml:space="preserve">dotacje na realizację zadań bieżących
 </t>
    </r>
    <r>
      <rPr>
        <i/>
        <sz val="9"/>
        <color indexed="8"/>
        <rFont val="Arial"/>
        <family val="2"/>
        <charset val="238"/>
      </rPr>
      <t>grants for current tasks</t>
    </r>
  </si>
  <si>
    <r>
      <rPr>
        <sz val="9"/>
        <color indexed="8"/>
        <rFont val="Arial"/>
        <family val="2"/>
        <charset val="238"/>
      </rPr>
      <t>koszty działalności operacyjnej</t>
    </r>
    <r>
      <rPr>
        <i/>
        <sz val="9"/>
        <color indexed="8"/>
        <rFont val="Arial"/>
        <family val="2"/>
        <charset val="238"/>
      </rPr>
      <t xml:space="preserve">
costs of operating activity</t>
    </r>
  </si>
  <si>
    <r>
      <t xml:space="preserve">koszty finansowe
i inne
</t>
    </r>
    <r>
      <rPr>
        <i/>
        <sz val="9"/>
        <color indexed="8"/>
        <rFont val="Arial"/>
        <family val="2"/>
        <charset val="238"/>
      </rPr>
      <t>financial costs and other</t>
    </r>
  </si>
  <si>
    <r>
      <t xml:space="preserve">pozostałe zmniejszenia funduszy
</t>
    </r>
    <r>
      <rPr>
        <i/>
        <sz val="9"/>
        <color indexed="8"/>
        <rFont val="Arial"/>
        <family val="2"/>
        <charset val="238"/>
      </rPr>
      <t>other decreases of funds</t>
    </r>
  </si>
  <si>
    <r>
      <t xml:space="preserve">w tysiącach zł          
</t>
    </r>
    <r>
      <rPr>
        <i/>
        <sz val="9"/>
        <color indexed="8"/>
        <rFont val="Arial"/>
        <family val="2"/>
        <charset val="238"/>
      </rPr>
      <t>in thousand zl</t>
    </r>
  </si>
  <si>
    <r>
      <t xml:space="preserve">Z tego na              </t>
    </r>
    <r>
      <rPr>
        <i/>
        <sz val="9"/>
        <color indexed="8"/>
        <rFont val="Arial"/>
        <family val="2"/>
        <charset val="238"/>
      </rPr>
      <t xml:space="preserve"> 
Of which for</t>
    </r>
  </si>
  <si>
    <r>
      <t xml:space="preserve">gospodarkę ściekową
i ochronę wód
</t>
    </r>
    <r>
      <rPr>
        <i/>
        <sz val="9"/>
        <rFont val="Arial"/>
        <family val="2"/>
        <charset val="238"/>
      </rPr>
      <t>wastewater management and protection of water</t>
    </r>
  </si>
  <si>
    <r>
      <t xml:space="preserve">ochronę powietrza
atmosferycznego i klimatu
</t>
    </r>
    <r>
      <rPr>
        <i/>
        <sz val="9"/>
        <color indexed="8"/>
        <rFont val="Arial"/>
        <family val="2"/>
        <charset val="238"/>
      </rPr>
      <t xml:space="preserve">protection of air and climate </t>
    </r>
  </si>
  <si>
    <r>
      <t xml:space="preserve">gospodarkę
odpadami
 </t>
    </r>
    <r>
      <rPr>
        <i/>
        <sz val="9"/>
        <color indexed="8"/>
        <rFont val="Arial"/>
        <family val="2"/>
        <charset val="238"/>
      </rPr>
      <t>waste management</t>
    </r>
  </si>
  <si>
    <r>
      <t xml:space="preserve">W tym           </t>
    </r>
    <r>
      <rPr>
        <i/>
        <sz val="9"/>
        <color indexed="8"/>
        <rFont val="Arial"/>
        <family val="2"/>
        <charset val="238"/>
      </rPr>
      <t xml:space="preserve">    
Of which</t>
    </r>
  </si>
  <si>
    <r>
      <t xml:space="preserve">przekroczenie              
</t>
    </r>
    <r>
      <rPr>
        <i/>
        <sz val="9"/>
        <rFont val="Arial"/>
        <family val="2"/>
        <charset val="238"/>
      </rPr>
      <t>transgress of</t>
    </r>
  </si>
  <si>
    <r>
      <t xml:space="preserve">składowanie odpadów niezgodnie z przepisami
</t>
    </r>
    <r>
      <rPr>
        <i/>
        <sz val="9"/>
        <rFont val="Arial"/>
        <family val="2"/>
        <charset val="238"/>
      </rPr>
      <t xml:space="preserve">waste landfilling inconsistent with legal regulations </t>
    </r>
  </si>
  <si>
    <r>
      <t xml:space="preserve">nielegalny pobór wody oraz piętrzenie wody wyższe od dozwolonego
</t>
    </r>
    <r>
      <rPr>
        <i/>
        <sz val="9"/>
        <rFont val="Arial"/>
        <family val="2"/>
        <charset val="238"/>
      </rPr>
      <t>illegal water in take and water damming higher than permitted</t>
    </r>
  </si>
  <si>
    <r>
      <t xml:space="preserve">warunków wprowadzania ścieków do wód lub do ziemi
</t>
    </r>
    <r>
      <rPr>
        <i/>
        <sz val="9"/>
        <rFont val="Arial"/>
        <family val="2"/>
        <charset val="238"/>
      </rPr>
      <t>conditions of releasing wastewater into water or the ground</t>
    </r>
  </si>
  <si>
    <r>
      <t xml:space="preserve">dopuszczalnej emisji zanieczyszczeń powietrza razem
</t>
    </r>
    <r>
      <rPr>
        <i/>
        <sz val="9"/>
        <rFont val="Arial"/>
        <family val="2"/>
        <charset val="238"/>
      </rPr>
      <t>total acceptable emission of air pollutants</t>
    </r>
  </si>
  <si>
    <r>
      <t xml:space="preserve">dopuszczalnego
poziomu hałasu
</t>
    </r>
    <r>
      <rPr>
        <i/>
        <sz val="9"/>
        <rFont val="Arial"/>
        <family val="2"/>
        <charset val="238"/>
      </rPr>
      <t>acceptable of noise level</t>
    </r>
  </si>
  <si>
    <r>
      <t xml:space="preserve">wymierzono
</t>
    </r>
    <r>
      <rPr>
        <i/>
        <sz val="9"/>
        <color indexed="8"/>
        <rFont val="Arial"/>
        <family val="2"/>
        <charset val="238"/>
      </rPr>
      <t>awarded</t>
    </r>
  </si>
  <si>
    <r>
      <t xml:space="preserve">wpłynęło
</t>
    </r>
    <r>
      <rPr>
        <i/>
        <sz val="9"/>
        <color indexed="8"/>
        <rFont val="Arial"/>
        <family val="2"/>
        <charset val="238"/>
      </rPr>
      <t>received</t>
    </r>
  </si>
  <si>
    <r>
      <t xml:space="preserve">wymierzono
</t>
    </r>
    <r>
      <rPr>
        <i/>
        <sz val="9"/>
        <rFont val="Arial"/>
        <family val="2"/>
        <charset val="238"/>
      </rPr>
      <t>awarded</t>
    </r>
  </si>
  <si>
    <r>
      <t xml:space="preserve">wpłynęło
</t>
    </r>
    <r>
      <rPr>
        <i/>
        <sz val="9"/>
        <rFont val="Arial"/>
        <family val="2"/>
        <charset val="238"/>
      </rPr>
      <t>received</t>
    </r>
  </si>
  <si>
    <r>
      <t xml:space="preserve">w tysiącach zł    
 </t>
    </r>
    <r>
      <rPr>
        <i/>
        <sz val="9"/>
        <color indexed="8"/>
        <rFont val="Arial"/>
        <family val="2"/>
        <charset val="238"/>
      </rPr>
      <t>in thousand zl</t>
    </r>
  </si>
  <si>
    <r>
      <t xml:space="preserve">Z tego na        
</t>
    </r>
    <r>
      <rPr>
        <i/>
        <sz val="9"/>
        <color indexed="8"/>
        <rFont val="Arial"/>
        <family val="2"/>
        <charset val="238"/>
      </rPr>
      <t xml:space="preserve">Of which for </t>
    </r>
  </si>
  <si>
    <r>
      <t xml:space="preserve">fundusz              </t>
    </r>
    <r>
      <rPr>
        <i/>
        <sz val="9"/>
        <color indexed="8"/>
        <rFont val="Arial"/>
        <family val="2"/>
        <charset val="238"/>
      </rPr>
      <t xml:space="preserve">   
fund</t>
    </r>
  </si>
  <si>
    <r>
      <t xml:space="preserve">budżety               </t>
    </r>
    <r>
      <rPr>
        <i/>
        <sz val="9"/>
        <color indexed="8"/>
        <rFont val="Arial"/>
        <family val="2"/>
        <charset val="238"/>
      </rPr>
      <t xml:space="preserve"> 
budget</t>
    </r>
  </si>
  <si>
    <r>
      <t xml:space="preserve">Budżet Państwa 
</t>
    </r>
    <r>
      <rPr>
        <i/>
        <sz val="9"/>
        <rFont val="Arial"/>
        <family val="2"/>
        <charset val="238"/>
      </rPr>
      <t>state budget</t>
    </r>
  </si>
  <si>
    <r>
      <t xml:space="preserve">Narodowy
</t>
    </r>
    <r>
      <rPr>
        <i/>
        <sz val="9"/>
        <color indexed="8"/>
        <rFont val="Arial"/>
        <family val="2"/>
        <charset val="238"/>
      </rPr>
      <t>National</t>
    </r>
  </si>
  <si>
    <r>
      <t xml:space="preserve">wojewódzkie
</t>
    </r>
    <r>
      <rPr>
        <i/>
        <sz val="9"/>
        <color indexed="8"/>
        <rFont val="Arial"/>
        <family val="2"/>
        <charset val="238"/>
      </rPr>
      <t>voivodship</t>
    </r>
  </si>
  <si>
    <r>
      <t xml:space="preserve">powiatowe
</t>
    </r>
    <r>
      <rPr>
        <i/>
        <sz val="9"/>
        <color indexed="8"/>
        <rFont val="Arial"/>
        <family val="2"/>
        <charset val="238"/>
      </rPr>
      <t>powiat</t>
    </r>
  </si>
  <si>
    <r>
      <t xml:space="preserve">gminne
</t>
    </r>
    <r>
      <rPr>
        <i/>
        <sz val="9"/>
        <color indexed="8"/>
        <rFont val="Arial"/>
        <family val="2"/>
        <charset val="238"/>
      </rPr>
      <t>gmina</t>
    </r>
  </si>
  <si>
    <r>
      <t xml:space="preserve">Wpływy przekazane na fundusze  ochrony środowiska i gospodarki wodnej
</t>
    </r>
    <r>
      <rPr>
        <i/>
        <sz val="9"/>
        <rFont val="Arial"/>
        <family val="2"/>
        <charset val="238"/>
      </rPr>
      <t>Receipts transferred for environmental protection and water management funds</t>
    </r>
  </si>
  <si>
    <r>
      <t xml:space="preserve">Należności              
</t>
    </r>
    <r>
      <rPr>
        <i/>
        <sz val="9"/>
        <color indexed="8"/>
        <rFont val="Arial"/>
        <family val="2"/>
        <charset val="238"/>
      </rPr>
      <t>Dues</t>
    </r>
  </si>
  <si>
    <r>
      <t xml:space="preserve">fundusz  </t>
    </r>
    <r>
      <rPr>
        <i/>
        <sz val="9"/>
        <color indexed="8"/>
        <rFont val="Arial"/>
        <family val="2"/>
        <charset val="238"/>
      </rPr>
      <t>fund</t>
    </r>
  </si>
  <si>
    <r>
      <t xml:space="preserve">budżety </t>
    </r>
    <r>
      <rPr>
        <i/>
        <sz val="9"/>
        <color indexed="8"/>
        <rFont val="Arial"/>
        <family val="2"/>
        <charset val="238"/>
      </rPr>
      <t>budget</t>
    </r>
  </si>
  <si>
    <r>
      <t xml:space="preserve">Budżet Państwa 
</t>
    </r>
    <r>
      <rPr>
        <i/>
        <sz val="9"/>
        <color indexed="8"/>
        <rFont val="Arial"/>
        <family val="2"/>
        <charset val="238"/>
      </rPr>
      <t>state budget</t>
    </r>
  </si>
  <si>
    <r>
      <t xml:space="preserve">odroczone
</t>
    </r>
    <r>
      <rPr>
        <i/>
        <sz val="9"/>
        <color indexed="8"/>
        <rFont val="Arial"/>
        <family val="2"/>
        <charset val="238"/>
      </rPr>
      <t>deferred</t>
    </r>
  </si>
  <si>
    <r>
      <t xml:space="preserve">rozłożone na raty
</t>
    </r>
    <r>
      <rPr>
        <i/>
        <sz val="9"/>
        <color indexed="8"/>
        <rFont val="Arial"/>
        <family val="2"/>
        <charset val="238"/>
      </rPr>
      <t>in instalments</t>
    </r>
  </si>
  <si>
    <r>
      <t xml:space="preserve">niewyegze-kwowane
</t>
    </r>
    <r>
      <rPr>
        <i/>
        <sz val="9"/>
        <color indexed="8"/>
        <rFont val="Arial"/>
        <family val="2"/>
        <charset val="238"/>
      </rPr>
      <t>not-executed</t>
    </r>
  </si>
  <si>
    <r>
      <t xml:space="preserve">w tysiącach zł
</t>
    </r>
    <r>
      <rPr>
        <i/>
        <sz val="9"/>
        <color indexed="8"/>
        <rFont val="Arial"/>
        <family val="2"/>
        <charset val="238"/>
      </rPr>
      <t>in thousand zl</t>
    </r>
  </si>
  <si>
    <r>
      <t xml:space="preserve">Stan środków pieniężnych na początek roku
</t>
    </r>
    <r>
      <rPr>
        <i/>
        <sz val="9"/>
        <color indexed="8"/>
        <rFont val="Arial"/>
        <family val="2"/>
        <charset val="238"/>
      </rPr>
      <t>Funds at the beginning of the year</t>
    </r>
  </si>
  <si>
    <r>
      <t xml:space="preserve">Ogółem przekazane przez zarząd województwa
</t>
    </r>
    <r>
      <rPr>
        <i/>
        <sz val="9"/>
        <rFont val="Arial"/>
        <family val="2"/>
        <charset val="238"/>
      </rPr>
      <t>Total transferred by voivodship boards</t>
    </r>
  </si>
  <si>
    <r>
      <t xml:space="preserve">Wpływy z tytułu
</t>
    </r>
    <r>
      <rPr>
        <i/>
        <sz val="9"/>
        <color indexed="8"/>
        <rFont val="Arial"/>
        <family val="2"/>
        <charset val="238"/>
      </rPr>
      <t>Receipts due to</t>
    </r>
  </si>
  <si>
    <r>
      <t xml:space="preserve">Środki ogółem
</t>
    </r>
    <r>
      <rPr>
        <i/>
        <sz val="9"/>
        <color indexed="8"/>
        <rFont val="Arial"/>
        <family val="2"/>
        <charset val="238"/>
      </rPr>
      <t>Total funds</t>
    </r>
  </si>
  <si>
    <r>
      <t>Wydatki</t>
    </r>
    <r>
      <rPr>
        <i/>
        <vertAlign val="superscript"/>
        <sz val="9"/>
        <color indexed="8"/>
        <rFont val="Arial"/>
        <family val="2"/>
        <charset val="238"/>
      </rPr>
      <t>a</t>
    </r>
    <r>
      <rPr>
        <sz val="9"/>
        <color indexed="8"/>
        <rFont val="Arial"/>
        <family val="2"/>
        <charset val="238"/>
      </rPr>
      <t xml:space="preserve">
</t>
    </r>
    <r>
      <rPr>
        <i/>
        <sz val="9"/>
        <color indexed="8"/>
        <rFont val="Arial"/>
        <family val="2"/>
        <charset val="238"/>
      </rPr>
      <t>Expendi-
tures</t>
    </r>
    <r>
      <rPr>
        <i/>
        <vertAlign val="superscript"/>
        <sz val="9"/>
        <color indexed="8"/>
        <rFont val="Arial"/>
        <family val="2"/>
        <charset val="238"/>
      </rPr>
      <t>a</t>
    </r>
  </si>
  <si>
    <r>
      <t>z tego        
o</t>
    </r>
    <r>
      <rPr>
        <i/>
        <sz val="9"/>
        <color indexed="8"/>
        <rFont val="Arial"/>
        <family val="2"/>
        <charset val="238"/>
      </rPr>
      <t xml:space="preserve">f which </t>
    </r>
  </si>
  <si>
    <r>
      <t xml:space="preserve">Stan środków na koniec
roku
</t>
    </r>
    <r>
      <rPr>
        <i/>
        <sz val="9"/>
        <color indexed="8"/>
        <rFont val="Arial"/>
        <family val="2"/>
        <charset val="238"/>
      </rPr>
      <t>Funds at the end of the year</t>
    </r>
  </si>
  <si>
    <r>
      <t xml:space="preserve">opłat
</t>
    </r>
    <r>
      <rPr>
        <i/>
        <sz val="9"/>
        <rFont val="Arial"/>
        <family val="2"/>
        <charset val="238"/>
      </rPr>
      <t>fees</t>
    </r>
  </si>
  <si>
    <r>
      <t xml:space="preserve">kar
</t>
    </r>
    <r>
      <rPr>
        <i/>
        <sz val="9"/>
        <rFont val="Arial"/>
        <family val="2"/>
        <charset val="238"/>
      </rPr>
      <t xml:space="preserve">fines </t>
    </r>
  </si>
  <si>
    <r>
      <t xml:space="preserve">opłat za usuwanie
drzew
i krzewów </t>
    </r>
    <r>
      <rPr>
        <i/>
        <sz val="9"/>
        <color indexed="8"/>
        <rFont val="Arial"/>
        <family val="2"/>
        <charset val="238"/>
      </rPr>
      <t xml:space="preserve">         fees for removal of trees
and bushes</t>
    </r>
  </si>
  <si>
    <r>
      <t xml:space="preserve">kar za usuwanie
drzew
i krzewów         </t>
    </r>
    <r>
      <rPr>
        <i/>
        <sz val="9"/>
        <color indexed="8"/>
        <rFont val="Arial"/>
        <family val="2"/>
        <charset val="238"/>
      </rPr>
      <t>fines for removal of  trees
and bushes</t>
    </r>
  </si>
  <si>
    <r>
      <t xml:space="preserve">gospodarkę ściekową
i ochronę wód
</t>
    </r>
    <r>
      <rPr>
        <i/>
        <sz val="9"/>
        <rFont val="Arial"/>
        <family val="2"/>
        <charset val="238"/>
      </rPr>
      <t>wastewater manage-ment and protection of water</t>
    </r>
  </si>
  <si>
    <r>
      <t xml:space="preserve">ochronę powietrza
atmosferycznego
i klimatu
</t>
    </r>
    <r>
      <rPr>
        <i/>
        <sz val="9"/>
        <color indexed="8"/>
        <rFont val="Arial"/>
        <family val="2"/>
        <charset val="238"/>
      </rPr>
      <t>protection of air and climate</t>
    </r>
  </si>
  <si>
    <r>
      <t xml:space="preserve">gospodarkę odpadami
</t>
    </r>
    <r>
      <rPr>
        <i/>
        <sz val="9"/>
        <color indexed="8"/>
        <rFont val="Arial"/>
        <family val="2"/>
        <charset val="238"/>
      </rPr>
      <t>waste management</t>
    </r>
  </si>
  <si>
    <r>
      <t xml:space="preserve">wpłaty do Wojewódzkiego
Funduszu z tytułu nadwyżki
dochodów
</t>
    </r>
    <r>
      <rPr>
        <i/>
        <sz val="9"/>
        <rFont val="Arial"/>
        <family val="2"/>
        <charset val="238"/>
      </rPr>
      <t>payments for the Voivodship Funds due to income surpluses</t>
    </r>
  </si>
  <si>
    <r>
      <t xml:space="preserve">inne wydatki
</t>
    </r>
    <r>
      <rPr>
        <i/>
        <sz val="9"/>
        <color indexed="8"/>
        <rFont val="Arial"/>
        <family val="2"/>
        <charset val="238"/>
      </rPr>
      <t>other expenditures</t>
    </r>
  </si>
  <si>
    <r>
      <t xml:space="preserve">w tysiącach zł     
</t>
    </r>
    <r>
      <rPr>
        <i/>
        <sz val="9"/>
        <color indexed="8"/>
        <rFont val="Arial"/>
        <family val="2"/>
        <charset val="238"/>
      </rPr>
      <t>in thousand zl</t>
    </r>
  </si>
  <si>
    <r>
      <t xml:space="preserve">a </t>
    </r>
    <r>
      <rPr>
        <sz val="9"/>
        <color indexed="8"/>
        <rFont val="Arial"/>
        <family val="2"/>
        <charset val="238"/>
      </rPr>
      <t>Ponadto na ochronę środowiska przeznaczono 135714,7 tys. zł, ze środków innych niż wpływy z opłat i kar środowiskowych.</t>
    </r>
  </si>
  <si>
    <r>
      <t xml:space="preserve">Wpływy z tytułu
</t>
    </r>
    <r>
      <rPr>
        <i/>
        <sz val="9"/>
        <rFont val="Arial"/>
        <family val="2"/>
        <charset val="238"/>
      </rPr>
      <t>Receipts due to</t>
    </r>
  </si>
  <si>
    <r>
      <t xml:space="preserve">Środki
funduszu
ogółem
</t>
    </r>
    <r>
      <rPr>
        <i/>
        <sz val="9"/>
        <color indexed="8"/>
        <rFont val="Arial"/>
        <family val="2"/>
        <charset val="238"/>
      </rPr>
      <t>Total funds</t>
    </r>
    <r>
      <rPr>
        <sz val="9"/>
        <color indexed="8"/>
        <rFont val="Arial"/>
        <family val="2"/>
        <charset val="238"/>
      </rPr>
      <t xml:space="preserve"> </t>
    </r>
  </si>
  <si>
    <r>
      <t>Wydatki
ogółem</t>
    </r>
    <r>
      <rPr>
        <i/>
        <vertAlign val="superscript"/>
        <sz val="9"/>
        <color indexed="8"/>
        <rFont val="Arial"/>
        <family val="2"/>
        <charset val="238"/>
      </rPr>
      <t>a</t>
    </r>
    <r>
      <rPr>
        <sz val="9"/>
        <color indexed="8"/>
        <rFont val="Arial"/>
        <family val="2"/>
        <charset val="238"/>
      </rPr>
      <t xml:space="preserve">
</t>
    </r>
    <r>
      <rPr>
        <i/>
        <sz val="9"/>
        <color indexed="8"/>
        <rFont val="Arial"/>
        <family val="2"/>
        <charset val="238"/>
      </rPr>
      <t>Total expenditures</t>
    </r>
    <r>
      <rPr>
        <i/>
        <vertAlign val="superscript"/>
        <sz val="9"/>
        <color indexed="8"/>
        <rFont val="Arial"/>
        <family val="2"/>
        <charset val="238"/>
      </rPr>
      <t>a</t>
    </r>
  </si>
  <si>
    <r>
      <t xml:space="preserve">Z tego na         
</t>
    </r>
    <r>
      <rPr>
        <i/>
        <sz val="9"/>
        <color indexed="8"/>
        <rFont val="Arial"/>
        <family val="2"/>
        <charset val="238"/>
      </rPr>
      <t>Of which for</t>
    </r>
  </si>
  <si>
    <r>
      <t xml:space="preserve">opłat i kar za usuwanie
drzew
i krzewów          </t>
    </r>
    <r>
      <rPr>
        <i/>
        <sz val="9"/>
        <color indexed="8"/>
        <rFont val="Arial"/>
        <family val="2"/>
        <charset val="238"/>
      </rPr>
      <t>payments and fines for removal of trees
and bushes</t>
    </r>
  </si>
  <si>
    <r>
      <t xml:space="preserve">gospodarkę
ściekową
i ochronę wód
</t>
    </r>
    <r>
      <rPr>
        <i/>
        <sz val="9"/>
        <rFont val="Arial"/>
        <family val="2"/>
        <charset val="238"/>
      </rPr>
      <t>wastewater
management
and protection
of water</t>
    </r>
  </si>
  <si>
    <r>
      <t xml:space="preserve">ochronę powietrza
atmosferycz-
nego i klimatu
</t>
    </r>
    <r>
      <rPr>
        <i/>
        <sz val="9"/>
        <color indexed="8"/>
        <rFont val="Arial"/>
        <family val="2"/>
        <charset val="238"/>
      </rPr>
      <t>protection of
air and
climate</t>
    </r>
  </si>
  <si>
    <r>
      <t xml:space="preserve">gospodarkę
odpadami
</t>
    </r>
    <r>
      <rPr>
        <i/>
        <sz val="9"/>
        <color indexed="8"/>
        <rFont val="Arial"/>
        <family val="2"/>
        <charset val="238"/>
      </rPr>
      <t>waste manage-ment</t>
    </r>
  </si>
  <si>
    <r>
      <t xml:space="preserve">wpłaty do
Wojewódzkiego
Funduszu z tytułu
nadwyżki dochodów
</t>
    </r>
    <r>
      <rPr>
        <i/>
        <sz val="9"/>
        <rFont val="Arial"/>
        <family val="2"/>
        <charset val="238"/>
      </rPr>
      <t>payments for 
Voivodship Funds
due to income
surpluses</t>
    </r>
  </si>
  <si>
    <r>
      <t xml:space="preserve">inne wydatki
</t>
    </r>
    <r>
      <rPr>
        <i/>
        <sz val="9"/>
        <color indexed="8"/>
        <rFont val="Arial"/>
        <family val="2"/>
        <charset val="238"/>
      </rPr>
      <t>other
expenditures</t>
    </r>
  </si>
  <si>
    <r>
      <t xml:space="preserve">w tysiącach zł        
</t>
    </r>
    <r>
      <rPr>
        <i/>
        <sz val="9"/>
        <color indexed="8"/>
        <rFont val="Arial"/>
        <family val="2"/>
        <charset val="238"/>
      </rPr>
      <t xml:space="preserve"> in thousand zl</t>
    </r>
  </si>
  <si>
    <r>
      <rPr>
        <i/>
        <sz val="9"/>
        <color indexed="8"/>
        <rFont val="Arial"/>
        <family val="2"/>
        <charset val="238"/>
      </rPr>
      <t xml:space="preserve">a </t>
    </r>
    <r>
      <rPr>
        <sz val="9"/>
        <color indexed="8"/>
        <rFont val="Arial"/>
        <family val="2"/>
        <charset val="238"/>
      </rPr>
      <t>Ponadto na ochronę środowiska przeznaczono 2553683,8 tys. zł, ze środków innych niż wpływy z opłat i kar środowiskowych.</t>
    </r>
  </si>
  <si>
    <r>
      <t xml:space="preserve">FORMY  FINANSOWANIA
</t>
    </r>
    <r>
      <rPr>
        <i/>
        <sz val="9"/>
        <color indexed="8"/>
        <rFont val="Arial"/>
        <family val="2"/>
        <charset val="238"/>
      </rPr>
      <t>FORMS OF FINANCING</t>
    </r>
  </si>
  <si>
    <r>
      <t xml:space="preserve">Ogółem
</t>
    </r>
    <r>
      <rPr>
        <i/>
        <sz val="9"/>
        <color indexed="8"/>
        <rFont val="Arial"/>
        <family val="2"/>
        <charset val="238"/>
      </rPr>
      <t>Total</t>
    </r>
    <r>
      <rPr>
        <sz val="9"/>
        <color indexed="8"/>
        <rFont val="Arial"/>
        <family val="2"/>
        <charset val="238"/>
      </rPr>
      <t xml:space="preserve">
</t>
    </r>
  </si>
  <si>
    <r>
      <t xml:space="preserve">Gospodarka ściekowa
i ochrona wód
</t>
    </r>
    <r>
      <rPr>
        <i/>
        <sz val="9"/>
        <rFont val="Arial"/>
        <family val="2"/>
        <charset val="238"/>
      </rPr>
      <t>Wastewater management and protection of water</t>
    </r>
  </si>
  <si>
    <r>
      <t xml:space="preserve">Ochrona powietrza atmosferycznego
i klimatu
</t>
    </r>
    <r>
      <rPr>
        <i/>
        <sz val="9"/>
        <color indexed="8"/>
        <rFont val="Arial"/>
        <family val="2"/>
        <charset val="238"/>
      </rPr>
      <t>Protection of air and climate</t>
    </r>
  </si>
  <si>
    <r>
      <t xml:space="preserve">Gospodarka odpadami
</t>
    </r>
    <r>
      <rPr>
        <i/>
        <sz val="9"/>
        <color indexed="8"/>
        <rFont val="Arial"/>
        <family val="2"/>
        <charset val="238"/>
      </rPr>
      <t>Waste management</t>
    </r>
  </si>
  <si>
    <r>
      <t xml:space="preserve">Pozostałe dziedziny
</t>
    </r>
    <r>
      <rPr>
        <i/>
        <sz val="9"/>
        <color indexed="8"/>
        <rFont val="Arial"/>
        <family val="2"/>
        <charset val="238"/>
      </rPr>
      <t>Other domains</t>
    </r>
  </si>
  <si>
    <r>
      <t xml:space="preserve">w milionach zł    
</t>
    </r>
    <r>
      <rPr>
        <i/>
        <sz val="9"/>
        <color indexed="8"/>
        <rFont val="Arial"/>
        <family val="2"/>
        <charset val="238"/>
      </rPr>
      <t>in million zl</t>
    </r>
  </si>
  <si>
    <r>
      <t xml:space="preserve">O G Ó Ł E M </t>
    </r>
    <r>
      <rPr>
        <sz val="9"/>
        <color indexed="8"/>
        <rFont val="Arial"/>
        <family val="2"/>
        <charset val="238"/>
      </rPr>
      <t>(Finansowanie wyłącznie bezzwrotne)</t>
    </r>
    <r>
      <rPr>
        <b/>
        <sz val="9"/>
        <color indexed="8"/>
        <rFont val="Arial"/>
        <family val="2"/>
        <charset val="238"/>
      </rPr>
      <t xml:space="preserve"> </t>
    </r>
    <r>
      <rPr>
        <sz val="9"/>
        <color indexed="8"/>
        <rFont val="Arial"/>
        <family val="2"/>
        <charset val="238"/>
      </rPr>
      <t>………….</t>
    </r>
    <r>
      <rPr>
        <b/>
        <sz val="9"/>
        <color indexed="8"/>
        <rFont val="Arial"/>
        <family val="2"/>
        <charset val="238"/>
      </rPr>
      <t xml:space="preserve">         
</t>
    </r>
  </si>
  <si>
    <r>
      <rPr>
        <b/>
        <i/>
        <sz val="9"/>
        <color indexed="8"/>
        <rFont val="Arial"/>
        <family val="2"/>
        <charset val="238"/>
      </rPr>
      <t>T O T A L</t>
    </r>
    <r>
      <rPr>
        <i/>
        <sz val="9"/>
        <color indexed="8"/>
        <rFont val="Arial"/>
        <family val="2"/>
        <charset val="238"/>
      </rPr>
      <t xml:space="preserve"> (Non-redeemable financing only)</t>
    </r>
  </si>
  <si>
    <r>
      <t xml:space="preserve">O G Ó Ł E M </t>
    </r>
    <r>
      <rPr>
        <sz val="9"/>
        <color indexed="8"/>
        <rFont val="Arial"/>
        <family val="2"/>
        <charset val="238"/>
      </rPr>
      <t>(Finansowanie wyłącznie bezzwrotne) …………..</t>
    </r>
    <r>
      <rPr>
        <b/>
        <sz val="9"/>
        <color indexed="8"/>
        <rFont val="Arial"/>
        <family val="2"/>
        <charset val="238"/>
      </rPr>
      <t xml:space="preserve">               
</t>
    </r>
  </si>
  <si>
    <r>
      <t>Wpływy</t>
    </r>
    <r>
      <rPr>
        <i/>
        <vertAlign val="superscript"/>
        <sz val="9"/>
        <color indexed="8"/>
        <rFont val="Arial"/>
        <family val="2"/>
        <charset val="238"/>
      </rPr>
      <t>a</t>
    </r>
    <r>
      <rPr>
        <sz val="9"/>
        <color indexed="8"/>
        <rFont val="Arial"/>
        <family val="2"/>
        <charset val="238"/>
      </rPr>
      <t xml:space="preserve"> z Urzędów Marszałkowskich 
do Narodowego Funduszu w podziale na tytuły:
</t>
    </r>
    <r>
      <rPr>
        <i/>
        <sz val="9"/>
        <color indexed="8"/>
        <rFont val="Arial"/>
        <family val="2"/>
        <charset val="238"/>
      </rPr>
      <t>Receipts</t>
    </r>
    <r>
      <rPr>
        <i/>
        <vertAlign val="superscript"/>
        <sz val="9"/>
        <color indexed="8"/>
        <rFont val="Arial"/>
        <family val="2"/>
        <charset val="238"/>
      </rPr>
      <t>a</t>
    </r>
    <r>
      <rPr>
        <i/>
        <sz val="9"/>
        <color indexed="8"/>
        <rFont val="Arial"/>
        <family val="2"/>
        <charset val="238"/>
      </rPr>
      <t xml:space="preserve"> from Marshals’ Office for the National Fund divided into:</t>
    </r>
  </si>
  <si>
    <r>
      <t>Redystrybucja</t>
    </r>
    <r>
      <rPr>
        <i/>
        <vertAlign val="superscript"/>
        <sz val="9"/>
        <color indexed="8"/>
        <rFont val="Arial"/>
        <family val="2"/>
        <charset val="238"/>
      </rPr>
      <t>b</t>
    </r>
    <r>
      <rPr>
        <sz val="9"/>
        <color indexed="8"/>
        <rFont val="Arial"/>
        <family val="2"/>
        <charset val="238"/>
      </rPr>
      <t xml:space="preserve"> środków z Narodowego Funduszu do wojewódzkich funduszy
</t>
    </r>
    <r>
      <rPr>
        <i/>
        <sz val="9"/>
        <color indexed="8"/>
        <rFont val="Arial"/>
        <family val="2"/>
        <charset val="238"/>
      </rPr>
      <t>Redistribution</t>
    </r>
    <r>
      <rPr>
        <i/>
        <vertAlign val="superscript"/>
        <sz val="9"/>
        <color indexed="8"/>
        <rFont val="Arial"/>
        <family val="2"/>
        <charset val="238"/>
      </rPr>
      <t>b</t>
    </r>
    <r>
      <rPr>
        <i/>
        <sz val="9"/>
        <color indexed="8"/>
        <rFont val="Arial"/>
        <family val="2"/>
        <charset val="238"/>
      </rPr>
      <t xml:space="preserve"> of funds of the National Fund to the voivodship fund</t>
    </r>
  </si>
  <si>
    <r>
      <t xml:space="preserve">z tego           
</t>
    </r>
    <r>
      <rPr>
        <i/>
        <sz val="9"/>
        <color indexed="8"/>
        <rFont val="Arial"/>
        <family val="2"/>
        <charset val="238"/>
      </rPr>
      <t>of which</t>
    </r>
  </si>
  <si>
    <r>
      <t xml:space="preserve">opakowania
</t>
    </r>
    <r>
      <rPr>
        <i/>
        <sz val="9"/>
        <color indexed="8"/>
        <rFont val="Arial"/>
        <family val="2"/>
        <charset val="238"/>
      </rPr>
      <t>packages</t>
    </r>
  </si>
  <si>
    <r>
      <t xml:space="preserve">akumulatory
</t>
    </r>
    <r>
      <rPr>
        <i/>
        <sz val="9"/>
        <color indexed="8"/>
        <rFont val="Arial"/>
        <family val="2"/>
        <charset val="238"/>
      </rPr>
      <t>accumulators</t>
    </r>
  </si>
  <si>
    <r>
      <t xml:space="preserve">opony
</t>
    </r>
    <r>
      <rPr>
        <i/>
        <sz val="9"/>
        <color indexed="8"/>
        <rFont val="Arial"/>
        <family val="2"/>
        <charset val="238"/>
      </rPr>
      <t>tyres</t>
    </r>
  </si>
  <si>
    <r>
      <t xml:space="preserve">oleje smarowe
</t>
    </r>
    <r>
      <rPr>
        <i/>
        <sz val="9"/>
        <color indexed="8"/>
        <rFont val="Arial"/>
        <family val="2"/>
        <charset val="238"/>
      </rPr>
      <t>lubricating oils</t>
    </r>
  </si>
  <si>
    <r>
      <t xml:space="preserve">w tysiącach zł 
</t>
    </r>
    <r>
      <rPr>
        <i/>
        <sz val="9"/>
        <color indexed="8"/>
        <rFont val="Arial"/>
        <family val="2"/>
        <charset val="238"/>
      </rPr>
      <t>in thousand zl</t>
    </r>
  </si>
  <si>
    <r>
      <t>zwrot w %
r</t>
    </r>
    <r>
      <rPr>
        <i/>
        <sz val="9"/>
        <color indexed="8"/>
        <rFont val="Arial"/>
        <family val="2"/>
        <charset val="238"/>
      </rPr>
      <t>eturn in %</t>
    </r>
  </si>
  <si>
    <r>
      <t>a</t>
    </r>
    <r>
      <rPr>
        <sz val="9"/>
        <color indexed="8"/>
        <rFont val="Arial"/>
        <family val="2"/>
        <charset val="238"/>
      </rPr>
      <t xml:space="preserve"> Wpływy z Urzędów Marszałkowskich nie obejmują odsetek od przekazanych do Narodowego Funduszu opłat, które uwzględnia się  przy redystrybucji środków na poszczególne województwa.  </t>
    </r>
    <r>
      <rPr>
        <i/>
        <sz val="9"/>
        <color indexed="8"/>
        <rFont val="Arial"/>
        <family val="2"/>
        <charset val="238"/>
      </rPr>
      <t>b</t>
    </r>
    <r>
      <rPr>
        <sz val="9"/>
        <color indexed="8"/>
        <rFont val="Arial"/>
        <family val="2"/>
        <charset val="238"/>
      </rPr>
      <t xml:space="preserve"> Redystrybucja środków pomiędzy województwami z tytułu opłaty produktowej od opakowań.
 Ź r ó d ł o: dane Zarządu Narodowego Funduszu Ochrony Środowiska i Gospodarki Wodnej.</t>
    </r>
  </si>
  <si>
    <t xml:space="preserve">LOSSES RESULTING FROM THE EXISTENCE OF A NATURAL DISASTER BY </t>
  </si>
  <si>
    <r>
      <t>ŻYWIOŁOWEJ WEDŁUG  WOJEWÓDZTW W 2017 R.</t>
    </r>
    <r>
      <rPr>
        <b/>
        <i/>
        <vertAlign val="superscript"/>
        <sz val="9"/>
        <color indexed="8"/>
        <rFont val="Arial"/>
        <family val="2"/>
        <charset val="238"/>
      </rPr>
      <t>a</t>
    </r>
  </si>
  <si>
    <r>
      <t>VOIVODSHIPS IN 2017</t>
    </r>
    <r>
      <rPr>
        <i/>
        <vertAlign val="superscript"/>
        <sz val="9"/>
        <color indexed="8"/>
        <rFont val="Arial"/>
        <family val="2"/>
        <charset val="238"/>
      </rPr>
      <t>a</t>
    </r>
  </si>
  <si>
    <r>
      <t xml:space="preserve">Starty w infrastrukturze komunalnej jednostek samorządu terytorialnego
</t>
    </r>
    <r>
      <rPr>
        <i/>
        <sz val="9"/>
        <rFont val="Arial"/>
        <family val="2"/>
        <charset val="238"/>
      </rPr>
      <t>Losses of municipal infrastructure of local government authorities</t>
    </r>
  </si>
  <si>
    <r>
      <t xml:space="preserve">ogółem 
</t>
    </r>
    <r>
      <rPr>
        <i/>
        <sz val="9"/>
        <rFont val="Arial"/>
        <family val="2"/>
        <charset val="238"/>
      </rPr>
      <t>total</t>
    </r>
  </si>
  <si>
    <r>
      <t xml:space="preserve">w tym starty powodziowe
</t>
    </r>
    <r>
      <rPr>
        <i/>
        <sz val="9"/>
        <rFont val="Arial"/>
        <family val="2"/>
        <charset val="238"/>
      </rPr>
      <t>of which flood losses</t>
    </r>
  </si>
  <si>
    <r>
      <t xml:space="preserve">w tysiącach zł                   
</t>
    </r>
    <r>
      <rPr>
        <i/>
        <sz val="9"/>
        <color indexed="8"/>
        <rFont val="Arial"/>
        <family val="2"/>
        <charset val="238"/>
      </rPr>
      <t>in thousand zl</t>
    </r>
  </si>
  <si>
    <r>
      <rPr>
        <i/>
        <sz val="9"/>
        <color indexed="8"/>
        <rFont val="Arial"/>
        <family val="2"/>
        <charset val="238"/>
      </rPr>
      <t xml:space="preserve">a </t>
    </r>
    <r>
      <rPr>
        <sz val="9"/>
        <color indexed="8"/>
        <rFont val="Arial"/>
        <family val="2"/>
        <charset val="238"/>
      </rPr>
      <t>Dane według ewidencji zgłoszeniowej.</t>
    </r>
  </si>
  <si>
    <r>
      <t xml:space="preserve">a </t>
    </r>
    <r>
      <rPr>
        <i/>
        <sz val="9"/>
        <rFont val="Arial"/>
        <family val="2"/>
        <charset val="238"/>
      </rPr>
      <t>Date by the reporting register.</t>
    </r>
  </si>
  <si>
    <r>
      <t xml:space="preserve">Opłaty
</t>
    </r>
    <r>
      <rPr>
        <i/>
        <sz val="9"/>
        <rFont val="Arial"/>
        <family val="2"/>
        <charset val="238"/>
      </rPr>
      <t>Payments</t>
    </r>
  </si>
  <si>
    <r>
      <t xml:space="preserve">inne
</t>
    </r>
    <r>
      <rPr>
        <i/>
        <sz val="9"/>
        <rFont val="Arial"/>
        <family val="2"/>
        <charset val="238"/>
      </rPr>
      <t>other</t>
    </r>
  </si>
  <si>
    <r>
      <t xml:space="preserve">jednorazowe
</t>
    </r>
    <r>
      <rPr>
        <i/>
        <sz val="9"/>
        <rFont val="Arial"/>
        <family val="2"/>
        <charset val="238"/>
      </rPr>
      <t>one-off</t>
    </r>
  </si>
  <si>
    <r>
      <t xml:space="preserve">roczne
</t>
    </r>
    <r>
      <rPr>
        <i/>
        <sz val="9"/>
        <rFont val="Arial"/>
        <family val="2"/>
        <charset val="238"/>
      </rPr>
      <t>annual</t>
    </r>
  </si>
  <si>
    <r>
      <t xml:space="preserve">roczne podwyższone
</t>
    </r>
    <r>
      <rPr>
        <i/>
        <sz val="9"/>
        <rFont val="Arial"/>
        <family val="2"/>
        <charset val="238"/>
      </rPr>
      <t>annual increased</t>
    </r>
  </si>
  <si>
    <r>
      <t xml:space="preserve">wymierzono
</t>
    </r>
    <r>
      <rPr>
        <i/>
        <sz val="9"/>
        <rFont val="Arial"/>
        <family val="2"/>
        <charset val="238"/>
      </rPr>
      <t>imposed</t>
    </r>
  </si>
  <si>
    <r>
      <t xml:space="preserve">w tysiącach zł               
</t>
    </r>
    <r>
      <rPr>
        <i/>
        <sz val="9"/>
        <rFont val="Arial"/>
        <family val="2"/>
        <charset val="238"/>
      </rPr>
      <t>in thousand zl</t>
    </r>
  </si>
  <si>
    <r>
      <t xml:space="preserve">Stan środków
 na początku roku
</t>
    </r>
    <r>
      <rPr>
        <i/>
        <sz val="9"/>
        <color indexed="8"/>
        <rFont val="Arial"/>
        <family val="2"/>
        <charset val="238"/>
      </rPr>
      <t>Funds at the beginning of the year</t>
    </r>
  </si>
  <si>
    <r>
      <t xml:space="preserve">Wpływy ogółem
</t>
    </r>
    <r>
      <rPr>
        <i/>
        <sz val="9"/>
        <color indexed="8"/>
        <rFont val="Arial"/>
        <family val="2"/>
        <charset val="238"/>
      </rPr>
      <t>Total receipts</t>
    </r>
  </si>
  <si>
    <r>
      <t xml:space="preserve">Umorzono
</t>
    </r>
    <r>
      <rPr>
        <i/>
        <sz val="9"/>
        <color indexed="8"/>
        <rFont val="Arial"/>
        <family val="2"/>
        <charset val="238"/>
      </rPr>
      <t>Repealed</t>
    </r>
  </si>
  <si>
    <r>
      <t xml:space="preserve">Stan środków na końcu roku
</t>
    </r>
    <r>
      <rPr>
        <i/>
        <sz val="9"/>
        <color indexed="8"/>
        <rFont val="Arial"/>
        <family val="2"/>
        <charset val="238"/>
      </rPr>
      <t>Funds at the end of the year</t>
    </r>
  </si>
  <si>
    <r>
      <t xml:space="preserve">Wydatki ogółem
</t>
    </r>
    <r>
      <rPr>
        <i/>
        <sz val="9"/>
        <rFont val="Arial"/>
        <family val="2"/>
        <charset val="238"/>
      </rPr>
      <t>Total expenditures</t>
    </r>
  </si>
  <si>
    <r>
      <t xml:space="preserve">Z  tego na
</t>
    </r>
    <r>
      <rPr>
        <i/>
        <sz val="9"/>
        <rFont val="Arial"/>
        <family val="2"/>
        <charset val="238"/>
      </rPr>
      <t>Of which for</t>
    </r>
  </si>
  <si>
    <r>
      <t xml:space="preserve">użyźnianie i ulepszanie gleb, usuwanie kamieni, odkrzaczanie
</t>
    </r>
    <r>
      <rPr>
        <i/>
        <sz val="9"/>
        <rFont val="Arial"/>
        <family val="2"/>
        <charset val="238"/>
      </rPr>
      <t>soil fertilisation and improvement, removal of stones and bushes</t>
    </r>
  </si>
  <si>
    <r>
      <t xml:space="preserve">budowę i renowację zbiorników wodnych służących 
małej retencji
</t>
    </r>
    <r>
      <rPr>
        <i/>
        <sz val="9"/>
        <rFont val="Arial"/>
        <family val="2"/>
        <charset val="238"/>
      </rPr>
      <t>construction and renovation of water reservoirs for small water retention</t>
    </r>
  </si>
  <si>
    <r>
      <t xml:space="preserve">budowę 
i modernizację 
dróg dojazdowych 
do gruntów rolnych
</t>
    </r>
    <r>
      <rPr>
        <i/>
        <sz val="9"/>
        <rFont val="Arial"/>
        <family val="2"/>
        <charset val="238"/>
      </rPr>
      <t>construction and modernisation of access roads to agricultural lands</t>
    </r>
  </si>
  <si>
    <r>
      <t xml:space="preserve">wdrażanie i upowszechnianie
 wyników prac 
naukowo-
badawczych
</t>
    </r>
    <r>
      <rPr>
        <i/>
        <sz val="9"/>
        <rFont val="Arial"/>
        <family val="2"/>
        <charset val="238"/>
      </rPr>
      <t>implementation and dissemination of results of scientific studies and research</t>
    </r>
    <r>
      <rPr>
        <sz val="9"/>
        <rFont val="Arial"/>
        <family val="2"/>
        <charset val="238"/>
      </rPr>
      <t xml:space="preserve">
</t>
    </r>
  </si>
  <si>
    <r>
      <t xml:space="preserve">badanie  płodów 
rolnych  w strefach 
ochronnych  oraz 
ekspertyzy 
 z  zakresu  ochrony gruntów rolnych
</t>
    </r>
    <r>
      <rPr>
        <i/>
        <sz val="9"/>
        <rFont val="Arial"/>
        <family val="2"/>
        <charset val="238"/>
      </rPr>
      <t>analyses of crops in protection areas and expert opinions in the scope of agricultural land protection scope</t>
    </r>
    <r>
      <rPr>
        <sz val="9"/>
        <rFont val="Arial"/>
        <family val="2"/>
        <charset val="238"/>
      </rPr>
      <t xml:space="preserve">
</t>
    </r>
  </si>
  <si>
    <r>
      <t xml:space="preserve">zakup sprzętu pomiarowego informatycznego wraz  z oprogramowaniem do ewidencji i  ochrony gruntów rolnych
</t>
    </r>
    <r>
      <rPr>
        <i/>
        <sz val="9"/>
        <rFont val="Arial"/>
        <family val="2"/>
        <charset val="238"/>
      </rPr>
      <t>purchase of measurement equipment with software for recording and protecting agricultural land</t>
    </r>
  </si>
  <si>
    <r>
      <t xml:space="preserve">pozostałe
</t>
    </r>
    <r>
      <rPr>
        <i/>
        <sz val="9"/>
        <rFont val="Arial"/>
        <family val="2"/>
        <charset val="238"/>
      </rPr>
      <t>other</t>
    </r>
  </si>
  <si>
    <r>
      <t xml:space="preserve">w tysiącach zł   
</t>
    </r>
    <r>
      <rPr>
        <i/>
        <sz val="9"/>
        <rFont val="Arial"/>
        <family val="2"/>
        <charset val="238"/>
      </rPr>
      <t>in thousand zl</t>
    </r>
  </si>
  <si>
    <r>
      <t xml:space="preserve">Z tego
</t>
    </r>
    <r>
      <rPr>
        <i/>
        <sz val="9"/>
        <rFont val="Arial"/>
        <family val="2"/>
        <charset val="238"/>
      </rPr>
      <t>Of which</t>
    </r>
  </si>
  <si>
    <r>
      <t xml:space="preserve">Budowa 
i modernizacja dróg dojazdowych do gruntów rolnych
w km 
</t>
    </r>
    <r>
      <rPr>
        <i/>
        <sz val="9"/>
        <rFont val="Arial"/>
        <family val="2"/>
        <charset val="238"/>
      </rPr>
      <t>Construction and modernisation of access roads to agricultural lands 
in km</t>
    </r>
  </si>
  <si>
    <r>
      <t xml:space="preserve">użyźnianie 
i ulepszanie gleb, usuwanie kamieni, odkrzaczanie
</t>
    </r>
    <r>
      <rPr>
        <i/>
        <sz val="9"/>
        <rFont val="Arial"/>
        <family val="2"/>
        <charset val="238"/>
      </rPr>
      <t>soil fertilisation and improvement, removal of stones and bushes</t>
    </r>
  </si>
  <si>
    <r>
      <t xml:space="preserve">budowa i renowacja zbiorników wodnych służących małej retencji
</t>
    </r>
    <r>
      <rPr>
        <i/>
        <sz val="9"/>
        <rFont val="Arial"/>
        <family val="2"/>
        <charset val="238"/>
      </rPr>
      <t>construction and renovation of water reservoirs for small water retention</t>
    </r>
  </si>
  <si>
    <r>
      <t xml:space="preserve">badania płodów 
rolnych w strefach 
ochronnych oraz 
ekspertyzy z zakresu  ochrony gruntów rolnych
</t>
    </r>
    <r>
      <rPr>
        <i/>
        <sz val="9"/>
        <rFont val="Arial"/>
        <family val="2"/>
        <charset val="238"/>
      </rPr>
      <t>analyses of crops in protection areas and expert opinions in the scope of agricultural land protection scope</t>
    </r>
  </si>
  <si>
    <r>
      <t xml:space="preserve">w hektarach                 
</t>
    </r>
    <r>
      <rPr>
        <i/>
        <sz val="9"/>
        <rFont val="Arial"/>
        <family val="2"/>
        <charset val="238"/>
      </rPr>
      <t xml:space="preserve">in hectares </t>
    </r>
  </si>
  <si>
    <r>
      <t xml:space="preserve">WYSZCZEGÓLNIENIE 
</t>
    </r>
    <r>
      <rPr>
        <i/>
        <sz val="9"/>
        <color indexed="8"/>
        <rFont val="Arial"/>
        <family val="2"/>
        <charset val="238"/>
      </rPr>
      <t xml:space="preserve">SPECIFICATION </t>
    </r>
  </si>
  <si>
    <r>
      <t xml:space="preserve"> Obiekty   
</t>
    </r>
    <r>
      <rPr>
        <i/>
        <sz val="9"/>
        <rFont val="Arial"/>
        <family val="2"/>
        <charset val="238"/>
      </rPr>
      <t>Facilities</t>
    </r>
  </si>
  <si>
    <r>
      <t xml:space="preserve">Nakłady poniesione na usuwanie szkód
</t>
    </r>
    <r>
      <rPr>
        <i/>
        <sz val="9"/>
        <rFont val="Arial"/>
        <family val="2"/>
        <charset val="238"/>
      </rPr>
      <t xml:space="preserve">Outlays incurred for compensation </t>
    </r>
  </si>
  <si>
    <r>
      <t xml:space="preserve">naprawione </t>
    </r>
    <r>
      <rPr>
        <i/>
        <sz val="9"/>
        <rFont val="Arial"/>
        <family val="2"/>
        <charset val="238"/>
      </rPr>
      <t>compensated</t>
    </r>
  </si>
  <si>
    <r>
      <t xml:space="preserve">w toku naprawy 
</t>
    </r>
    <r>
      <rPr>
        <i/>
        <sz val="9"/>
        <rFont val="Arial"/>
        <family val="2"/>
        <charset val="238"/>
      </rPr>
      <t>in the course of compensation</t>
    </r>
  </si>
  <si>
    <r>
      <t xml:space="preserve">zabezpieczone profilaktycznie </t>
    </r>
    <r>
      <rPr>
        <i/>
        <sz val="9"/>
        <rFont val="Arial"/>
        <family val="2"/>
        <charset val="238"/>
      </rPr>
      <t xml:space="preserve">prophylactic protection </t>
    </r>
  </si>
  <si>
    <r>
      <t xml:space="preserve">w sztukach
 </t>
    </r>
    <r>
      <rPr>
        <i/>
        <sz val="9"/>
        <color indexed="8"/>
        <rFont val="Arial"/>
        <family val="2"/>
        <charset val="238"/>
      </rPr>
      <t>in units</t>
    </r>
  </si>
  <si>
    <r>
      <t>w tysiącach zł</t>
    </r>
    <r>
      <rPr>
        <i/>
        <sz val="9"/>
        <color indexed="8"/>
        <rFont val="Arial"/>
        <family val="2"/>
        <charset val="238"/>
      </rPr>
      <t xml:space="preserve"> 
in thousand zl</t>
    </r>
  </si>
  <si>
    <r>
      <t xml:space="preserve">w odsetkach 
</t>
    </r>
    <r>
      <rPr>
        <i/>
        <sz val="9"/>
        <color theme="1"/>
        <rFont val="Arial"/>
        <family val="2"/>
        <charset val="238"/>
      </rPr>
      <t>in precent</t>
    </r>
  </si>
  <si>
    <r>
      <t xml:space="preserve"> Obiekty   
</t>
    </r>
    <r>
      <rPr>
        <i/>
        <sz val="9"/>
        <color indexed="8"/>
        <rFont val="Arial"/>
        <family val="2"/>
        <charset val="238"/>
      </rPr>
      <t>Facilities</t>
    </r>
  </si>
  <si>
    <r>
      <t xml:space="preserve">Nakłady poniesione na usuwanie szkód
</t>
    </r>
    <r>
      <rPr>
        <i/>
        <sz val="9"/>
        <color indexed="8"/>
        <rFont val="Arial"/>
        <family val="2"/>
        <charset val="238"/>
      </rPr>
      <t xml:space="preserve">Outlays incurred for compensation </t>
    </r>
  </si>
  <si>
    <r>
      <t xml:space="preserve">naprawione </t>
    </r>
    <r>
      <rPr>
        <i/>
        <sz val="9"/>
        <color indexed="8"/>
        <rFont val="Arial"/>
        <family val="2"/>
        <charset val="238"/>
      </rPr>
      <t>compensated</t>
    </r>
  </si>
  <si>
    <r>
      <t>w toku naprawy</t>
    </r>
    <r>
      <rPr>
        <i/>
        <sz val="9"/>
        <color indexed="8"/>
        <rFont val="Arial"/>
        <family val="2"/>
        <charset val="238"/>
      </rPr>
      <t xml:space="preserve"> 
in the course of compensation</t>
    </r>
  </si>
  <si>
    <r>
      <t xml:space="preserve">w sztukach 
</t>
    </r>
    <r>
      <rPr>
        <i/>
        <sz val="9"/>
        <color indexed="8"/>
        <rFont val="Arial"/>
        <family val="2"/>
        <charset val="238"/>
      </rPr>
      <t>in units</t>
    </r>
  </si>
  <si>
    <r>
      <t>Zabezpieczenie profilaktyczne obiektów i urządzeń</t>
    </r>
    <r>
      <rPr>
        <i/>
        <vertAlign val="superscript"/>
        <sz val="9"/>
        <color indexed="8"/>
        <rFont val="Arial"/>
        <family val="2"/>
        <charset val="238"/>
      </rPr>
      <t>a</t>
    </r>
    <r>
      <rPr>
        <i/>
        <sz val="9"/>
        <color indexed="8"/>
        <rFont val="Arial"/>
        <family val="2"/>
        <charset val="238"/>
      </rPr>
      <t>……...</t>
    </r>
  </si>
  <si>
    <r>
      <t>1054</t>
    </r>
    <r>
      <rPr>
        <i/>
        <vertAlign val="superscript"/>
        <sz val="9"/>
        <color theme="1"/>
        <rFont val="Arial"/>
        <family val="2"/>
        <charset val="238"/>
      </rPr>
      <t>a</t>
    </r>
  </si>
  <si>
    <r>
      <t>Prophylactic protection of facilities and appliances</t>
    </r>
    <r>
      <rPr>
        <i/>
        <vertAlign val="superscript"/>
        <sz val="9"/>
        <color indexed="8"/>
        <rFont val="Arial"/>
        <family val="2"/>
        <charset val="238"/>
      </rPr>
      <t>a</t>
    </r>
  </si>
  <si>
    <r>
      <rPr>
        <i/>
        <sz val="9"/>
        <color indexed="8"/>
        <rFont val="Arial"/>
        <family val="2"/>
        <charset val="238"/>
      </rPr>
      <t xml:space="preserve">a </t>
    </r>
    <r>
      <rPr>
        <sz val="9"/>
        <color indexed="8"/>
        <rFont val="Arial"/>
        <family val="2"/>
        <charset val="238"/>
      </rPr>
      <t>Liczba nie jest składnikiem sumy „obiekty w toku naprawy ogółem".</t>
    </r>
  </si>
  <si>
    <r>
      <t xml:space="preserve">a </t>
    </r>
    <r>
      <rPr>
        <i/>
        <sz val="9"/>
        <rFont val="Arial"/>
        <family val="2"/>
        <charset val="238"/>
      </rPr>
      <t>This amount is not part of the sum “repaired facilities being repaired total”.</t>
    </r>
  </si>
  <si>
    <r>
      <t xml:space="preserve">WYSZCZEGÓLNIENIE
</t>
    </r>
    <r>
      <rPr>
        <i/>
        <sz val="9"/>
        <rFont val="Arial"/>
        <family val="2"/>
        <charset val="238"/>
      </rPr>
      <t>SPECIFICATION</t>
    </r>
  </si>
  <si>
    <r>
      <t xml:space="preserve">liczba 
proje-
któw
</t>
    </r>
    <r>
      <rPr>
        <i/>
        <sz val="9"/>
        <rFont val="Arial"/>
        <family val="2"/>
        <charset val="238"/>
      </rPr>
      <t>number of projects</t>
    </r>
  </si>
  <si>
    <r>
      <t xml:space="preserve">wielkość dotacji
</t>
    </r>
    <r>
      <rPr>
        <i/>
        <sz val="9"/>
        <rFont val="Arial"/>
        <family val="2"/>
        <charset val="238"/>
      </rPr>
      <t>support value</t>
    </r>
  </si>
  <si>
    <r>
      <t xml:space="preserve">w mln
 Euro
</t>
    </r>
    <r>
      <rPr>
        <i/>
        <sz val="9"/>
        <rFont val="Arial"/>
        <family val="2"/>
        <charset val="238"/>
      </rPr>
      <t>in million EUR</t>
    </r>
  </si>
  <si>
    <r>
      <t>w % 
ogółem</t>
    </r>
    <r>
      <rPr>
        <i/>
        <sz val="9"/>
        <rFont val="Arial"/>
        <family val="2"/>
        <charset val="238"/>
      </rPr>
      <t xml:space="preserve">
total 
in %</t>
    </r>
  </si>
  <si>
    <r>
      <t xml:space="preserve">w % 
ogółem
</t>
    </r>
    <r>
      <rPr>
        <i/>
        <sz val="9"/>
        <rFont val="Arial"/>
        <family val="2"/>
        <charset val="238"/>
      </rPr>
      <t>total 
in %</t>
    </r>
  </si>
  <si>
    <r>
      <t xml:space="preserve">A.  POMOC  PRZYZNANA                                  </t>
    </r>
    <r>
      <rPr>
        <i/>
        <sz val="9"/>
        <rFont val="Arial"/>
        <family val="2"/>
        <charset val="238"/>
      </rPr>
      <t>A. AID GRANTED</t>
    </r>
    <r>
      <rPr>
        <sz val="9"/>
        <rFont val="Arial"/>
        <family val="2"/>
        <charset val="238"/>
      </rPr>
      <t xml:space="preserve">
ŹRÓDŁA  POCHODZENIA                                 </t>
    </r>
    <r>
      <rPr>
        <i/>
        <sz val="9"/>
        <rFont val="Arial"/>
        <family val="2"/>
        <charset val="238"/>
      </rPr>
      <t xml:space="preserve">SOURCES OF ORIGIN </t>
    </r>
  </si>
  <si>
    <r>
      <t>Cohesion Fund</t>
    </r>
    <r>
      <rPr>
        <i/>
        <vertAlign val="superscript"/>
        <sz val="9"/>
        <rFont val="Arial"/>
        <family val="2"/>
        <charset val="238"/>
      </rPr>
      <t>a</t>
    </r>
  </si>
  <si>
    <r>
      <t>Iceland)</t>
    </r>
    <r>
      <rPr>
        <i/>
        <vertAlign val="superscript"/>
        <sz val="9"/>
        <color indexed="8"/>
        <rFont val="Arial"/>
        <family val="2"/>
        <charset val="238"/>
      </rPr>
      <t>b</t>
    </r>
  </si>
  <si>
    <r>
      <t>LIFE+ Financial Instrument</t>
    </r>
    <r>
      <rPr>
        <i/>
        <vertAlign val="superscript"/>
        <sz val="9"/>
        <color indexed="8"/>
        <rFont val="Arial"/>
        <family val="2"/>
        <charset val="238"/>
      </rPr>
      <t>c</t>
    </r>
  </si>
  <si>
    <r>
      <t xml:space="preserve">KIERUNKI  POMOCY                       </t>
    </r>
    <r>
      <rPr>
        <i/>
        <sz val="9"/>
        <color indexed="8"/>
        <rFont val="Arial"/>
        <family val="2"/>
        <charset val="238"/>
      </rPr>
      <t>DIRECTIONS OF AID</t>
    </r>
  </si>
  <si>
    <r>
      <t>ZAKRES  RZECZOWY</t>
    </r>
    <r>
      <rPr>
        <i/>
        <vertAlign val="superscript"/>
        <sz val="9"/>
        <color indexed="8"/>
        <rFont val="Arial"/>
        <family val="2"/>
        <charset val="238"/>
      </rPr>
      <t>e</t>
    </r>
    <r>
      <rPr>
        <sz val="9"/>
        <color indexed="8"/>
        <rFont val="Arial"/>
        <family val="2"/>
        <charset val="238"/>
      </rPr>
      <t xml:space="preserve">                      </t>
    </r>
    <r>
      <rPr>
        <i/>
        <sz val="9"/>
        <color indexed="8"/>
        <rFont val="Arial"/>
        <family val="2"/>
        <charset val="238"/>
      </rPr>
      <t xml:space="preserve"> MATERIAL SCOPE</t>
    </r>
    <r>
      <rPr>
        <i/>
        <vertAlign val="superscript"/>
        <sz val="9"/>
        <color indexed="8"/>
        <rFont val="Arial"/>
        <family val="2"/>
        <charset val="238"/>
      </rPr>
      <t>e</t>
    </r>
  </si>
  <si>
    <r>
      <t>B.  POMOC  ZREALIZOWANA</t>
    </r>
    <r>
      <rPr>
        <i/>
        <vertAlign val="superscript"/>
        <sz val="9"/>
        <color indexed="8"/>
        <rFont val="Arial"/>
        <family val="2"/>
        <charset val="238"/>
      </rPr>
      <t>d</t>
    </r>
    <r>
      <rPr>
        <i/>
        <sz val="9"/>
        <color indexed="8"/>
        <rFont val="Arial"/>
        <family val="2"/>
        <charset val="238"/>
      </rPr>
      <t xml:space="preserve">  </t>
    </r>
    <r>
      <rPr>
        <sz val="9"/>
        <color indexed="8"/>
        <rFont val="Arial"/>
        <family val="2"/>
        <charset val="238"/>
      </rPr>
      <t xml:space="preserve">                                       </t>
    </r>
    <r>
      <rPr>
        <i/>
        <sz val="9"/>
        <color indexed="8"/>
        <rFont val="Arial"/>
        <family val="2"/>
        <charset val="238"/>
      </rPr>
      <t>B. AID REALIZED</t>
    </r>
    <r>
      <rPr>
        <i/>
        <vertAlign val="superscript"/>
        <sz val="9"/>
        <color indexed="8"/>
        <rFont val="Arial"/>
        <family val="2"/>
        <charset val="238"/>
      </rPr>
      <t xml:space="preserve">d
    </t>
    </r>
    <r>
      <rPr>
        <sz val="9"/>
        <color indexed="8"/>
        <rFont val="Arial"/>
        <family val="2"/>
        <charset val="238"/>
      </rPr>
      <t xml:space="preserve">ŹRÓDŁA  POCHODZENIA                                           </t>
    </r>
    <r>
      <rPr>
        <i/>
        <sz val="9"/>
        <color indexed="8"/>
        <rFont val="Arial"/>
        <family val="2"/>
        <charset val="238"/>
      </rPr>
      <t>SOURCES OF ORIGIN</t>
    </r>
  </si>
  <si>
    <r>
      <t>Fund)</t>
    </r>
    <r>
      <rPr>
        <i/>
        <vertAlign val="superscript"/>
        <sz val="9"/>
        <color indexed="8"/>
        <rFont val="Arial"/>
        <family val="2"/>
        <charset val="238"/>
      </rPr>
      <t>e</t>
    </r>
  </si>
  <si>
    <r>
      <t>PO IiŚ (Fundusz Spójności)</t>
    </r>
    <r>
      <rPr>
        <i/>
        <vertAlign val="superscript"/>
        <sz val="9"/>
        <color indexed="8"/>
        <rFont val="Arial"/>
        <family val="2"/>
        <charset val="238"/>
      </rPr>
      <t xml:space="preserve">a </t>
    </r>
    <r>
      <rPr>
        <i/>
        <sz val="9"/>
        <color indexed="8"/>
        <rFont val="Arial"/>
        <family val="2"/>
        <charset val="238"/>
      </rPr>
      <t>...........................................</t>
    </r>
  </si>
  <si>
    <r>
      <t>Cohesion Fund</t>
    </r>
    <r>
      <rPr>
        <i/>
        <vertAlign val="superscript"/>
        <sz val="9"/>
        <color indexed="8"/>
        <rFont val="Arial"/>
        <family val="2"/>
        <charset val="238"/>
      </rPr>
      <t>a</t>
    </r>
  </si>
  <si>
    <r>
      <t xml:space="preserve">i Islandia) </t>
    </r>
    <r>
      <rPr>
        <i/>
        <vertAlign val="superscript"/>
        <sz val="9"/>
        <color indexed="8"/>
        <rFont val="Arial"/>
        <family val="2"/>
        <charset val="238"/>
      </rPr>
      <t>b</t>
    </r>
    <r>
      <rPr>
        <i/>
        <sz val="9"/>
        <color indexed="8"/>
        <rFont val="Arial"/>
        <family val="2"/>
        <charset val="238"/>
      </rPr>
      <t>…………………………………..……..</t>
    </r>
  </si>
  <si>
    <r>
      <t xml:space="preserve">Instrument Finansowy LIFE+ </t>
    </r>
    <r>
      <rPr>
        <i/>
        <vertAlign val="superscript"/>
        <sz val="9"/>
        <color indexed="8"/>
        <rFont val="Arial"/>
        <family val="2"/>
        <charset val="238"/>
      </rPr>
      <t xml:space="preserve">c </t>
    </r>
    <r>
      <rPr>
        <sz val="9"/>
        <color indexed="8"/>
        <rFont val="Arial"/>
        <family val="2"/>
        <charset val="238"/>
      </rPr>
      <t>.....................................</t>
    </r>
  </si>
  <si>
    <r>
      <t xml:space="preserve">LIFE+ Financial Instrument </t>
    </r>
    <r>
      <rPr>
        <i/>
        <vertAlign val="superscript"/>
        <sz val="9"/>
        <color indexed="8"/>
        <rFont val="Arial"/>
        <family val="2"/>
        <charset val="238"/>
      </rPr>
      <t>c</t>
    </r>
  </si>
  <si>
    <r>
      <t xml:space="preserve">KIERUNKI  POMOCY                       </t>
    </r>
    <r>
      <rPr>
        <i/>
        <sz val="9"/>
        <color indexed="8"/>
        <rFont val="Arial"/>
        <family val="2"/>
        <charset val="238"/>
      </rPr>
      <t xml:space="preserve"> DIRECTIONS OF AID</t>
    </r>
  </si>
  <si>
    <r>
      <t xml:space="preserve">ZAKRES  RZECZOWY                              </t>
    </r>
    <r>
      <rPr>
        <i/>
        <sz val="9"/>
        <color indexed="8"/>
        <rFont val="Arial"/>
        <family val="2"/>
        <charset val="238"/>
      </rPr>
      <t xml:space="preserve">  MATERIAL SCOPE</t>
    </r>
    <r>
      <rPr>
        <sz val="9"/>
        <color indexed="8"/>
        <rFont val="Arial"/>
        <family val="2"/>
        <charset val="238"/>
      </rPr>
      <t xml:space="preserve"> </t>
    </r>
  </si>
  <si>
    <r>
      <t xml:space="preserve">INWESTYCJE                                  </t>
    </r>
    <r>
      <rPr>
        <i/>
        <sz val="9"/>
        <color indexed="8"/>
        <rFont val="Arial"/>
        <family val="2"/>
        <charset val="238"/>
      </rPr>
      <t xml:space="preserve"> INVESTMENTS</t>
    </r>
  </si>
  <si>
    <r>
      <t xml:space="preserve">PROJEKTY PRZEDINWESTYCYJNE                     </t>
    </r>
    <r>
      <rPr>
        <i/>
        <sz val="9"/>
        <color indexed="8"/>
        <rFont val="Arial"/>
        <family val="2"/>
        <charset val="238"/>
      </rPr>
      <t xml:space="preserve"> PRE-INVESTMENT PROJECTS</t>
    </r>
  </si>
  <si>
    <r>
      <rPr>
        <i/>
        <sz val="9"/>
        <color indexed="8"/>
        <rFont val="Arial"/>
        <family val="2"/>
        <charset val="238"/>
      </rPr>
      <t xml:space="preserve">a </t>
    </r>
    <r>
      <rPr>
        <sz val="9"/>
        <color indexed="8"/>
        <rFont val="Arial"/>
        <family val="2"/>
        <charset val="238"/>
      </rPr>
      <t>Program Operacyjny Infrastruktura i Środowisko</t>
    </r>
    <r>
      <rPr>
        <i/>
        <sz val="9"/>
        <color indexed="8"/>
        <rFont val="Arial"/>
        <family val="2"/>
        <charset val="238"/>
      </rPr>
      <t>. b</t>
    </r>
    <r>
      <rPr>
        <sz val="9"/>
        <color indexed="8"/>
        <rFont val="Arial"/>
        <family val="2"/>
        <charset val="238"/>
      </rPr>
      <t xml:space="preserve"> Norweski Mechanizm Finansowy i Mechanizm Finansowy Europejskiego Obszaru Gospodarczego.  </t>
    </r>
    <r>
      <rPr>
        <i/>
        <sz val="9"/>
        <color indexed="8"/>
        <rFont val="Arial"/>
        <family val="2"/>
        <charset val="238"/>
      </rPr>
      <t>c</t>
    </r>
    <r>
      <rPr>
        <sz val="9"/>
        <color indexed="8"/>
        <rFont val="Arial"/>
        <family val="2"/>
        <charset val="238"/>
      </rPr>
      <t xml:space="preserve"> Instrument Finansowy LIFE+. Przedstawiono wyłącznie środki otrzymane przez NFOŚiGW z Unii Europejskiej na realizację projektu LIFE Capacity Building. </t>
    </r>
    <r>
      <rPr>
        <i/>
        <sz val="9"/>
        <color indexed="8"/>
        <rFont val="Arial"/>
        <family val="2"/>
        <charset val="238"/>
      </rPr>
      <t>d</t>
    </r>
    <r>
      <rPr>
        <sz val="9"/>
        <color indexed="8"/>
        <rFont val="Arial"/>
        <family val="2"/>
        <charset val="238"/>
      </rPr>
      <t xml:space="preserve"> Liczba projektów i wielkość dotacji dotyczy projektów zakończonych i będących w trakcie realizacji (podpisanych w latach wcześniejszych), w ramach których dokonano płatności ze środków zagranicznych, nie obejmuje pomocy bilateralnej i pomocy technicznej dla NFOŚiGW. </t>
    </r>
    <r>
      <rPr>
        <i/>
        <sz val="9"/>
        <color indexed="8"/>
        <rFont val="Arial"/>
        <family val="2"/>
        <charset val="238"/>
      </rPr>
      <t>e</t>
    </r>
    <r>
      <rPr>
        <sz val="9"/>
        <color indexed="8"/>
        <rFont val="Arial"/>
        <family val="2"/>
        <charset val="238"/>
      </rPr>
      <t>Narodowy Fundusz na podstawie posiadanej dokumentacji zdecydował o przyporządkowaniu kwot do tematów wiodących obejmujących największą część danego projektu.  
Ź r ó d ł o: dane Zarządu Narodowego Funduszu Ochrony Środowiska i Gospodarki Wodnej.</t>
    </r>
  </si>
  <si>
    <r>
      <t xml:space="preserve">PO IiŚ 2007-2013 (Fundusz Spójności) </t>
    </r>
    <r>
      <rPr>
        <vertAlign val="superscript"/>
        <sz val="9"/>
        <rFont val="Arial"/>
        <family val="2"/>
        <charset val="238"/>
      </rPr>
      <t>a</t>
    </r>
    <r>
      <rPr>
        <sz val="9"/>
        <rFont val="Arial"/>
        <family val="2"/>
        <charset val="238"/>
      </rPr>
      <t>...........</t>
    </r>
  </si>
  <si>
    <r>
      <t>spójności)</t>
    </r>
    <r>
      <rPr>
        <i/>
        <vertAlign val="superscript"/>
        <sz val="9"/>
        <color indexed="8"/>
        <rFont val="Arial"/>
        <family val="2"/>
        <charset val="238"/>
      </rPr>
      <t>e</t>
    </r>
    <r>
      <rPr>
        <i/>
        <sz val="9"/>
        <color indexed="8"/>
        <rFont val="Arial"/>
        <family val="2"/>
        <charset val="238"/>
      </rPr>
      <t>………………………………………</t>
    </r>
  </si>
  <si>
    <r>
      <t>i Islandia)</t>
    </r>
    <r>
      <rPr>
        <i/>
        <vertAlign val="superscript"/>
        <sz val="9"/>
        <color indexed="8"/>
        <rFont val="Arial"/>
        <family val="2"/>
        <charset val="238"/>
      </rPr>
      <t>b</t>
    </r>
    <r>
      <rPr>
        <sz val="9"/>
        <color indexed="8"/>
        <rFont val="Arial"/>
        <family val="2"/>
        <charset val="238"/>
      </rPr>
      <t>.............................................................</t>
    </r>
  </si>
  <si>
    <r>
      <t>Instrument Finansowy LIFE+</t>
    </r>
    <r>
      <rPr>
        <i/>
        <vertAlign val="superscript"/>
        <sz val="9"/>
        <color indexed="8"/>
        <rFont val="Arial"/>
        <family val="2"/>
        <charset val="238"/>
      </rPr>
      <t xml:space="preserve">c </t>
    </r>
    <r>
      <rPr>
        <i/>
        <sz val="9"/>
        <color indexed="8"/>
        <rFont val="Arial"/>
        <family val="2"/>
        <charset val="238"/>
      </rPr>
      <t>..............................</t>
    </r>
  </si>
  <si>
    <r>
      <t>TABL</t>
    </r>
    <r>
      <rPr>
        <b/>
        <sz val="9"/>
        <rFont val="Arial"/>
        <family val="2"/>
        <charset val="238"/>
      </rPr>
      <t>. 1(282).</t>
    </r>
  </si>
  <si>
    <t>TABL. 2(283).</t>
  </si>
  <si>
    <t>TABL. 3(284).</t>
  </si>
  <si>
    <t>TABL. 4(285).</t>
  </si>
  <si>
    <t>TABL. 5(286).</t>
  </si>
  <si>
    <t>TABL. 6(287).</t>
  </si>
  <si>
    <t>TABL. 7(288).</t>
  </si>
  <si>
    <t>TABL. 8(289).</t>
  </si>
  <si>
    <t>TABL. 9(290).</t>
  </si>
  <si>
    <t>TABL. 10(291).</t>
  </si>
  <si>
    <t>TABL. 12(293).</t>
  </si>
  <si>
    <t>TABL. 11(292).</t>
  </si>
  <si>
    <t>TABL. 13(294).</t>
  </si>
  <si>
    <t>TABL.14(295).</t>
  </si>
  <si>
    <t>TABL. 15(296).</t>
  </si>
  <si>
    <t>TABL. 16(297).</t>
  </si>
  <si>
    <t>TABL. 17(298).</t>
  </si>
  <si>
    <t>TABL. 18(299).</t>
  </si>
  <si>
    <t>TABL. 19(300).</t>
  </si>
  <si>
    <t>TABL. 20(301).</t>
  </si>
  <si>
    <t>TABL. 23(304).</t>
  </si>
  <si>
    <t>TABL. 22(303).</t>
  </si>
  <si>
    <t>TABL. 21(302).</t>
  </si>
  <si>
    <t>TABL. 24(305).</t>
  </si>
  <si>
    <t>TABL. 25(306).</t>
  </si>
  <si>
    <t>TABL. 26(307).</t>
  </si>
  <si>
    <t>TABL. 27(308).</t>
  </si>
  <si>
    <t>TABL. 28(309).</t>
  </si>
  <si>
    <t>TABL. 29(310).</t>
  </si>
  <si>
    <t xml:space="preserve">TABL. 30(311). </t>
  </si>
  <si>
    <t>TABL. 31(312).</t>
  </si>
  <si>
    <t>TABL. 32(313).</t>
  </si>
  <si>
    <t>TABL. 33(314).</t>
  </si>
  <si>
    <t>TABL. 34(315).</t>
  </si>
  <si>
    <t>TABL. 35(316).</t>
  </si>
  <si>
    <t>TABL. 36(317).</t>
  </si>
  <si>
    <t>TABL. 37(318).</t>
  </si>
  <si>
    <t>TABL. 38(319).</t>
  </si>
  <si>
    <t>TABL. 39(320).</t>
  </si>
  <si>
    <t>TABL. 40(321).</t>
  </si>
  <si>
    <t>TABL. 41(322).</t>
  </si>
  <si>
    <t>TABL. 42(323).</t>
  </si>
  <si>
    <t>TABL. 43(324).</t>
  </si>
  <si>
    <t>TABL. 44(325).</t>
  </si>
  <si>
    <t>TABL. 45(326).</t>
  </si>
  <si>
    <t xml:space="preserve">TABL. 46(327). </t>
  </si>
  <si>
    <t>TABL. 47(328).</t>
  </si>
  <si>
    <t>TABL. 48(329).</t>
  </si>
  <si>
    <t>TABL. 49(330).</t>
  </si>
  <si>
    <t>TABL. 50(331).</t>
  </si>
  <si>
    <t>TABL. 51(332)</t>
  </si>
  <si>
    <t xml:space="preserve">TABL. 52(333).   </t>
  </si>
  <si>
    <t>TABL. 1(282).</t>
  </si>
  <si>
    <t>TABL. 14(295).</t>
  </si>
  <si>
    <t>TABL. 30(311).</t>
  </si>
  <si>
    <t>TABL. 46(327).</t>
  </si>
  <si>
    <t>TABL. 51(332).</t>
  </si>
  <si>
    <t>TABL. 52(333).</t>
  </si>
  <si>
    <t>a Patrz Polska Klasyfikacja Działalności - PKD 2007</t>
  </si>
  <si>
    <r>
      <rPr>
        <sz val="9.5"/>
        <color theme="1"/>
        <rFont val="Fira Sans"/>
        <family val="2"/>
        <charset val="238"/>
      </rPr>
      <t xml:space="preserve">a </t>
    </r>
    <r>
      <rPr>
        <i/>
        <sz val="9.5"/>
        <color theme="1"/>
        <rFont val="Fira Sans"/>
        <family val="2"/>
        <charset val="238"/>
      </rPr>
      <t>See Polish Classification of Activities 2007</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</si>
</sst>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43" formatCode="_-* #,##0.00\ _z_ł_-;\-* #,##0.00\ _z_ł_-;_-* &quot;-&quot;??\ _z_ł_-;_-@_-"/>
    <numFmt numFmtId="164" formatCode="0.0"/>
    <numFmt numFmtId="165" formatCode="#,##0.0"/>
    <numFmt numFmtId="166" formatCode="0.000"/>
    <numFmt numFmtId="167" formatCode="0.0%"/>
    <numFmt numFmtId="168" formatCode="@*."/>
  </numFmts>
  <fonts count="96">
    <font>
      <sz val="11"/>
      <color theme="1"/>
      <name val="Calibri"/>
      <family val="2"/>
      <scheme val="minor"/>
    </font>
    <font>
      <sz val="11"/>
      <color theme="1"/>
      <name val="Czcionka tekstu podstawowego"/>
      <family val="2"/>
      <charset val="238"/>
    </font>
    <font>
      <sz val="11"/>
      <color theme="1"/>
      <name val="Czcionka tekstu podstawowego"/>
      <family val="2"/>
      <charset val="238"/>
    </font>
    <font>
      <b/>
      <sz val="8.5"/>
      <name val="Times New Roman"/>
      <family val="1"/>
      <charset val="238"/>
    </font>
    <font>
      <b/>
      <sz val="8.5"/>
      <color indexed="8"/>
      <name val="Times New Roman"/>
      <family val="1"/>
      <charset val="238"/>
    </font>
    <font>
      <i/>
      <sz val="8.5"/>
      <color indexed="8"/>
      <name val="Times New Roman"/>
      <family val="1"/>
      <charset val="238"/>
    </font>
    <font>
      <sz val="8.5"/>
      <color indexed="8"/>
      <name val="Times New Roman"/>
      <family val="1"/>
      <charset val="238"/>
    </font>
    <font>
      <sz val="8.5"/>
      <name val="Times New Roman"/>
      <family val="1"/>
      <charset val="238"/>
    </font>
    <font>
      <sz val="10"/>
      <name val="Arial CE"/>
      <charset val="238"/>
    </font>
    <font>
      <sz val="11"/>
      <color indexed="8"/>
      <name val="Czcionka tekstu podstawowego"/>
      <family val="2"/>
      <charset val="238"/>
    </font>
    <font>
      <sz val="10"/>
      <name val="Arial"/>
      <family val="2"/>
      <charset val="238"/>
    </font>
    <font>
      <i/>
      <sz val="8.5"/>
      <color indexed="10"/>
      <name val="Times New Roman"/>
      <family val="1"/>
      <charset val="238"/>
    </font>
    <font>
      <sz val="8"/>
      <color indexed="8"/>
      <name val="Times New Roman"/>
      <family val="1"/>
      <charset val="238"/>
    </font>
    <font>
      <i/>
      <vertAlign val="superscript"/>
      <sz val="8.5"/>
      <color indexed="8"/>
      <name val="Times New Roman"/>
      <family val="1"/>
      <charset val="238"/>
    </font>
    <font>
      <sz val="7"/>
      <color indexed="8"/>
      <name val="Times New Roman"/>
      <family val="1"/>
      <charset val="238"/>
    </font>
    <font>
      <sz val="10"/>
      <color indexed="8"/>
      <name val="Times New Roman"/>
      <family val="1"/>
      <charset val="238"/>
    </font>
    <font>
      <sz val="2.5"/>
      <color indexed="8"/>
      <name val="Times New Roman"/>
      <family val="1"/>
      <charset val="238"/>
    </font>
    <font>
      <sz val="5"/>
      <color indexed="8"/>
      <name val="Times New Roman"/>
      <family val="1"/>
      <charset val="238"/>
    </font>
    <font>
      <sz val="7"/>
      <color indexed="8"/>
      <name val="Czcionka tekstu podstawowego"/>
      <family val="2"/>
      <charset val="238"/>
    </font>
    <font>
      <b/>
      <sz val="7"/>
      <color indexed="8"/>
      <name val="Czcionka tekstu podstawowego"/>
      <charset val="238"/>
    </font>
    <font>
      <b/>
      <sz val="7"/>
      <color indexed="8"/>
      <name val="Times New Roman"/>
      <family val="1"/>
      <charset val="238"/>
    </font>
    <font>
      <sz val="8"/>
      <color indexed="8"/>
      <name val="Tahoma"/>
      <family val="2"/>
      <charset val="238"/>
    </font>
    <font>
      <sz val="7"/>
      <color indexed="8"/>
      <name val="Czcionka tekstu podstawowego"/>
      <charset val="238"/>
    </font>
    <font>
      <b/>
      <sz val="11"/>
      <color indexed="8"/>
      <name val="Czcionka tekstu podstawowego"/>
      <family val="2"/>
      <charset val="238"/>
    </font>
    <font>
      <i/>
      <sz val="8.5"/>
      <name val="Times New Roman"/>
      <family val="1"/>
      <charset val="238"/>
    </font>
    <font>
      <b/>
      <sz val="8.5"/>
      <color indexed="10"/>
      <name val="Times New Roman"/>
      <family val="1"/>
      <charset val="238"/>
    </font>
    <font>
      <sz val="11"/>
      <name val="Czcionka tekstu podstawowego"/>
      <family val="2"/>
      <charset val="238"/>
    </font>
    <font>
      <sz val="2.5"/>
      <color indexed="10"/>
      <name val="Times New Roman"/>
      <family val="1"/>
      <charset val="238"/>
    </font>
    <font>
      <sz val="10"/>
      <name val="Times New Roman"/>
      <family val="1"/>
      <charset val="238"/>
    </font>
    <font>
      <b/>
      <sz val="20"/>
      <name val="Times New Roman"/>
      <family val="1"/>
      <charset val="238"/>
    </font>
    <font>
      <b/>
      <i/>
      <sz val="20"/>
      <name val="Times New Roman"/>
      <family val="1"/>
      <charset val="238"/>
    </font>
    <font>
      <i/>
      <sz val="20"/>
      <name val="Times New Roman"/>
      <family val="1"/>
      <charset val="238"/>
    </font>
    <font>
      <i/>
      <sz val="28"/>
      <name val="Times New Roman"/>
      <family val="1"/>
      <charset val="238"/>
    </font>
    <font>
      <sz val="20"/>
      <name val="Times New Roman"/>
      <family val="1"/>
      <charset val="238"/>
    </font>
    <font>
      <u/>
      <sz val="11"/>
      <name val="Times New Roman"/>
      <family val="1"/>
      <charset val="238"/>
    </font>
    <font>
      <i/>
      <u/>
      <sz val="11"/>
      <name val="Times New Roman"/>
      <family val="1"/>
      <charset val="238"/>
    </font>
    <font>
      <sz val="11"/>
      <color theme="1"/>
      <name val="Calibri"/>
      <family val="2"/>
      <scheme val="minor"/>
    </font>
    <font>
      <u/>
      <sz val="11"/>
      <color theme="10"/>
      <name val="Calibri"/>
      <family val="2"/>
      <scheme val="minor"/>
    </font>
    <font>
      <sz val="11"/>
      <color theme="1"/>
      <name val="Czcionka tekstu podstawowego"/>
      <family val="2"/>
      <charset val="238"/>
    </font>
    <font>
      <sz val="9"/>
      <color theme="1"/>
      <name val="Czcionka tekstu podstawowego"/>
      <family val="2"/>
      <charset val="238"/>
    </font>
    <font>
      <b/>
      <sz val="8.5"/>
      <color theme="1"/>
      <name val="Times New Roman"/>
      <family val="1"/>
      <charset val="238"/>
    </font>
    <font>
      <i/>
      <sz val="8.5"/>
      <color theme="1"/>
      <name val="Times New Roman"/>
      <family val="1"/>
      <charset val="238"/>
    </font>
    <font>
      <sz val="8"/>
      <color theme="1"/>
      <name val="Czcionka tekstu podstawowego"/>
      <family val="2"/>
      <charset val="238"/>
    </font>
    <font>
      <sz val="8.5"/>
      <color theme="1"/>
      <name val="Times New Roman"/>
      <family val="1"/>
      <charset val="238"/>
    </font>
    <font>
      <b/>
      <sz val="11"/>
      <color theme="1"/>
      <name val="Calibri"/>
      <family val="2"/>
      <scheme val="minor"/>
    </font>
    <font>
      <sz val="8.5"/>
      <color theme="1"/>
      <name val="Czcionka tekstu podstawowego"/>
      <family val="2"/>
      <charset val="238"/>
    </font>
    <font>
      <b/>
      <sz val="8.5"/>
      <color rgb="FF000000"/>
      <name val="Times New Roman"/>
      <family val="1"/>
      <charset val="238"/>
    </font>
    <font>
      <sz val="8.5"/>
      <color rgb="FF000000"/>
      <name val="Times New Roman"/>
      <family val="1"/>
      <charset val="238"/>
    </font>
    <font>
      <sz val="10"/>
      <color indexed="8"/>
      <name val="Arial CE"/>
    </font>
    <font>
      <sz val="11"/>
      <color rgb="FFFF0000"/>
      <name val="Calibri"/>
      <family val="2"/>
      <scheme val="minor"/>
    </font>
    <font>
      <u/>
      <sz val="10"/>
      <color indexed="12"/>
      <name val="Arial CE"/>
      <charset val="238"/>
    </font>
    <font>
      <sz val="10"/>
      <color theme="1"/>
      <name val="Arial"/>
      <family val="2"/>
      <charset val="238"/>
    </font>
    <font>
      <b/>
      <sz val="9"/>
      <color theme="1"/>
      <name val="Czcionka tekstu podstawowego"/>
      <charset val="238"/>
    </font>
    <font>
      <sz val="10"/>
      <color theme="1"/>
      <name val="Czcionka tekstu podstawowego"/>
      <family val="2"/>
      <charset val="238"/>
    </font>
    <font>
      <b/>
      <sz val="11"/>
      <color theme="1"/>
      <name val="Calibri"/>
      <family val="2"/>
      <charset val="238"/>
      <scheme val="minor"/>
    </font>
    <font>
      <b/>
      <sz val="9"/>
      <color indexed="8"/>
      <name val="Arial"/>
      <family val="2"/>
      <charset val="238"/>
    </font>
    <font>
      <b/>
      <sz val="9"/>
      <name val="Arial"/>
      <family val="2"/>
      <charset val="238"/>
    </font>
    <font>
      <sz val="9"/>
      <color theme="1"/>
      <name val="Arial"/>
      <family val="2"/>
      <charset val="238"/>
    </font>
    <font>
      <sz val="9"/>
      <name val="Arial"/>
      <family val="2"/>
      <charset val="238"/>
    </font>
    <font>
      <i/>
      <sz val="9"/>
      <name val="Arial"/>
      <family val="2"/>
      <charset val="238"/>
    </font>
    <font>
      <sz val="9"/>
      <color indexed="8"/>
      <name val="Arial"/>
      <family val="2"/>
      <charset val="238"/>
    </font>
    <font>
      <i/>
      <vertAlign val="superscript"/>
      <sz val="9"/>
      <name val="Arial"/>
      <family val="2"/>
      <charset val="238"/>
    </font>
    <font>
      <i/>
      <sz val="9"/>
      <color indexed="8"/>
      <name val="Arial"/>
      <family val="2"/>
      <charset val="238"/>
    </font>
    <font>
      <u/>
      <sz val="9"/>
      <color theme="1"/>
      <name val="Arial"/>
      <family val="2"/>
      <charset val="238"/>
    </font>
    <font>
      <b/>
      <i/>
      <sz val="9"/>
      <name val="Arial"/>
      <family val="2"/>
      <charset val="238"/>
    </font>
    <font>
      <b/>
      <i/>
      <vertAlign val="superscript"/>
      <sz val="9"/>
      <name val="Arial"/>
      <family val="2"/>
      <charset val="238"/>
    </font>
    <font>
      <b/>
      <i/>
      <vertAlign val="superscript"/>
      <sz val="9"/>
      <color indexed="8"/>
      <name val="Arial"/>
      <family val="2"/>
      <charset val="238"/>
    </font>
    <font>
      <b/>
      <i/>
      <sz val="9"/>
      <color indexed="8"/>
      <name val="Arial"/>
      <family val="2"/>
      <charset val="238"/>
    </font>
    <font>
      <b/>
      <sz val="9"/>
      <color theme="1"/>
      <name val="Arial"/>
      <family val="2"/>
      <charset val="238"/>
    </font>
    <font>
      <i/>
      <vertAlign val="superscript"/>
      <sz val="9"/>
      <color indexed="8"/>
      <name val="Arial"/>
      <family val="2"/>
      <charset val="238"/>
    </font>
    <font>
      <i/>
      <sz val="9"/>
      <color theme="1"/>
      <name val="Arial"/>
      <family val="2"/>
      <charset val="238"/>
    </font>
    <font>
      <vertAlign val="superscript"/>
      <sz val="9"/>
      <color indexed="8"/>
      <name val="Arial"/>
      <family val="2"/>
      <charset val="238"/>
    </font>
    <font>
      <b/>
      <sz val="9"/>
      <color rgb="FF000000"/>
      <name val="Arial"/>
      <family val="2"/>
      <charset val="238"/>
    </font>
    <font>
      <sz val="9"/>
      <color rgb="FF000000"/>
      <name val="Arial"/>
      <family val="2"/>
      <charset val="238"/>
    </font>
    <font>
      <b/>
      <vertAlign val="superscript"/>
      <sz val="9"/>
      <color theme="1"/>
      <name val="Arial"/>
      <family val="2"/>
      <charset val="238"/>
    </font>
    <font>
      <i/>
      <vertAlign val="superscript"/>
      <sz val="9"/>
      <color theme="1"/>
      <name val="Arial"/>
      <family val="2"/>
      <charset val="238"/>
    </font>
    <font>
      <b/>
      <vertAlign val="superscript"/>
      <sz val="9"/>
      <name val="Arial"/>
      <family val="2"/>
      <charset val="238"/>
    </font>
    <font>
      <vertAlign val="superscript"/>
      <sz val="9"/>
      <name val="Arial"/>
      <family val="2"/>
      <charset val="238"/>
    </font>
    <font>
      <b/>
      <vertAlign val="superscript"/>
      <sz val="9"/>
      <color indexed="8"/>
      <name val="Arial"/>
      <family val="2"/>
      <charset val="238"/>
    </font>
    <font>
      <vertAlign val="subscript"/>
      <sz val="9"/>
      <name val="Arial"/>
      <family val="2"/>
      <charset val="238"/>
    </font>
    <font>
      <i/>
      <vertAlign val="subscript"/>
      <sz val="9"/>
      <name val="Arial"/>
      <family val="2"/>
      <charset val="238"/>
    </font>
    <font>
      <b/>
      <vertAlign val="superscript"/>
      <sz val="9"/>
      <color rgb="FF000000"/>
      <name val="Arial"/>
      <family val="2"/>
      <charset val="238"/>
    </font>
    <font>
      <vertAlign val="superscript"/>
      <sz val="9"/>
      <color rgb="FF000000"/>
      <name val="Arial"/>
      <family val="2"/>
      <charset val="238"/>
    </font>
    <font>
      <vertAlign val="superscript"/>
      <sz val="9"/>
      <color theme="1"/>
      <name val="Arial"/>
      <family val="2"/>
      <charset val="238"/>
    </font>
    <font>
      <b/>
      <i/>
      <sz val="9"/>
      <color theme="1"/>
      <name val="Arial"/>
      <family val="2"/>
      <charset val="238"/>
    </font>
    <font>
      <b/>
      <sz val="9"/>
      <color indexed="10"/>
      <name val="Arial"/>
      <family val="2"/>
      <charset val="238"/>
    </font>
    <font>
      <sz val="9"/>
      <color indexed="10"/>
      <name val="Arial"/>
      <family val="2"/>
      <charset val="238"/>
    </font>
    <font>
      <vertAlign val="subscript"/>
      <sz val="9"/>
      <color indexed="8"/>
      <name val="Arial"/>
      <family val="2"/>
      <charset val="238"/>
    </font>
    <font>
      <i/>
      <vertAlign val="subscript"/>
      <sz val="9"/>
      <color indexed="8"/>
      <name val="Arial"/>
      <family val="2"/>
      <charset val="238"/>
    </font>
    <font>
      <sz val="9"/>
      <color theme="1"/>
      <name val="Calibri"/>
      <family val="2"/>
      <scheme val="minor"/>
    </font>
    <font>
      <sz val="9"/>
      <name val="Calibri"/>
      <family val="2"/>
      <scheme val="minor"/>
    </font>
    <font>
      <b/>
      <sz val="9"/>
      <name val="Times New Roman"/>
      <family val="1"/>
      <charset val="238"/>
    </font>
    <font>
      <i/>
      <sz val="9"/>
      <name val="Times New Roman"/>
      <family val="1"/>
      <charset val="238"/>
    </font>
    <font>
      <sz val="11"/>
      <name val="Calibri"/>
      <family val="2"/>
      <scheme val="minor"/>
    </font>
    <font>
      <sz val="9.5"/>
      <color theme="1"/>
      <name val="Fira Sans"/>
      <family val="2"/>
      <charset val="238"/>
    </font>
    <font>
      <i/>
      <sz val="9.5"/>
      <color theme="1"/>
      <name val="Fira Sans"/>
      <family val="2"/>
      <charset val="238"/>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medium">
        <color indexed="64"/>
      </right>
      <top/>
      <bottom/>
      <diagonal/>
    </border>
    <border>
      <left/>
      <right style="hair">
        <color indexed="64"/>
      </right>
      <top/>
      <bottom/>
      <diagonal/>
    </border>
  </borders>
  <cellStyleXfs count="21">
    <xf numFmtId="0" fontId="0" fillId="0" borderId="0"/>
    <xf numFmtId="0" fontId="8" fillId="0" borderId="0"/>
    <xf numFmtId="43" fontId="9" fillId="0" borderId="0" applyFont="0" applyFill="0" applyBorder="0" applyAlignment="0" applyProtection="0"/>
    <xf numFmtId="43" fontId="38" fillId="0" borderId="0" applyFont="0" applyFill="0" applyBorder="0" applyAlignment="0" applyProtection="0"/>
    <xf numFmtId="0" fontId="37" fillId="0" borderId="0" applyNumberFormat="0" applyFill="0" applyBorder="0" applyAlignment="0" applyProtection="0"/>
    <xf numFmtId="0" fontId="38" fillId="0" borderId="0"/>
    <xf numFmtId="0" fontId="10" fillId="0" borderId="0"/>
    <xf numFmtId="0" fontId="8" fillId="0" borderId="0"/>
    <xf numFmtId="9" fontId="36" fillId="0" borderId="0" applyFont="0" applyFill="0" applyBorder="0" applyAlignment="0" applyProtection="0"/>
    <xf numFmtId="44" fontId="9" fillId="0" borderId="0" applyFont="0" applyFill="0" applyBorder="0" applyAlignment="0" applyProtection="0"/>
    <xf numFmtId="43" fontId="36" fillId="0" borderId="0" applyFont="0" applyFill="0" applyBorder="0" applyAlignment="0" applyProtection="0"/>
    <xf numFmtId="0" fontId="36" fillId="0" borderId="0"/>
    <xf numFmtId="0" fontId="8" fillId="0" borderId="0"/>
    <xf numFmtId="0" fontId="50" fillId="0" borderId="0" applyNumberFormat="0" applyFill="0" applyBorder="0" applyAlignment="0" applyProtection="0">
      <alignment vertical="top"/>
      <protection locked="0"/>
    </xf>
    <xf numFmtId="0" fontId="8" fillId="0" borderId="0"/>
    <xf numFmtId="0" fontId="51" fillId="0" borderId="0"/>
    <xf numFmtId="9" fontId="8" fillId="0" borderId="0" applyFont="0" applyFill="0" applyBorder="0" applyAlignment="0" applyProtection="0"/>
    <xf numFmtId="44" fontId="8" fillId="0" borderId="0" applyFont="0" applyFill="0" applyBorder="0" applyAlignment="0" applyProtection="0"/>
    <xf numFmtId="0" fontId="2" fillId="0" borderId="0"/>
    <xf numFmtId="0" fontId="2" fillId="0" borderId="0"/>
    <xf numFmtId="0" fontId="1" fillId="0" borderId="0"/>
  </cellStyleXfs>
  <cellXfs count="2396">
    <xf numFmtId="0" fontId="0" fillId="0" borderId="0" xfId="0"/>
    <xf numFmtId="0" fontId="38" fillId="0" borderId="0" xfId="5"/>
    <xf numFmtId="0" fontId="38" fillId="0" borderId="0" xfId="5" applyAlignment="1">
      <alignment vertical="center"/>
    </xf>
    <xf numFmtId="0" fontId="6" fillId="0" borderId="0" xfId="5" applyFont="1"/>
    <xf numFmtId="0" fontId="38" fillId="0" borderId="0" xfId="5" applyBorder="1"/>
    <xf numFmtId="164" fontId="38" fillId="0" borderId="0" xfId="5" applyNumberFormat="1" applyBorder="1"/>
    <xf numFmtId="0" fontId="38" fillId="0" borderId="0" xfId="5" applyAlignment="1"/>
    <xf numFmtId="0" fontId="38" fillId="0" borderId="0" xfId="5" applyAlignment="1">
      <alignment horizontal="left" indent="3"/>
    </xf>
    <xf numFmtId="0" fontId="15" fillId="0" borderId="0" xfId="5" applyFont="1"/>
    <xf numFmtId="164" fontId="38" fillId="0" borderId="0" xfId="5" applyNumberFormat="1"/>
    <xf numFmtId="164" fontId="18" fillId="0" borderId="0" xfId="5" applyNumberFormat="1" applyFont="1"/>
    <xf numFmtId="0" fontId="18" fillId="0" borderId="0" xfId="5" applyFont="1"/>
    <xf numFmtId="164" fontId="39" fillId="0" borderId="0" xfId="5" applyNumberFormat="1" applyFont="1"/>
    <xf numFmtId="2" fontId="19" fillId="0" borderId="0" xfId="5" applyNumberFormat="1" applyFont="1"/>
    <xf numFmtId="2" fontId="20" fillId="0" borderId="0" xfId="5" applyNumberFormat="1" applyFont="1"/>
    <xf numFmtId="2" fontId="21" fillId="0" borderId="0" xfId="5" applyNumberFormat="1" applyFont="1"/>
    <xf numFmtId="2" fontId="22" fillId="0" borderId="0" xfId="5" applyNumberFormat="1" applyFont="1"/>
    <xf numFmtId="2" fontId="14" fillId="0" borderId="0" xfId="5" applyNumberFormat="1" applyFont="1"/>
    <xf numFmtId="0" fontId="19" fillId="0" borderId="0" xfId="5" applyFont="1"/>
    <xf numFmtId="0" fontId="38" fillId="0" borderId="0" xfId="5" applyAlignment="1">
      <alignment wrapText="1"/>
    </xf>
    <xf numFmtId="0" fontId="0" fillId="0" borderId="0" xfId="0" applyFill="1"/>
    <xf numFmtId="0" fontId="38" fillId="0" borderId="0" xfId="5" applyFill="1"/>
    <xf numFmtId="164" fontId="4" fillId="0" borderId="0" xfId="0" applyNumberFormat="1" applyFont="1" applyBorder="1" applyAlignment="1">
      <alignment horizontal="right" wrapText="1"/>
    </xf>
    <xf numFmtId="0" fontId="0" fillId="0" borderId="0" xfId="0" applyAlignment="1"/>
    <xf numFmtId="164" fontId="6" fillId="0" borderId="0" xfId="0" applyNumberFormat="1" applyFont="1" applyBorder="1" applyAlignment="1">
      <alignment horizontal="right"/>
    </xf>
    <xf numFmtId="164" fontId="6" fillId="0" borderId="0" xfId="0" applyNumberFormat="1" applyFont="1" applyBorder="1"/>
    <xf numFmtId="164" fontId="6" fillId="0" borderId="0" xfId="0" applyNumberFormat="1" applyFont="1" applyBorder="1" applyAlignment="1">
      <alignment horizontal="right" wrapText="1"/>
    </xf>
    <xf numFmtId="164" fontId="6" fillId="0" borderId="0" xfId="0" applyNumberFormat="1" applyFont="1" applyBorder="1" applyAlignment="1">
      <alignment wrapText="1"/>
    </xf>
    <xf numFmtId="0" fontId="0" fillId="0" borderId="0" xfId="0" applyBorder="1"/>
    <xf numFmtId="164" fontId="7" fillId="0" borderId="0" xfId="2" applyNumberFormat="1" applyFont="1" applyBorder="1" applyAlignment="1">
      <alignment horizontal="right" vertical="center"/>
    </xf>
    <xf numFmtId="0" fontId="4" fillId="0" borderId="0" xfId="0" applyFont="1" applyBorder="1" applyAlignment="1"/>
    <xf numFmtId="0" fontId="0" fillId="0" borderId="0" xfId="0"/>
    <xf numFmtId="0" fontId="6" fillId="0" borderId="0" xfId="0" applyFont="1" applyFill="1" applyBorder="1" applyAlignment="1">
      <alignment horizontal="right" vertical="center" wrapText="1"/>
    </xf>
    <xf numFmtId="0" fontId="0" fillId="0" borderId="0" xfId="0" applyFill="1" applyBorder="1"/>
    <xf numFmtId="164" fontId="6" fillId="0" borderId="0" xfId="0" applyNumberFormat="1" applyFont="1" applyFill="1" applyBorder="1" applyAlignment="1">
      <alignment horizontal="right" vertical="center" wrapText="1"/>
    </xf>
    <xf numFmtId="164" fontId="7" fillId="0" borderId="0" xfId="0" applyNumberFormat="1" applyFont="1" applyFill="1" applyBorder="1" applyAlignment="1">
      <alignment horizontal="right"/>
    </xf>
    <xf numFmtId="164" fontId="0" fillId="0" borderId="0" xfId="0" applyNumberFormat="1"/>
    <xf numFmtId="164" fontId="43" fillId="0" borderId="0" xfId="0" applyNumberFormat="1" applyFont="1" applyBorder="1" applyAlignment="1">
      <alignment horizontal="right" wrapText="1"/>
    </xf>
    <xf numFmtId="164" fontId="0" fillId="0" borderId="0" xfId="0" applyNumberFormat="1" applyBorder="1"/>
    <xf numFmtId="1" fontId="6" fillId="0" borderId="0" xfId="0" applyNumberFormat="1" applyFont="1" applyBorder="1" applyAlignment="1">
      <alignment horizontal="right" wrapText="1"/>
    </xf>
    <xf numFmtId="0" fontId="4" fillId="0" borderId="0" xfId="0" applyFont="1" applyBorder="1" applyAlignment="1">
      <alignment horizontal="center" wrapText="1"/>
    </xf>
    <xf numFmtId="0" fontId="6" fillId="0" borderId="0" xfId="0" applyFont="1" applyBorder="1" applyAlignment="1">
      <alignment vertical="center" wrapText="1"/>
    </xf>
    <xf numFmtId="0" fontId="5" fillId="0" borderId="0" xfId="0" applyFont="1" applyBorder="1" applyAlignment="1">
      <alignment vertical="center"/>
    </xf>
    <xf numFmtId="0" fontId="0" fillId="0" borderId="0" xfId="0"/>
    <xf numFmtId="164" fontId="40" fillId="0" borderId="0" xfId="0" applyNumberFormat="1" applyFont="1" applyBorder="1" applyAlignment="1">
      <alignment horizontal="right" wrapText="1"/>
    </xf>
    <xf numFmtId="0" fontId="0" fillId="0" borderId="0" xfId="0"/>
    <xf numFmtId="0" fontId="0" fillId="0" borderId="0" xfId="0"/>
    <xf numFmtId="164" fontId="6" fillId="0" borderId="0" xfId="0" applyNumberFormat="1" applyFont="1" applyFill="1" applyBorder="1" applyAlignment="1">
      <alignment horizontal="right"/>
    </xf>
    <xf numFmtId="167" fontId="36" fillId="0" borderId="0" xfId="8" applyNumberFormat="1" applyFont="1"/>
    <xf numFmtId="0" fontId="0" fillId="0" borderId="0" xfId="0"/>
    <xf numFmtId="164" fontId="0" fillId="0" borderId="0" xfId="0" applyNumberFormat="1" applyBorder="1" applyAlignment="1"/>
    <xf numFmtId="0" fontId="0" fillId="0" borderId="0" xfId="0"/>
    <xf numFmtId="0" fontId="0" fillId="0" borderId="0" xfId="0" applyFont="1"/>
    <xf numFmtId="0" fontId="8" fillId="0" borderId="0" xfId="7" applyFont="1" applyFill="1"/>
    <xf numFmtId="0" fontId="28" fillId="0" borderId="0" xfId="7" applyFont="1" applyFill="1"/>
    <xf numFmtId="0" fontId="29" fillId="0" borderId="0" xfId="7" applyFont="1" applyFill="1" applyAlignment="1"/>
    <xf numFmtId="0" fontId="30" fillId="0" borderId="0" xfId="7" applyFont="1" applyFill="1" applyAlignment="1"/>
    <xf numFmtId="0" fontId="28" fillId="0" borderId="0" xfId="7" applyFont="1" applyFill="1" applyAlignment="1"/>
    <xf numFmtId="0" fontId="31" fillId="0" borderId="0" xfId="7" applyFont="1" applyFill="1" applyAlignment="1"/>
    <xf numFmtId="0" fontId="32" fillId="0" borderId="0" xfId="7" applyFont="1" applyFill="1" applyAlignment="1"/>
    <xf numFmtId="0" fontId="33" fillId="0" borderId="0" xfId="7" applyFont="1" applyFill="1" applyAlignment="1">
      <alignment vertical="top"/>
    </xf>
    <xf numFmtId="0" fontId="32" fillId="0" borderId="0" xfId="7" applyFont="1" applyFill="1" applyAlignment="1">
      <alignment horizontal="center"/>
    </xf>
    <xf numFmtId="0" fontId="33" fillId="0" borderId="0" xfId="7" applyFont="1" applyFill="1" applyAlignment="1">
      <alignment wrapText="1"/>
    </xf>
    <xf numFmtId="0" fontId="31" fillId="0" borderId="0" xfId="7" applyFont="1" applyFill="1" applyAlignment="1">
      <alignment vertical="top"/>
    </xf>
    <xf numFmtId="0" fontId="7" fillId="0" borderId="16" xfId="4" applyFont="1" applyFill="1" applyBorder="1" applyAlignment="1" applyProtection="1">
      <alignment horizontal="center" vertical="center"/>
    </xf>
    <xf numFmtId="0" fontId="24" fillId="0" borderId="16" xfId="4" applyFont="1" applyFill="1" applyBorder="1" applyAlignment="1" applyProtection="1">
      <alignment horizontal="center" vertical="center"/>
    </xf>
    <xf numFmtId="0" fontId="0" fillId="0" borderId="0" xfId="0"/>
    <xf numFmtId="0" fontId="24" fillId="0" borderId="0" xfId="4" applyFont="1" applyFill="1" applyBorder="1" applyAlignment="1" applyProtection="1">
      <alignment horizontal="center" vertical="center"/>
    </xf>
    <xf numFmtId="0" fontId="0" fillId="0" borderId="0" xfId="0" applyFill="1" applyAlignment="1">
      <alignment horizontal="left" indent="1"/>
    </xf>
    <xf numFmtId="0" fontId="38" fillId="0" borderId="0" xfId="5" applyAlignment="1">
      <alignment horizontal="left" indent="1"/>
    </xf>
    <xf numFmtId="0" fontId="0" fillId="0" borderId="0" xfId="0"/>
    <xf numFmtId="0" fontId="0" fillId="0" borderId="0" xfId="0"/>
    <xf numFmtId="0" fontId="7" fillId="0" borderId="0" xfId="0" applyFont="1" applyBorder="1" applyAlignment="1">
      <alignment horizontal="right" wrapText="1"/>
    </xf>
    <xf numFmtId="0" fontId="26" fillId="0" borderId="0" xfId="5" applyFont="1" applyFill="1" applyBorder="1"/>
    <xf numFmtId="164" fontId="0" fillId="0" borderId="0" xfId="0" applyNumberFormat="1" applyFill="1"/>
    <xf numFmtId="164" fontId="3" fillId="0" borderId="0" xfId="0" applyNumberFormat="1" applyFont="1" applyFill="1" applyBorder="1" applyAlignment="1">
      <alignment horizontal="right" vertical="center"/>
    </xf>
    <xf numFmtId="0" fontId="7" fillId="0" borderId="0" xfId="0" applyFont="1" applyFill="1" applyBorder="1" applyAlignment="1">
      <alignment horizontal="right"/>
    </xf>
    <xf numFmtId="164" fontId="3" fillId="0" borderId="0" xfId="0" applyNumberFormat="1" applyFont="1" applyFill="1" applyBorder="1" applyAlignment="1">
      <alignment horizontal="right"/>
    </xf>
    <xf numFmtId="1" fontId="38" fillId="0" borderId="0" xfId="5" applyNumberFormat="1"/>
    <xf numFmtId="0" fontId="7" fillId="0" borderId="16" xfId="4" applyFont="1" applyFill="1" applyBorder="1" applyAlignment="1" applyProtection="1">
      <alignment horizontal="center"/>
    </xf>
    <xf numFmtId="0" fontId="24" fillId="0" borderId="16" xfId="4" applyFont="1" applyFill="1" applyBorder="1" applyAlignment="1" applyProtection="1">
      <alignment horizontal="center"/>
    </xf>
    <xf numFmtId="0" fontId="23" fillId="0" borderId="0" xfId="5" applyFont="1" applyAlignment="1"/>
    <xf numFmtId="0" fontId="41" fillId="0" borderId="0" xfId="0" applyFont="1" applyFill="1" applyAlignment="1">
      <alignment horizontal="left" indent="1"/>
    </xf>
    <xf numFmtId="164" fontId="7" fillId="0" borderId="0" xfId="0" applyNumberFormat="1" applyFont="1" applyBorder="1" applyAlignment="1">
      <alignment horizontal="right"/>
    </xf>
    <xf numFmtId="0" fontId="38" fillId="0" borderId="0" xfId="5" applyBorder="1"/>
    <xf numFmtId="0" fontId="38" fillId="0" borderId="0" xfId="5" applyBorder="1"/>
    <xf numFmtId="1" fontId="4" fillId="0" borderId="0" xfId="0" applyNumberFormat="1" applyFont="1" applyBorder="1" applyAlignment="1">
      <alignment horizontal="right" wrapText="1"/>
    </xf>
    <xf numFmtId="0" fontId="0" fillId="0" borderId="0" xfId="0" applyFill="1" applyBorder="1" applyAlignment="1">
      <alignment horizontal="left" indent="1"/>
    </xf>
    <xf numFmtId="0" fontId="4" fillId="0" borderId="0" xfId="0" applyFont="1" applyBorder="1" applyAlignment="1">
      <alignment horizontal="right" wrapText="1"/>
    </xf>
    <xf numFmtId="164" fontId="3" fillId="0" borderId="0" xfId="0" applyNumberFormat="1" applyFont="1" applyBorder="1" applyAlignment="1">
      <alignment horizontal="right"/>
    </xf>
    <xf numFmtId="164" fontId="4" fillId="0" borderId="0" xfId="0" applyNumberFormat="1" applyFont="1" applyBorder="1" applyAlignment="1">
      <alignment horizontal="right" vertical="center" wrapText="1"/>
    </xf>
    <xf numFmtId="0" fontId="4" fillId="0" borderId="0" xfId="0" applyFont="1" applyBorder="1" applyAlignment="1">
      <alignment horizontal="right" vertical="center" wrapText="1"/>
    </xf>
    <xf numFmtId="165" fontId="4" fillId="0" borderId="0" xfId="0" applyNumberFormat="1" applyFont="1" applyBorder="1" applyAlignment="1">
      <alignment horizontal="right" wrapText="1"/>
    </xf>
    <xf numFmtId="3" fontId="6" fillId="0" borderId="0" xfId="0" applyNumberFormat="1" applyFont="1" applyBorder="1" applyAlignment="1">
      <alignment horizontal="right" vertical="center"/>
    </xf>
    <xf numFmtId="164" fontId="6" fillId="0" borderId="0" xfId="0" applyNumberFormat="1" applyFont="1" applyBorder="1" applyAlignment="1">
      <alignment horizontal="right" vertical="center"/>
    </xf>
    <xf numFmtId="1" fontId="7" fillId="0" borderId="0" xfId="0" applyNumberFormat="1" applyFont="1" applyBorder="1" applyAlignment="1">
      <alignment horizontal="right"/>
    </xf>
    <xf numFmtId="3" fontId="7" fillId="0" borderId="0" xfId="0" applyNumberFormat="1" applyFont="1" applyBorder="1" applyAlignment="1">
      <alignment horizontal="right" vertical="center"/>
    </xf>
    <xf numFmtId="165" fontId="6" fillId="0" borderId="0" xfId="0" applyNumberFormat="1" applyFont="1" applyBorder="1" applyAlignment="1">
      <alignment horizontal="right"/>
    </xf>
    <xf numFmtId="164" fontId="7" fillId="0" borderId="0" xfId="0" applyNumberFormat="1" applyFont="1" applyBorder="1" applyAlignment="1">
      <alignment horizontal="right" vertical="center"/>
    </xf>
    <xf numFmtId="165" fontId="7" fillId="0" borderId="0" xfId="0" applyNumberFormat="1" applyFont="1" applyBorder="1" applyAlignment="1">
      <alignment horizontal="right"/>
    </xf>
    <xf numFmtId="0" fontId="4" fillId="0" borderId="0" xfId="0" applyNumberFormat="1" applyFont="1" applyBorder="1" applyAlignment="1">
      <alignment horizontal="right" vertical="center" wrapText="1"/>
    </xf>
    <xf numFmtId="1" fontId="4" fillId="0" borderId="0" xfId="0" applyNumberFormat="1" applyFont="1" applyBorder="1" applyAlignment="1">
      <alignment horizontal="right" vertical="center" wrapText="1"/>
    </xf>
    <xf numFmtId="3" fontId="4" fillId="0" borderId="0" xfId="0" applyNumberFormat="1" applyFont="1" applyBorder="1" applyAlignment="1">
      <alignment horizontal="right" vertical="center" wrapText="1"/>
    </xf>
    <xf numFmtId="3" fontId="4" fillId="0" borderId="0" xfId="0" applyNumberFormat="1" applyFont="1" applyBorder="1" applyAlignment="1">
      <alignment horizontal="right" wrapText="1"/>
    </xf>
    <xf numFmtId="164" fontId="6" fillId="0" borderId="0" xfId="0" applyNumberFormat="1" applyFont="1" applyBorder="1" applyAlignment="1">
      <alignment horizontal="right" vertical="center" wrapText="1"/>
    </xf>
    <xf numFmtId="164" fontId="4" fillId="0" borderId="0" xfId="0" applyNumberFormat="1" applyFont="1" applyBorder="1" applyAlignment="1">
      <alignment horizontal="center" wrapText="1"/>
    </xf>
    <xf numFmtId="164" fontId="7" fillId="0" borderId="0" xfId="0" applyNumberFormat="1" applyFont="1" applyBorder="1"/>
    <xf numFmtId="164" fontId="4" fillId="0" borderId="0" xfId="0" applyNumberFormat="1" applyFont="1" applyBorder="1" applyAlignment="1">
      <alignment wrapText="1"/>
    </xf>
    <xf numFmtId="164" fontId="7" fillId="0" borderId="0" xfId="10" applyNumberFormat="1" applyFont="1" applyBorder="1" applyAlignment="1">
      <alignment horizontal="right" vertical="center"/>
    </xf>
    <xf numFmtId="164" fontId="0" fillId="0" borderId="0" xfId="0" applyNumberFormat="1" applyBorder="1" applyAlignment="1">
      <alignment horizontal="center"/>
    </xf>
    <xf numFmtId="164" fontId="3" fillId="0" borderId="0" xfId="10" applyNumberFormat="1" applyFont="1" applyBorder="1" applyAlignment="1">
      <alignment horizontal="right" vertical="center"/>
    </xf>
    <xf numFmtId="164" fontId="4" fillId="0" borderId="0" xfId="0" applyNumberFormat="1" applyFont="1" applyBorder="1" applyAlignment="1">
      <alignment vertical="center" wrapText="1"/>
    </xf>
    <xf numFmtId="164" fontId="6" fillId="0" borderId="0" xfId="0" applyNumberFormat="1" applyFont="1" applyBorder="1" applyAlignment="1">
      <alignment vertical="center" wrapText="1"/>
    </xf>
    <xf numFmtId="1" fontId="6" fillId="0" borderId="0" xfId="0" applyNumberFormat="1" applyFont="1" applyBorder="1" applyAlignment="1">
      <alignment vertical="center" wrapText="1"/>
    </xf>
    <xf numFmtId="3" fontId="6" fillId="0" borderId="0" xfId="0" applyNumberFormat="1" applyFont="1" applyBorder="1" applyAlignment="1">
      <alignment horizontal="right" vertical="center" wrapText="1"/>
    </xf>
    <xf numFmtId="0" fontId="25" fillId="0" borderId="0" xfId="0" applyFont="1" applyBorder="1" applyAlignment="1">
      <alignment horizontal="right" wrapText="1"/>
    </xf>
    <xf numFmtId="1" fontId="25" fillId="0" borderId="0" xfId="0" applyNumberFormat="1" applyFont="1" applyBorder="1" applyAlignment="1">
      <alignment horizontal="right" wrapText="1"/>
    </xf>
    <xf numFmtId="0" fontId="3" fillId="0" borderId="0" xfId="0" applyFont="1" applyBorder="1" applyAlignment="1">
      <alignment horizontal="right" wrapText="1"/>
    </xf>
    <xf numFmtId="164" fontId="3" fillId="0" borderId="0" xfId="0" applyNumberFormat="1" applyFont="1" applyBorder="1" applyAlignment="1">
      <alignment horizontal="right" wrapText="1"/>
    </xf>
    <xf numFmtId="1" fontId="3" fillId="0" borderId="0" xfId="0" applyNumberFormat="1" applyFont="1" applyBorder="1" applyAlignment="1">
      <alignment horizontal="right" wrapText="1"/>
    </xf>
    <xf numFmtId="3" fontId="3" fillId="0" borderId="0" xfId="0" applyNumberFormat="1" applyFont="1" applyBorder="1" applyAlignment="1">
      <alignment horizontal="right" wrapText="1"/>
    </xf>
    <xf numFmtId="165" fontId="3" fillId="0" borderId="0" xfId="0" applyNumberFormat="1" applyFont="1" applyBorder="1" applyAlignment="1">
      <alignment horizontal="right" wrapText="1"/>
    </xf>
    <xf numFmtId="0" fontId="26" fillId="0" borderId="0" xfId="0" applyFont="1" applyBorder="1" applyAlignment="1">
      <alignment horizontal="center"/>
    </xf>
    <xf numFmtId="164" fontId="26" fillId="0" borderId="0" xfId="0" applyNumberFormat="1" applyFont="1" applyBorder="1" applyAlignment="1">
      <alignment horizontal="center"/>
    </xf>
    <xf numFmtId="1" fontId="27" fillId="0" borderId="0" xfId="0" applyNumberFormat="1" applyFont="1" applyBorder="1" applyAlignment="1">
      <alignment horizontal="center" wrapText="1"/>
    </xf>
    <xf numFmtId="3" fontId="7" fillId="0" borderId="0" xfId="0" applyNumberFormat="1" applyFont="1" applyBorder="1" applyAlignment="1">
      <alignment horizontal="right"/>
    </xf>
    <xf numFmtId="164" fontId="7" fillId="0" borderId="0" xfId="0" applyNumberFormat="1" applyFont="1" applyBorder="1" applyAlignment="1"/>
    <xf numFmtId="164" fontId="7" fillId="0" borderId="0" xfId="0" applyNumberFormat="1" applyFont="1" applyBorder="1" applyAlignment="1">
      <alignment horizontal="right"/>
    </xf>
    <xf numFmtId="0" fontId="6" fillId="0" borderId="0" xfId="0" applyFont="1" applyBorder="1" applyAlignment="1">
      <alignment horizontal="right" wrapText="1"/>
    </xf>
    <xf numFmtId="164" fontId="6" fillId="0" borderId="0" xfId="0" applyNumberFormat="1" applyFont="1" applyBorder="1" applyAlignment="1">
      <alignment horizontal="center" wrapText="1"/>
    </xf>
    <xf numFmtId="0" fontId="6" fillId="0" borderId="0" xfId="0" applyFont="1" applyBorder="1" applyAlignment="1">
      <alignment wrapText="1"/>
    </xf>
    <xf numFmtId="0" fontId="38" fillId="0" borderId="0" xfId="5" applyBorder="1"/>
    <xf numFmtId="164" fontId="4" fillId="0" borderId="0" xfId="5" applyNumberFormat="1" applyFont="1" applyBorder="1" applyAlignment="1">
      <alignment horizontal="right" vertical="center" wrapText="1"/>
    </xf>
    <xf numFmtId="164" fontId="6" fillId="0" borderId="0" xfId="0" applyNumberFormat="1" applyFont="1" applyFill="1" applyBorder="1" applyAlignment="1">
      <alignment horizontal="right" wrapText="1"/>
    </xf>
    <xf numFmtId="0" fontId="6" fillId="0" borderId="0" xfId="0" applyFont="1" applyBorder="1" applyAlignment="1">
      <alignment horizontal="right" wrapText="1"/>
    </xf>
    <xf numFmtId="0" fontId="4" fillId="0" borderId="0" xfId="0" applyFont="1" applyBorder="1" applyAlignment="1">
      <alignment vertical="center" wrapText="1"/>
    </xf>
    <xf numFmtId="164" fontId="4" fillId="2" borderId="0"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4" fillId="0" borderId="0" xfId="0" applyNumberFormat="1" applyFont="1" applyFill="1" applyBorder="1" applyAlignment="1">
      <alignment horizontal="right" vertical="center" wrapText="1"/>
    </xf>
    <xf numFmtId="164" fontId="4" fillId="2" borderId="0" xfId="0" applyNumberFormat="1" applyFont="1" applyFill="1" applyBorder="1" applyAlignment="1">
      <alignment vertical="center" wrapText="1"/>
    </xf>
    <xf numFmtId="164" fontId="4" fillId="0" borderId="0" xfId="0" applyNumberFormat="1" applyFont="1" applyFill="1" applyBorder="1" applyAlignment="1">
      <alignment vertical="center" wrapText="1"/>
    </xf>
    <xf numFmtId="164" fontId="6" fillId="0" borderId="0" xfId="0" applyNumberFormat="1" applyFont="1" applyFill="1" applyBorder="1" applyAlignment="1">
      <alignment vertical="center" wrapText="1"/>
    </xf>
    <xf numFmtId="0" fontId="6" fillId="0" borderId="0" xfId="0" applyFont="1" applyFill="1" applyBorder="1" applyAlignment="1">
      <alignment vertical="center" wrapText="1"/>
    </xf>
    <xf numFmtId="0" fontId="6" fillId="0" borderId="0" xfId="0" applyFont="1" applyBorder="1" applyAlignment="1">
      <alignment vertical="center"/>
    </xf>
    <xf numFmtId="0" fontId="6" fillId="0" borderId="0" xfId="0" applyFont="1" applyBorder="1" applyAlignment="1">
      <alignment horizontal="right" vertical="center" wrapText="1"/>
    </xf>
    <xf numFmtId="164" fontId="4" fillId="0" borderId="0" xfId="0" applyNumberFormat="1" applyFont="1" applyBorder="1" applyAlignment="1">
      <alignment horizontal="right"/>
    </xf>
    <xf numFmtId="1" fontId="6" fillId="0" borderId="0" xfId="0" applyNumberFormat="1" applyFont="1" applyBorder="1" applyAlignment="1">
      <alignment horizontal="right"/>
    </xf>
    <xf numFmtId="166" fontId="6" fillId="0" borderId="0" xfId="0" applyNumberFormat="1" applyFont="1" applyBorder="1" applyAlignment="1">
      <alignment horizontal="right" wrapText="1"/>
    </xf>
    <xf numFmtId="164" fontId="6" fillId="2" borderId="0" xfId="0" applyNumberFormat="1" applyFont="1" applyFill="1" applyBorder="1" applyAlignment="1">
      <alignment horizontal="right"/>
    </xf>
    <xf numFmtId="164" fontId="6" fillId="0" borderId="0" xfId="0" applyNumberFormat="1" applyFont="1" applyBorder="1" applyAlignment="1"/>
    <xf numFmtId="3" fontId="48" fillId="2" borderId="0" xfId="0" applyNumberFormat="1" applyFont="1" applyFill="1" applyBorder="1" applyAlignment="1">
      <alignment horizontal="right"/>
    </xf>
    <xf numFmtId="165" fontId="6" fillId="2" borderId="0" xfId="0" applyNumberFormat="1" applyFont="1" applyFill="1" applyBorder="1" applyAlignment="1">
      <alignment horizontal="right"/>
    </xf>
    <xf numFmtId="164" fontId="12" fillId="0" borderId="0" xfId="0" applyNumberFormat="1" applyFont="1" applyBorder="1" applyAlignment="1">
      <alignment horizontal="right" wrapText="1"/>
    </xf>
    <xf numFmtId="0" fontId="38" fillId="0" borderId="0" xfId="5" applyBorder="1"/>
    <xf numFmtId="3" fontId="6" fillId="2" borderId="0" xfId="0" applyNumberFormat="1" applyFont="1" applyFill="1" applyBorder="1" applyAlignment="1">
      <alignment horizontal="right"/>
    </xf>
    <xf numFmtId="1" fontId="6" fillId="2" borderId="0" xfId="0" applyNumberFormat="1" applyFont="1" applyFill="1" applyBorder="1" applyAlignment="1">
      <alignment horizontal="right"/>
    </xf>
    <xf numFmtId="3" fontId="6" fillId="0" borderId="0" xfId="0" applyNumberFormat="1" applyFont="1" applyBorder="1" applyAlignment="1">
      <alignment horizontal="right"/>
    </xf>
    <xf numFmtId="3" fontId="6" fillId="0" borderId="0" xfId="0" applyNumberFormat="1" applyFont="1" applyBorder="1" applyAlignment="1">
      <alignment horizontal="right" wrapText="1"/>
    </xf>
    <xf numFmtId="0" fontId="38" fillId="0" borderId="0" xfId="5" applyBorder="1"/>
    <xf numFmtId="164" fontId="7" fillId="0" borderId="0" xfId="0" applyNumberFormat="1" applyFont="1" applyFill="1" applyBorder="1" applyAlignment="1" applyProtection="1">
      <alignment horizontal="right"/>
    </xf>
    <xf numFmtId="164" fontId="3" fillId="0" borderId="0" xfId="0" applyNumberFormat="1" applyFont="1" applyBorder="1" applyAlignment="1" applyProtection="1">
      <alignment horizontal="right" vertical="center" wrapText="1"/>
    </xf>
    <xf numFmtId="164" fontId="3" fillId="0" borderId="0" xfId="0" applyNumberFormat="1" applyFont="1" applyBorder="1" applyAlignment="1" applyProtection="1">
      <alignment horizontal="right" wrapText="1"/>
    </xf>
    <xf numFmtId="164" fontId="4" fillId="0" borderId="0" xfId="0" applyNumberFormat="1" applyFont="1" applyBorder="1" applyAlignment="1">
      <alignment horizontal="center"/>
    </xf>
    <xf numFmtId="164" fontId="7" fillId="0" borderId="0" xfId="0" applyNumberFormat="1" applyFont="1" applyBorder="1" applyAlignment="1" applyProtection="1">
      <alignment horizontal="center" wrapText="1"/>
    </xf>
    <xf numFmtId="164" fontId="7" fillId="0" borderId="0" xfId="0" applyNumberFormat="1" applyFont="1" applyBorder="1" applyAlignment="1" applyProtection="1">
      <alignment horizontal="right" wrapText="1"/>
    </xf>
    <xf numFmtId="164" fontId="43" fillId="0" borderId="0" xfId="0" applyNumberFormat="1" applyFont="1" applyBorder="1" applyAlignment="1">
      <alignment horizontal="right"/>
    </xf>
    <xf numFmtId="164" fontId="43" fillId="0" borderId="0" xfId="0" applyNumberFormat="1" applyFont="1" applyBorder="1" applyAlignment="1"/>
    <xf numFmtId="164" fontId="3" fillId="2" borderId="0" xfId="0" applyNumberFormat="1" applyFont="1" applyFill="1" applyBorder="1" applyAlignment="1">
      <alignment horizontal="center" wrapText="1"/>
    </xf>
    <xf numFmtId="164" fontId="3" fillId="0" borderId="0" xfId="0" applyNumberFormat="1" applyFont="1" applyBorder="1" applyAlignment="1">
      <alignment horizontal="center" wrapText="1"/>
    </xf>
    <xf numFmtId="164" fontId="7" fillId="2" borderId="0" xfId="0" applyNumberFormat="1" applyFont="1" applyFill="1" applyBorder="1" applyAlignment="1">
      <alignment horizontal="right" wrapText="1"/>
    </xf>
    <xf numFmtId="164" fontId="7" fillId="2" borderId="0" xfId="0" applyNumberFormat="1" applyFont="1" applyFill="1" applyBorder="1" applyAlignment="1">
      <alignment horizontal="right"/>
    </xf>
    <xf numFmtId="164" fontId="7" fillId="0" borderId="0" xfId="0" applyNumberFormat="1" applyFont="1" applyBorder="1" applyAlignment="1">
      <alignment horizontal="right" wrapText="1"/>
    </xf>
    <xf numFmtId="164" fontId="3" fillId="2" borderId="0" xfId="0" applyNumberFormat="1" applyFont="1" applyFill="1" applyBorder="1" applyAlignment="1">
      <alignment horizontal="right" wrapText="1"/>
    </xf>
    <xf numFmtId="164" fontId="7" fillId="2" borderId="0" xfId="0" applyNumberFormat="1" applyFont="1" applyFill="1" applyBorder="1" applyAlignment="1"/>
    <xf numFmtId="0" fontId="43" fillId="0" borderId="0" xfId="0" applyFont="1" applyFill="1" applyAlignment="1">
      <alignment horizontal="left" indent="1"/>
    </xf>
    <xf numFmtId="0" fontId="0" fillId="0" borderId="0" xfId="0" applyFont="1" applyFill="1" applyAlignment="1">
      <alignment horizontal="left" indent="1"/>
    </xf>
    <xf numFmtId="164" fontId="17" fillId="0" borderId="0" xfId="0" applyNumberFormat="1" applyFont="1" applyBorder="1" applyAlignment="1">
      <alignment horizontal="right" wrapText="1"/>
    </xf>
    <xf numFmtId="164" fontId="16" fillId="0" borderId="0" xfId="0" applyNumberFormat="1" applyFont="1" applyBorder="1" applyAlignment="1">
      <alignment horizontal="right" wrapText="1"/>
    </xf>
    <xf numFmtId="0" fontId="16" fillId="0" borderId="0" xfId="0" applyFont="1" applyBorder="1" applyAlignment="1">
      <alignment horizontal="right" wrapText="1"/>
    </xf>
    <xf numFmtId="0" fontId="0" fillId="0" borderId="0" xfId="0" applyBorder="1" applyAlignment="1">
      <alignment horizontal="right"/>
    </xf>
    <xf numFmtId="0" fontId="6" fillId="0" borderId="0" xfId="0" applyFont="1" applyBorder="1" applyAlignment="1">
      <alignment horizontal="center"/>
    </xf>
    <xf numFmtId="164" fontId="40" fillId="0" borderId="0" xfId="0" applyNumberFormat="1" applyFont="1" applyBorder="1" applyAlignment="1"/>
    <xf numFmtId="164" fontId="4" fillId="0" borderId="0" xfId="0" applyNumberFormat="1" applyFont="1" applyBorder="1" applyAlignment="1"/>
    <xf numFmtId="0" fontId="38" fillId="0" borderId="0" xfId="5" applyBorder="1"/>
    <xf numFmtId="164" fontId="0" fillId="0" borderId="0" xfId="0" applyNumberFormat="1" applyFill="1" applyBorder="1" applyAlignment="1">
      <alignment horizontal="right" vertical="center"/>
    </xf>
    <xf numFmtId="0" fontId="3" fillId="0" borderId="0" xfId="0" applyFont="1" applyFill="1" applyBorder="1" applyAlignment="1">
      <alignment horizontal="right"/>
    </xf>
    <xf numFmtId="1" fontId="3" fillId="0" borderId="0" xfId="0" applyNumberFormat="1" applyFont="1" applyFill="1" applyBorder="1" applyAlignment="1">
      <alignment horizontal="right"/>
    </xf>
    <xf numFmtId="164" fontId="4" fillId="0" borderId="0" xfId="0" applyNumberFormat="1" applyFont="1" applyFill="1" applyBorder="1" applyAlignment="1">
      <alignment horizontal="right"/>
    </xf>
    <xf numFmtId="0" fontId="6" fillId="0" borderId="0" xfId="0" applyFont="1" applyFill="1" applyAlignment="1">
      <alignment horizontal="right"/>
    </xf>
    <xf numFmtId="0" fontId="0" fillId="0" borderId="0" xfId="0"/>
    <xf numFmtId="0" fontId="0" fillId="0" borderId="0" xfId="0"/>
    <xf numFmtId="0" fontId="0" fillId="0" borderId="0" xfId="0" applyBorder="1" applyAlignment="1"/>
    <xf numFmtId="0" fontId="0" fillId="0" borderId="0" xfId="0"/>
    <xf numFmtId="0" fontId="0" fillId="0" borderId="0" xfId="0"/>
    <xf numFmtId="0" fontId="0" fillId="0" borderId="0" xfId="0"/>
    <xf numFmtId="0" fontId="0" fillId="0" borderId="0" xfId="0"/>
    <xf numFmtId="164" fontId="40" fillId="0" borderId="0" xfId="11" applyNumberFormat="1" applyFont="1" applyFill="1" applyBorder="1" applyAlignment="1">
      <alignment horizontal="right" wrapText="1"/>
    </xf>
    <xf numFmtId="3" fontId="10" fillId="0" borderId="0" xfId="0" applyNumberFormat="1" applyFont="1" applyBorder="1" applyAlignment="1">
      <alignment horizontal="right"/>
    </xf>
    <xf numFmtId="3" fontId="0" fillId="0" borderId="0" xfId="0" applyNumberFormat="1" applyFont="1" applyBorder="1" applyAlignment="1">
      <alignment horizontal="right"/>
    </xf>
    <xf numFmtId="0" fontId="2" fillId="0" borderId="0" xfId="5" applyFont="1"/>
    <xf numFmtId="0" fontId="38" fillId="0" borderId="0" xfId="5" applyBorder="1"/>
    <xf numFmtId="0" fontId="6" fillId="0" borderId="0" xfId="0" applyFont="1" applyFill="1" applyBorder="1" applyAlignment="1">
      <alignment horizontal="right"/>
    </xf>
    <xf numFmtId="0" fontId="4" fillId="0" borderId="0" xfId="0" applyFont="1" applyFill="1" applyBorder="1" applyAlignment="1">
      <alignment horizontal="right"/>
    </xf>
    <xf numFmtId="1" fontId="4" fillId="0" borderId="0" xfId="0" applyNumberFormat="1" applyFont="1" applyFill="1" applyBorder="1" applyAlignment="1">
      <alignment horizontal="right"/>
    </xf>
    <xf numFmtId="0" fontId="38" fillId="0" borderId="0" xfId="5" applyBorder="1" applyAlignment="1">
      <alignment horizontal="left" indent="3"/>
    </xf>
    <xf numFmtId="2" fontId="0" fillId="0" borderId="0" xfId="0" applyNumberFormat="1"/>
    <xf numFmtId="3" fontId="0" fillId="0" borderId="0" xfId="0" applyNumberFormat="1"/>
    <xf numFmtId="0" fontId="0" fillId="0" borderId="0" xfId="0"/>
    <xf numFmtId="0" fontId="0" fillId="0" borderId="0" xfId="0"/>
    <xf numFmtId="0" fontId="0" fillId="0" borderId="0" xfId="0"/>
    <xf numFmtId="165" fontId="7" fillId="0" borderId="0" xfId="0" applyNumberFormat="1" applyFont="1" applyFill="1" applyBorder="1"/>
    <xf numFmtId="0" fontId="39" fillId="0" borderId="0" xfId="5" applyFont="1"/>
    <xf numFmtId="0" fontId="52" fillId="0" borderId="0" xfId="5" applyFont="1"/>
    <xf numFmtId="164" fontId="38" fillId="0" borderId="0" xfId="5" applyNumberFormat="1" applyFill="1"/>
    <xf numFmtId="164" fontId="53" fillId="0" borderId="0" xfId="5" applyNumberFormat="1" applyFont="1" applyFill="1"/>
    <xf numFmtId="0" fontId="42" fillId="0" borderId="0" xfId="5" applyFont="1" applyBorder="1"/>
    <xf numFmtId="164" fontId="12" fillId="0" borderId="0" xfId="0" applyNumberFormat="1" applyFont="1" applyBorder="1" applyAlignment="1">
      <alignment horizontal="right"/>
    </xf>
    <xf numFmtId="0" fontId="0" fillId="0" borderId="0" xfId="0"/>
    <xf numFmtId="0" fontId="0" fillId="0" borderId="0" xfId="0"/>
    <xf numFmtId="0" fontId="0" fillId="0" borderId="0" xfId="0"/>
    <xf numFmtId="0" fontId="0" fillId="0" borderId="0" xfId="0"/>
    <xf numFmtId="0" fontId="0" fillId="0" borderId="0" xfId="0"/>
    <xf numFmtId="164" fontId="6" fillId="0" borderId="0" xfId="0" applyNumberFormat="1" applyFont="1" applyBorder="1" applyAlignment="1">
      <alignment horizontal="center" wrapText="1"/>
    </xf>
    <xf numFmtId="0" fontId="38" fillId="0" borderId="0" xfId="5" applyBorder="1"/>
    <xf numFmtId="164" fontId="52" fillId="0" borderId="0" xfId="5" applyNumberFormat="1" applyFont="1"/>
    <xf numFmtId="164" fontId="38" fillId="0" borderId="0" xfId="5" applyNumberFormat="1" applyFill="1" applyBorder="1"/>
    <xf numFmtId="164" fontId="42" fillId="0" borderId="0" xfId="5" applyNumberFormat="1" applyFont="1" applyBorder="1"/>
    <xf numFmtId="0" fontId="0" fillId="0" borderId="0" xfId="0"/>
    <xf numFmtId="0" fontId="0" fillId="0" borderId="0" xfId="0"/>
    <xf numFmtId="0" fontId="24" fillId="0" borderId="0" xfId="0" applyFont="1" applyAlignment="1">
      <alignment horizontal="left" wrapText="1" indent="1"/>
    </xf>
    <xf numFmtId="0" fontId="40" fillId="0" borderId="0" xfId="0" applyFont="1" applyBorder="1" applyAlignment="1">
      <alignment horizontal="right" wrapText="1"/>
    </xf>
    <xf numFmtId="0" fontId="43" fillId="0" borderId="0" xfId="0" applyFont="1" applyBorder="1" applyAlignment="1">
      <alignment horizontal="right" wrapText="1"/>
    </xf>
    <xf numFmtId="164" fontId="47" fillId="0" borderId="0" xfId="0" applyNumberFormat="1" applyFont="1" applyBorder="1" applyAlignment="1">
      <alignment horizontal="right" wrapText="1"/>
    </xf>
    <xf numFmtId="164" fontId="46" fillId="0" borderId="0" xfId="0" applyNumberFormat="1" applyFont="1" applyBorder="1" applyAlignment="1">
      <alignment horizontal="right" wrapText="1"/>
    </xf>
    <xf numFmtId="164" fontId="46" fillId="0" borderId="0" xfId="0" applyNumberFormat="1" applyFont="1" applyBorder="1" applyAlignment="1">
      <alignment wrapText="1"/>
    </xf>
    <xf numFmtId="164" fontId="47" fillId="0" borderId="0" xfId="0" applyNumberFormat="1" applyFont="1" applyBorder="1" applyAlignment="1">
      <alignment wrapText="1"/>
    </xf>
    <xf numFmtId="0" fontId="40" fillId="0" borderId="0" xfId="0" applyFont="1" applyBorder="1" applyAlignment="1">
      <alignment wrapText="1"/>
    </xf>
    <xf numFmtId="164" fontId="43" fillId="0" borderId="0" xfId="0" applyNumberFormat="1" applyFont="1" applyBorder="1" applyAlignment="1">
      <alignment wrapText="1"/>
    </xf>
    <xf numFmtId="0" fontId="43" fillId="0" borderId="0" xfId="0" applyFont="1" applyBorder="1" applyAlignment="1">
      <alignment wrapText="1"/>
    </xf>
    <xf numFmtId="1" fontId="47" fillId="0" borderId="0" xfId="0" applyNumberFormat="1" applyFont="1" applyBorder="1" applyAlignment="1">
      <alignment horizontal="right" wrapText="1"/>
    </xf>
    <xf numFmtId="0" fontId="47" fillId="0" borderId="0" xfId="0" applyFont="1" applyBorder="1" applyAlignment="1">
      <alignment wrapText="1"/>
    </xf>
    <xf numFmtId="0" fontId="6" fillId="0" borderId="0" xfId="0" applyFont="1" applyBorder="1" applyAlignment="1"/>
    <xf numFmtId="164" fontId="3" fillId="0" borderId="0" xfId="0" quotePrefix="1" applyNumberFormat="1" applyFont="1" applyBorder="1" applyAlignment="1">
      <alignment horizontal="right" vertical="top"/>
    </xf>
    <xf numFmtId="164" fontId="3" fillId="0" borderId="0" xfId="0" quotePrefix="1" applyNumberFormat="1" applyFont="1" applyBorder="1" applyAlignment="1"/>
    <xf numFmtId="0" fontId="3" fillId="0" borderId="0" xfId="0" quotePrefix="1" applyNumberFormat="1" applyFont="1" applyBorder="1" applyAlignment="1">
      <alignment wrapText="1"/>
    </xf>
    <xf numFmtId="164" fontId="3" fillId="0" borderId="0" xfId="0" quotePrefix="1" applyNumberFormat="1" applyFont="1" applyBorder="1" applyAlignment="1">
      <alignment wrapText="1"/>
    </xf>
    <xf numFmtId="164" fontId="45" fillId="0" borderId="0" xfId="0" applyNumberFormat="1" applyFont="1" applyBorder="1" applyAlignment="1"/>
    <xf numFmtId="0" fontId="45" fillId="0" borderId="0" xfId="0" applyNumberFormat="1" applyFont="1" applyBorder="1" applyAlignment="1"/>
    <xf numFmtId="164" fontId="45" fillId="0" borderId="0" xfId="0" applyNumberFormat="1" applyFont="1" applyBorder="1" applyAlignment="1">
      <alignment wrapText="1"/>
    </xf>
    <xf numFmtId="0" fontId="47" fillId="0" borderId="0" xfId="0" applyNumberFormat="1" applyFont="1" applyBorder="1" applyAlignment="1">
      <alignment wrapText="1"/>
    </xf>
    <xf numFmtId="164" fontId="0" fillId="0" borderId="0" xfId="0" applyNumberFormat="1" applyBorder="1" applyAlignment="1">
      <alignment wrapText="1"/>
    </xf>
    <xf numFmtId="164" fontId="40" fillId="0" borderId="0" xfId="0" applyNumberFormat="1" applyFont="1" applyBorder="1" applyAlignment="1">
      <alignment wrapText="1"/>
    </xf>
    <xf numFmtId="164" fontId="0" fillId="0" borderId="0" xfId="0" applyNumberFormat="1" applyAlignment="1"/>
    <xf numFmtId="164" fontId="43" fillId="0" borderId="0" xfId="0" applyNumberFormat="1" applyFont="1" applyAlignment="1">
      <alignment wrapText="1"/>
    </xf>
    <xf numFmtId="164" fontId="6" fillId="0" borderId="0" xfId="0" applyNumberFormat="1" applyFont="1" applyFill="1" applyBorder="1" applyAlignment="1">
      <alignment vertical="center"/>
    </xf>
    <xf numFmtId="1" fontId="6" fillId="0" borderId="0" xfId="0" applyNumberFormat="1" applyFont="1" applyFill="1" applyBorder="1" applyAlignment="1">
      <alignment vertical="center"/>
    </xf>
    <xf numFmtId="1" fontId="47" fillId="0" borderId="0" xfId="0" applyNumberFormat="1" applyFont="1" applyBorder="1" applyAlignment="1">
      <alignment wrapText="1"/>
    </xf>
    <xf numFmtId="0" fontId="46" fillId="0" borderId="0" xfId="0" applyFont="1" applyBorder="1" applyAlignment="1">
      <alignment horizontal="right" wrapText="1"/>
    </xf>
    <xf numFmtId="0" fontId="43" fillId="0" borderId="0" xfId="0" applyFont="1" applyFill="1" applyBorder="1" applyAlignment="1">
      <alignment horizontal="right" wrapText="1"/>
    </xf>
    <xf numFmtId="0" fontId="47" fillId="0" borderId="0" xfId="0" applyFont="1" applyBorder="1" applyAlignment="1">
      <alignment horizontal="right" wrapText="1"/>
    </xf>
    <xf numFmtId="0" fontId="0" fillId="0" borderId="0" xfId="0"/>
    <xf numFmtId="2" fontId="0" fillId="0" borderId="0" xfId="0" applyNumberFormat="1" applyFill="1"/>
    <xf numFmtId="0" fontId="54" fillId="0" borderId="0" xfId="0" applyFont="1"/>
    <xf numFmtId="0" fontId="0" fillId="0" borderId="0" xfId="0"/>
    <xf numFmtId="0" fontId="0" fillId="0" borderId="0" xfId="0"/>
    <xf numFmtId="0" fontId="38" fillId="0" borderId="0" xfId="5" applyBorder="1"/>
    <xf numFmtId="0" fontId="38" fillId="0" borderId="0" xfId="5" applyBorder="1" applyAlignment="1">
      <alignmen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4" fontId="0" fillId="0" borderId="0" xfId="0" applyNumberFormat="1"/>
    <xf numFmtId="0" fontId="0" fillId="0" borderId="0" xfId="0"/>
    <xf numFmtId="0" fontId="44" fillId="0" borderId="0" xfId="0" applyFont="1"/>
    <xf numFmtId="0" fontId="49" fillId="0" borderId="0" xfId="0" applyFont="1"/>
    <xf numFmtId="9" fontId="0" fillId="0" borderId="0" xfId="8" applyFont="1"/>
    <xf numFmtId="0" fontId="0" fillId="0" borderId="0" xfId="0"/>
    <xf numFmtId="0" fontId="0" fillId="0" borderId="0" xfId="0"/>
    <xf numFmtId="0" fontId="55" fillId="0" borderId="0" xfId="0" applyFont="1" applyAlignment="1"/>
    <xf numFmtId="0" fontId="56" fillId="0" borderId="0" xfId="0" applyFont="1" applyAlignment="1">
      <alignment horizontal="left"/>
    </xf>
    <xf numFmtId="0" fontId="57" fillId="0" borderId="0" xfId="0" applyFont="1" applyAlignment="1"/>
    <xf numFmtId="0" fontId="58" fillId="0" borderId="0" xfId="0" applyFont="1" applyAlignment="1"/>
    <xf numFmtId="0" fontId="58" fillId="0" borderId="16" xfId="4" applyFont="1" applyFill="1" applyBorder="1" applyAlignment="1" applyProtection="1">
      <alignment horizontal="center"/>
    </xf>
    <xf numFmtId="0" fontId="56" fillId="0" borderId="0" xfId="0" applyFont="1" applyAlignment="1">
      <alignment horizontal="left" indent="1"/>
    </xf>
    <xf numFmtId="0" fontId="59" fillId="0" borderId="16" xfId="4" applyFont="1" applyFill="1" applyBorder="1" applyAlignment="1" applyProtection="1">
      <alignment horizontal="center"/>
    </xf>
    <xf numFmtId="0" fontId="59" fillId="0" borderId="0" xfId="0" applyFont="1" applyAlignment="1">
      <alignment horizontal="left" indent="1"/>
    </xf>
    <xf numFmtId="0" fontId="57" fillId="0" borderId="0" xfId="0" applyFont="1"/>
    <xf numFmtId="0" fontId="58" fillId="0" borderId="8" xfId="0" applyFont="1" applyBorder="1" applyAlignment="1">
      <alignment horizontal="center" vertical="center" wrapText="1"/>
    </xf>
    <xf numFmtId="0" fontId="62" fillId="0" borderId="13" xfId="0" applyFont="1" applyBorder="1" applyAlignment="1">
      <alignment horizontal="center" vertical="center" wrapText="1"/>
    </xf>
    <xf numFmtId="0" fontId="63" fillId="0" borderId="0" xfId="4" applyFont="1"/>
    <xf numFmtId="0" fontId="60" fillId="0" borderId="0" xfId="0" applyFont="1" applyBorder="1" applyAlignment="1">
      <alignment horizontal="center" vertical="center" wrapText="1"/>
    </xf>
    <xf numFmtId="164" fontId="56" fillId="0" borderId="3" xfId="0" applyNumberFormat="1" applyFont="1" applyBorder="1" applyAlignment="1">
      <alignment horizontal="right" vertical="center" wrapText="1"/>
    </xf>
    <xf numFmtId="0" fontId="64" fillId="0" borderId="0" xfId="0" applyFont="1" applyFill="1" applyAlignment="1">
      <alignment vertical="center" wrapText="1"/>
    </xf>
    <xf numFmtId="164" fontId="58" fillId="0" borderId="3" xfId="0" applyNumberFormat="1" applyFont="1" applyBorder="1" applyAlignment="1">
      <alignment horizontal="right" vertical="center" wrapText="1"/>
    </xf>
    <xf numFmtId="0" fontId="59" fillId="0" borderId="0" xfId="0" applyFont="1" applyAlignment="1">
      <alignment vertical="center"/>
    </xf>
    <xf numFmtId="164" fontId="58" fillId="0" borderId="3" xfId="0" applyNumberFormat="1" applyFont="1" applyBorder="1" applyAlignment="1">
      <alignment horizontal="right" vertical="center"/>
    </xf>
    <xf numFmtId="0" fontId="59" fillId="0" borderId="0" xfId="0" applyFont="1" applyAlignment="1">
      <alignment vertical="center" wrapText="1"/>
    </xf>
    <xf numFmtId="164" fontId="56" fillId="0" borderId="3" xfId="0" applyNumberFormat="1" applyFont="1" applyBorder="1" applyAlignment="1">
      <alignment vertical="center" wrapText="1"/>
    </xf>
    <xf numFmtId="0" fontId="64" fillId="0" borderId="0" xfId="0" applyFont="1" applyAlignment="1">
      <alignment vertical="center" wrapText="1"/>
    </xf>
    <xf numFmtId="164" fontId="56" fillId="0" borderId="3" xfId="0" applyNumberFormat="1" applyFont="1" applyBorder="1" applyAlignment="1">
      <alignment horizontal="right" vertical="center"/>
    </xf>
    <xf numFmtId="164" fontId="58" fillId="0" borderId="3" xfId="0" applyNumberFormat="1" applyFont="1" applyFill="1" applyBorder="1" applyAlignment="1">
      <alignment horizontal="right" vertical="center" wrapText="1"/>
    </xf>
    <xf numFmtId="164" fontId="58" fillId="0" borderId="3" xfId="0" applyNumberFormat="1" applyFont="1" applyFill="1" applyBorder="1" applyAlignment="1">
      <alignment horizontal="right" vertical="center"/>
    </xf>
    <xf numFmtId="164" fontId="58" fillId="0" borderId="3" xfId="0" applyNumberFormat="1" applyFont="1" applyFill="1" applyBorder="1" applyAlignment="1">
      <alignment vertical="center" wrapText="1"/>
    </xf>
    <xf numFmtId="164" fontId="58" fillId="0" borderId="3" xfId="0" applyNumberFormat="1" applyFont="1" applyFill="1" applyBorder="1" applyAlignment="1">
      <alignment vertical="center"/>
    </xf>
    <xf numFmtId="0" fontId="64" fillId="0" borderId="0" xfId="0" applyFont="1" applyAlignment="1">
      <alignment horizontal="left" vertical="center" wrapText="1" indent="1"/>
    </xf>
    <xf numFmtId="164" fontId="56" fillId="0" borderId="3" xfId="0" applyNumberFormat="1" applyFont="1" applyFill="1" applyBorder="1" applyAlignment="1">
      <alignment horizontal="right" vertical="center" wrapText="1"/>
    </xf>
    <xf numFmtId="0" fontId="58" fillId="0" borderId="0" xfId="0" applyFont="1" applyBorder="1" applyAlignment="1">
      <alignment vertical="center"/>
    </xf>
    <xf numFmtId="0" fontId="58" fillId="0" borderId="5" xfId="0" applyFont="1" applyBorder="1" applyAlignment="1">
      <alignment vertical="center"/>
    </xf>
    <xf numFmtId="164" fontId="58" fillId="0" borderId="3" xfId="0" applyNumberFormat="1" applyFont="1" applyBorder="1" applyAlignment="1">
      <alignment vertical="center"/>
    </xf>
    <xf numFmtId="0" fontId="59" fillId="0" borderId="0" xfId="0" applyFont="1" applyAlignment="1">
      <alignment horizontal="left" vertical="center" wrapText="1"/>
    </xf>
    <xf numFmtId="0" fontId="59" fillId="0" borderId="0" xfId="0" applyFont="1" applyAlignment="1">
      <alignment horizontal="left" vertical="center" wrapText="1" indent="1"/>
    </xf>
    <xf numFmtId="164" fontId="58" fillId="0" borderId="3" xfId="0" applyNumberFormat="1" applyFont="1" applyBorder="1" applyAlignment="1">
      <alignment vertical="center" wrapText="1"/>
    </xf>
    <xf numFmtId="0" fontId="59" fillId="0" borderId="0" xfId="0" applyFont="1" applyBorder="1" applyAlignment="1">
      <alignment horizontal="left" vertical="center" wrapText="1"/>
    </xf>
    <xf numFmtId="0" fontId="59" fillId="0" borderId="0" xfId="0" applyFont="1" applyFill="1" applyAlignment="1">
      <alignment vertical="center" wrapText="1"/>
    </xf>
    <xf numFmtId="0" fontId="59" fillId="0" borderId="0" xfId="0" applyFont="1" applyFill="1" applyBorder="1" applyAlignment="1">
      <alignment horizontal="left" vertical="center" wrapText="1"/>
    </xf>
    <xf numFmtId="0" fontId="58" fillId="0" borderId="0" xfId="0" applyFont="1" applyAlignment="1">
      <alignment vertical="center"/>
    </xf>
    <xf numFmtId="0" fontId="59" fillId="0" borderId="0" xfId="0" applyFont="1" applyBorder="1" applyAlignment="1">
      <alignment vertical="center" wrapText="1"/>
    </xf>
    <xf numFmtId="0" fontId="59" fillId="0" borderId="0" xfId="0" applyFont="1" applyAlignment="1">
      <alignment horizontal="left" vertical="center" wrapText="1" indent="2"/>
    </xf>
    <xf numFmtId="0" fontId="58" fillId="0" borderId="0" xfId="0" applyFont="1"/>
    <xf numFmtId="0" fontId="59" fillId="0" borderId="0" xfId="0" applyFont="1" applyFill="1" applyAlignment="1">
      <alignment horizontal="left" indent="1"/>
    </xf>
    <xf numFmtId="0" fontId="58" fillId="0" borderId="0" xfId="0" applyFont="1" applyAlignment="1">
      <alignment horizontal="left" indent="3"/>
    </xf>
    <xf numFmtId="0" fontId="58" fillId="0" borderId="0" xfId="0" applyFont="1" applyFill="1" applyAlignment="1">
      <alignment horizontal="left"/>
    </xf>
    <xf numFmtId="166" fontId="58" fillId="0" borderId="0" xfId="0" applyNumberFormat="1" applyFont="1" applyAlignment="1">
      <alignment horizontal="left" indent="3"/>
    </xf>
    <xf numFmtId="0" fontId="56" fillId="0" borderId="0" xfId="0" applyFont="1" applyAlignment="1"/>
    <xf numFmtId="0" fontId="59" fillId="0" borderId="0" xfId="0" applyFont="1" applyBorder="1" applyAlignment="1">
      <alignment horizontal="left" indent="1"/>
    </xf>
    <xf numFmtId="0" fontId="60" fillId="0" borderId="8" xfId="0" applyFont="1" applyBorder="1" applyAlignment="1">
      <alignment horizontal="center" vertical="center" wrapText="1"/>
    </xf>
    <xf numFmtId="164" fontId="55" fillId="0" borderId="3" xfId="0" applyNumberFormat="1" applyFont="1" applyBorder="1" applyAlignment="1">
      <alignment horizontal="right" vertical="center" wrapText="1"/>
    </xf>
    <xf numFmtId="164" fontId="55" fillId="0" borderId="3" xfId="0" applyNumberFormat="1" applyFont="1" applyFill="1" applyBorder="1" applyAlignment="1">
      <alignment horizontal="right" vertical="center" wrapText="1"/>
    </xf>
    <xf numFmtId="164" fontId="60" fillId="0" borderId="3" xfId="0" applyNumberFormat="1" applyFont="1" applyBorder="1" applyAlignment="1">
      <alignment horizontal="right" wrapText="1"/>
    </xf>
    <xf numFmtId="0" fontId="68" fillId="0" borderId="3" xfId="0" applyFont="1" applyBorder="1"/>
    <xf numFmtId="164" fontId="60" fillId="0" borderId="3" xfId="0" applyNumberFormat="1" applyFont="1" applyBorder="1" applyAlignment="1">
      <alignment horizontal="right" vertical="center" wrapText="1"/>
    </xf>
    <xf numFmtId="164" fontId="60" fillId="0" borderId="3" xfId="0" applyNumberFormat="1" applyFont="1" applyFill="1" applyBorder="1" applyAlignment="1">
      <alignment horizontal="right" vertical="center" wrapText="1"/>
    </xf>
    <xf numFmtId="0" fontId="57" fillId="0" borderId="3" xfId="0" applyFont="1" applyBorder="1" applyAlignment="1"/>
    <xf numFmtId="164" fontId="60" fillId="0" borderId="3" xfId="0" applyNumberFormat="1" applyFont="1" applyFill="1" applyBorder="1" applyAlignment="1">
      <alignment horizontal="right" wrapText="1"/>
    </xf>
    <xf numFmtId="0" fontId="60" fillId="0" borderId="0" xfId="0" applyFont="1" applyBorder="1" applyAlignment="1">
      <alignment horizontal="left" wrapText="1"/>
    </xf>
    <xf numFmtId="0" fontId="57" fillId="0" borderId="0" xfId="0" applyFont="1" applyAlignment="1">
      <alignment horizontal="right"/>
    </xf>
    <xf numFmtId="164" fontId="58" fillId="0" borderId="3" xfId="0" applyNumberFormat="1" applyFont="1" applyBorder="1" applyAlignment="1">
      <alignment horizontal="right"/>
    </xf>
    <xf numFmtId="0" fontId="55" fillId="0" borderId="3" xfId="0" applyFont="1" applyBorder="1" applyAlignment="1">
      <alignment horizontal="right" vertical="center" wrapText="1"/>
    </xf>
    <xf numFmtId="164" fontId="56" fillId="0" borderId="3" xfId="0" applyNumberFormat="1" applyFont="1" applyBorder="1" applyAlignment="1">
      <alignment horizontal="right" wrapText="1"/>
    </xf>
    <xf numFmtId="164" fontId="58" fillId="0" borderId="3" xfId="0" applyNumberFormat="1" applyFont="1" applyBorder="1" applyAlignment="1">
      <alignment horizontal="right" wrapText="1"/>
    </xf>
    <xf numFmtId="0" fontId="60" fillId="0" borderId="3" xfId="0" applyFont="1" applyBorder="1" applyAlignment="1">
      <alignment horizontal="right" vertical="center" wrapText="1"/>
    </xf>
    <xf numFmtId="164" fontId="60" fillId="0" borderId="3" xfId="0" applyNumberFormat="1" applyFont="1" applyFill="1" applyBorder="1" applyAlignment="1">
      <alignment horizontal="right" vertical="top" wrapText="1"/>
    </xf>
    <xf numFmtId="0" fontId="60" fillId="0" borderId="3" xfId="0" applyFont="1" applyBorder="1" applyAlignment="1">
      <alignment horizontal="right" wrapText="1"/>
    </xf>
    <xf numFmtId="168" fontId="60" fillId="0" borderId="0" xfId="0" applyNumberFormat="1" applyFont="1" applyBorder="1" applyAlignment="1">
      <alignment horizontal="left" vertical="center" wrapText="1"/>
    </xf>
    <xf numFmtId="168" fontId="60" fillId="0" borderId="5" xfId="0" applyNumberFormat="1" applyFont="1" applyBorder="1" applyAlignment="1">
      <alignment horizontal="left" vertical="center" wrapText="1"/>
    </xf>
    <xf numFmtId="0" fontId="60" fillId="0" borderId="3" xfId="0" applyFont="1" applyBorder="1" applyAlignment="1">
      <alignment vertical="center" wrapText="1"/>
    </xf>
    <xf numFmtId="164" fontId="60" fillId="0" borderId="3" xfId="0" applyNumberFormat="1" applyFont="1" applyBorder="1" applyAlignment="1">
      <alignment vertical="center" wrapText="1"/>
    </xf>
    <xf numFmtId="164" fontId="58" fillId="0" borderId="3" xfId="0" applyNumberFormat="1" applyFont="1" applyBorder="1" applyAlignment="1">
      <alignment horizontal="right" vertical="top" wrapText="1"/>
    </xf>
    <xf numFmtId="0" fontId="60" fillId="0" borderId="5" xfId="0" applyFont="1" applyBorder="1" applyAlignment="1">
      <alignment horizontal="left" vertical="top" wrapText="1" indent="2"/>
    </xf>
    <xf numFmtId="3" fontId="57" fillId="0" borderId="0" xfId="0" applyNumberFormat="1" applyFont="1"/>
    <xf numFmtId="0" fontId="60" fillId="0" borderId="3" xfId="0" applyFont="1" applyFill="1" applyBorder="1" applyAlignment="1">
      <alignment horizontal="right" vertical="center" wrapText="1"/>
    </xf>
    <xf numFmtId="2" fontId="60" fillId="0" borderId="3" xfId="0" applyNumberFormat="1" applyFont="1" applyFill="1" applyBorder="1" applyAlignment="1">
      <alignment horizontal="right" vertical="center" wrapText="1"/>
    </xf>
    <xf numFmtId="2" fontId="58" fillId="0" borderId="3" xfId="0" applyNumberFormat="1" applyFont="1" applyFill="1" applyBorder="1" applyAlignment="1">
      <alignment horizontal="right" vertical="center" wrapText="1"/>
    </xf>
    <xf numFmtId="0" fontId="60" fillId="0" borderId="5" xfId="0" applyFont="1" applyFill="1" applyBorder="1" applyAlignment="1">
      <alignment horizontal="right" vertical="center" wrapText="1"/>
    </xf>
    <xf numFmtId="0" fontId="60" fillId="0" borderId="0" xfId="0" applyFont="1" applyAlignment="1">
      <alignment horizontal="left" indent="1"/>
    </xf>
    <xf numFmtId="0" fontId="60" fillId="0" borderId="0" xfId="0" applyFont="1"/>
    <xf numFmtId="0" fontId="60" fillId="0" borderId="0" xfId="0" applyFont="1" applyAlignment="1">
      <alignment horizontal="right"/>
    </xf>
    <xf numFmtId="0" fontId="62" fillId="0" borderId="0" xfId="0" applyFont="1" applyAlignment="1">
      <alignment horizontal="left" indent="1"/>
    </xf>
    <xf numFmtId="0" fontId="68" fillId="0" borderId="0" xfId="0" applyFont="1"/>
    <xf numFmtId="0" fontId="68" fillId="0" borderId="0" xfId="0" applyFont="1" applyAlignment="1">
      <alignment horizontal="left" indent="1"/>
    </xf>
    <xf numFmtId="0" fontId="70" fillId="0" borderId="0" xfId="0" applyFont="1" applyAlignment="1">
      <alignment horizontal="left" indent="1"/>
    </xf>
    <xf numFmtId="0" fontId="60" fillId="0" borderId="1" xfId="5" applyFont="1" applyBorder="1" applyAlignment="1">
      <alignment horizontal="center" vertical="center" wrapText="1"/>
    </xf>
    <xf numFmtId="0" fontId="60" fillId="0" borderId="3" xfId="5" applyFont="1" applyBorder="1" applyAlignment="1">
      <alignment horizontal="center" vertical="center" wrapText="1"/>
    </xf>
    <xf numFmtId="0" fontId="60" fillId="0" borderId="3" xfId="5" applyFont="1" applyBorder="1" applyAlignment="1">
      <alignment horizontal="right" vertical="center"/>
    </xf>
    <xf numFmtId="0" fontId="60" fillId="0" borderId="3" xfId="5" applyFont="1" applyBorder="1" applyAlignment="1">
      <alignment horizontal="center" wrapText="1"/>
    </xf>
    <xf numFmtId="0" fontId="59" fillId="0" borderId="0" xfId="5" applyFont="1" applyAlignment="1">
      <alignment vertical="center" wrapText="1"/>
    </xf>
    <xf numFmtId="0" fontId="60" fillId="0" borderId="3" xfId="5" applyNumberFormat="1" applyFont="1" applyBorder="1" applyAlignment="1">
      <alignment horizontal="right" wrapText="1"/>
    </xf>
    <xf numFmtId="0" fontId="62" fillId="0" borderId="0" xfId="5" applyFont="1" applyAlignment="1">
      <alignment vertical="center" wrapText="1"/>
    </xf>
    <xf numFmtId="0" fontId="62" fillId="0" borderId="3" xfId="5" applyFont="1" applyBorder="1" applyAlignment="1">
      <alignment horizontal="center" vertical="center" wrapText="1"/>
    </xf>
    <xf numFmtId="0" fontId="57" fillId="0" borderId="3" xfId="5" applyFont="1" applyBorder="1" applyAlignment="1">
      <alignment horizontal="right" vertical="center"/>
    </xf>
    <xf numFmtId="0" fontId="57" fillId="0" borderId="3" xfId="0" applyFont="1" applyBorder="1"/>
    <xf numFmtId="0" fontId="62" fillId="0" borderId="0" xfId="5" applyFont="1" applyAlignment="1">
      <alignment horizontal="left" vertical="center" wrapText="1" indent="1"/>
    </xf>
    <xf numFmtId="0" fontId="62" fillId="0" borderId="0" xfId="5" applyFont="1" applyBorder="1" applyAlignment="1">
      <alignment horizontal="left" vertical="center" wrapText="1" indent="2"/>
    </xf>
    <xf numFmtId="0" fontId="57" fillId="0" borderId="0" xfId="5" applyFont="1" applyAlignment="1"/>
    <xf numFmtId="0" fontId="57" fillId="0" borderId="0" xfId="5" applyFont="1" applyBorder="1" applyAlignment="1"/>
    <xf numFmtId="0" fontId="60" fillId="0" borderId="3" xfId="5" applyFont="1" applyBorder="1" applyAlignment="1">
      <alignment horizontal="right" vertical="center" wrapText="1"/>
    </xf>
    <xf numFmtId="0" fontId="62" fillId="0" borderId="0" xfId="5" applyFont="1" applyBorder="1" applyAlignment="1">
      <alignment horizontal="left" wrapText="1" indent="1"/>
    </xf>
    <xf numFmtId="0" fontId="59" fillId="0" borderId="0" xfId="5" applyFont="1" applyAlignment="1">
      <alignment horizontal="left" vertical="center" wrapText="1" indent="2"/>
    </xf>
    <xf numFmtId="0" fontId="58" fillId="0" borderId="3" xfId="0" applyNumberFormat="1" applyFont="1" applyBorder="1" applyAlignment="1">
      <alignment horizontal="right"/>
    </xf>
    <xf numFmtId="0" fontId="59" fillId="0" borderId="0" xfId="5" applyFont="1" applyAlignment="1">
      <alignment horizontal="left" vertical="center" wrapText="1" indent="3"/>
    </xf>
    <xf numFmtId="0" fontId="60" fillId="0" borderId="0" xfId="5" applyFont="1" applyBorder="1" applyAlignment="1">
      <alignment horizontal="left"/>
    </xf>
    <xf numFmtId="0" fontId="58" fillId="0" borderId="0" xfId="5" applyFont="1" applyAlignment="1">
      <alignment horizontal="left" indent="2"/>
    </xf>
    <xf numFmtId="0" fontId="59" fillId="0" borderId="0" xfId="5" applyFont="1" applyBorder="1" applyAlignment="1">
      <alignment horizontal="left" wrapText="1" indent="2"/>
    </xf>
    <xf numFmtId="0" fontId="59" fillId="0" borderId="0" xfId="5" applyFont="1" applyBorder="1" applyAlignment="1">
      <alignment horizontal="left" vertical="center" wrapText="1" indent="3"/>
    </xf>
    <xf numFmtId="1" fontId="60" fillId="0" borderId="3" xfId="5" applyNumberFormat="1" applyFont="1" applyBorder="1" applyAlignment="1">
      <alignment horizontal="right" vertical="center"/>
    </xf>
    <xf numFmtId="1" fontId="60" fillId="0" borderId="3" xfId="5" applyNumberFormat="1" applyFont="1" applyBorder="1" applyAlignment="1">
      <alignment horizontal="right" vertical="center" wrapText="1"/>
    </xf>
    <xf numFmtId="168" fontId="57" fillId="0" borderId="0" xfId="5" applyNumberFormat="1" applyFont="1" applyAlignment="1">
      <alignment vertical="center"/>
    </xf>
    <xf numFmtId="0" fontId="59" fillId="0" borderId="0" xfId="5" applyFont="1" applyBorder="1" applyAlignment="1">
      <alignment horizontal="left" wrapText="1" indent="1"/>
    </xf>
    <xf numFmtId="0" fontId="60" fillId="0" borderId="3" xfId="5" applyFont="1" applyBorder="1" applyAlignment="1">
      <alignment vertical="center"/>
    </xf>
    <xf numFmtId="1" fontId="60" fillId="0" borderId="3" xfId="5" applyNumberFormat="1" applyFont="1" applyBorder="1" applyAlignment="1">
      <alignment vertical="center"/>
    </xf>
    <xf numFmtId="0" fontId="59" fillId="0" borderId="0" xfId="5" applyFont="1" applyBorder="1" applyAlignment="1">
      <alignment horizontal="left" indent="2"/>
    </xf>
    <xf numFmtId="0" fontId="59" fillId="0" borderId="0" xfId="5" applyFont="1" applyBorder="1" applyAlignment="1">
      <alignment horizontal="left" wrapText="1" indent="3"/>
    </xf>
    <xf numFmtId="0" fontId="59" fillId="0" borderId="0" xfId="5" applyFont="1" applyBorder="1" applyAlignment="1">
      <alignment horizontal="left" wrapText="1"/>
    </xf>
    <xf numFmtId="0" fontId="57" fillId="0" borderId="0" xfId="5" applyFont="1" applyAlignment="1">
      <alignment vertical="center"/>
    </xf>
    <xf numFmtId="164" fontId="60" fillId="0" borderId="3" xfId="5" applyNumberFormat="1" applyFont="1" applyBorder="1" applyAlignment="1">
      <alignment horizontal="right" vertical="center"/>
    </xf>
    <xf numFmtId="0" fontId="62" fillId="0" borderId="0" xfId="5" applyFont="1" applyBorder="1" applyAlignment="1">
      <alignment horizontal="left" wrapText="1" indent="2"/>
    </xf>
    <xf numFmtId="0" fontId="60" fillId="0" borderId="0" xfId="5" applyFont="1" applyBorder="1" applyAlignment="1">
      <alignment horizontal="left" wrapText="1"/>
    </xf>
    <xf numFmtId="0" fontId="60" fillId="0" borderId="5" xfId="5" applyFont="1" applyBorder="1" applyAlignment="1">
      <alignment horizontal="left" wrapText="1"/>
    </xf>
    <xf numFmtId="0" fontId="57" fillId="0" borderId="3" xfId="5" applyFont="1" applyBorder="1" applyAlignment="1">
      <alignment vertical="center"/>
    </xf>
    <xf numFmtId="0" fontId="60" fillId="0" borderId="3" xfId="5" applyFont="1" applyFill="1" applyBorder="1" applyAlignment="1">
      <alignment horizontal="right" vertical="center" wrapText="1"/>
    </xf>
    <xf numFmtId="0" fontId="62" fillId="0" borderId="0" xfId="5" applyFont="1" applyAlignment="1">
      <alignment horizontal="left" wrapText="1"/>
    </xf>
    <xf numFmtId="0" fontId="62" fillId="0" borderId="0" xfId="5" applyFont="1" applyAlignment="1">
      <alignment wrapText="1"/>
    </xf>
    <xf numFmtId="0" fontId="59" fillId="0" borderId="0" xfId="5" applyFont="1" applyAlignment="1">
      <alignment horizontal="left" wrapText="1" indent="1"/>
    </xf>
    <xf numFmtId="0" fontId="62" fillId="0" borderId="0" xfId="5" applyFont="1" applyAlignment="1">
      <alignment horizontal="left" wrapText="1" indent="1"/>
    </xf>
    <xf numFmtId="0" fontId="60" fillId="0" borderId="3" xfId="5" applyFont="1" applyBorder="1" applyAlignment="1">
      <alignment horizontal="right" wrapText="1"/>
    </xf>
    <xf numFmtId="0" fontId="62" fillId="0" borderId="0" xfId="5" applyFont="1" applyBorder="1" applyAlignment="1">
      <alignment horizontal="left" wrapText="1"/>
    </xf>
    <xf numFmtId="0" fontId="62" fillId="0" borderId="3" xfId="5" applyFont="1" applyBorder="1" applyAlignment="1">
      <alignment horizontal="center" wrapText="1"/>
    </xf>
    <xf numFmtId="0" fontId="60" fillId="0" borderId="0" xfId="5" applyFont="1" applyBorder="1" applyAlignment="1">
      <alignment horizontal="right" wrapText="1"/>
    </xf>
    <xf numFmtId="1" fontId="60" fillId="0" borderId="3" xfId="5" applyNumberFormat="1" applyFont="1" applyBorder="1" applyAlignment="1">
      <alignment horizontal="right" wrapText="1"/>
    </xf>
    <xf numFmtId="0" fontId="62" fillId="0" borderId="0" xfId="5" applyFont="1" applyBorder="1" applyAlignment="1">
      <alignment wrapText="1"/>
    </xf>
    <xf numFmtId="164" fontId="60" fillId="0" borderId="3" xfId="5" applyNumberFormat="1" applyFont="1" applyBorder="1" applyAlignment="1">
      <alignment horizontal="right" wrapText="1"/>
    </xf>
    <xf numFmtId="0" fontId="60" fillId="0" borderId="0" xfId="5" applyFont="1" applyAlignment="1">
      <alignment horizontal="left" wrapText="1"/>
    </xf>
    <xf numFmtId="0" fontId="60" fillId="0" borderId="0" xfId="5" applyFont="1" applyBorder="1" applyAlignment="1">
      <alignment horizontal="center" wrapText="1"/>
    </xf>
    <xf numFmtId="0" fontId="60" fillId="0" borderId="0" xfId="5" applyFont="1" applyAlignment="1">
      <alignment horizontal="left" indent="1"/>
    </xf>
    <xf numFmtId="0" fontId="60" fillId="0" borderId="0" xfId="5" applyFont="1" applyAlignment="1">
      <alignment horizontal="justify"/>
    </xf>
    <xf numFmtId="0" fontId="62" fillId="0" borderId="0" xfId="5" applyFont="1" applyAlignment="1">
      <alignment horizontal="left" indent="1"/>
    </xf>
    <xf numFmtId="0" fontId="58" fillId="0" borderId="16" xfId="4" applyFont="1" applyFill="1" applyBorder="1" applyAlignment="1" applyProtection="1">
      <alignment horizontal="center" vertical="center"/>
    </xf>
    <xf numFmtId="0" fontId="59" fillId="0" borderId="16" xfId="4" applyFont="1" applyFill="1" applyBorder="1" applyAlignment="1" applyProtection="1">
      <alignment horizontal="center" vertical="center"/>
    </xf>
    <xf numFmtId="0" fontId="55" fillId="0" borderId="3" xfId="0" applyFont="1" applyBorder="1" applyAlignment="1">
      <alignment horizontal="right" wrapText="1"/>
    </xf>
    <xf numFmtId="164" fontId="55" fillId="0" borderId="3" xfId="0" applyNumberFormat="1" applyFont="1" applyBorder="1" applyAlignment="1">
      <alignment horizontal="right" wrapText="1"/>
    </xf>
    <xf numFmtId="164" fontId="72" fillId="0" borderId="3" xfId="0" applyNumberFormat="1" applyFont="1" applyBorder="1"/>
    <xf numFmtId="164" fontId="55" fillId="0" borderId="0" xfId="0" applyNumberFormat="1" applyFont="1" applyBorder="1" applyAlignment="1">
      <alignment horizontal="right" wrapText="1"/>
    </xf>
    <xf numFmtId="0" fontId="67" fillId="0" borderId="0" xfId="0" applyFont="1" applyBorder="1" applyAlignment="1">
      <alignment wrapText="1"/>
    </xf>
    <xf numFmtId="0" fontId="60" fillId="0" borderId="0" xfId="0" applyFont="1" applyAlignment="1"/>
    <xf numFmtId="0" fontId="60" fillId="0" borderId="0" xfId="0" applyFont="1" applyAlignment="1">
      <alignment horizontal="right"/>
    </xf>
    <xf numFmtId="0" fontId="62" fillId="0" borderId="0" xfId="0" applyFont="1" applyAlignment="1">
      <alignment horizontal="left"/>
    </xf>
    <xf numFmtId="2" fontId="60" fillId="0" borderId="3" xfId="0" applyNumberFormat="1" applyFont="1" applyBorder="1" applyAlignment="1">
      <alignment horizontal="right" wrapText="1"/>
    </xf>
    <xf numFmtId="2" fontId="60" fillId="0" borderId="5" xfId="0" applyNumberFormat="1" applyFont="1" applyBorder="1" applyAlignment="1">
      <alignment horizontal="right" wrapText="1"/>
    </xf>
    <xf numFmtId="0" fontId="73" fillId="0" borderId="3" xfId="0" applyFont="1" applyBorder="1" applyAlignment="1">
      <alignment horizontal="right" wrapText="1"/>
    </xf>
    <xf numFmtId="0" fontId="60" fillId="0" borderId="0" xfId="0" applyFont="1" applyBorder="1" applyAlignment="1">
      <alignment horizontal="right" wrapText="1"/>
    </xf>
    <xf numFmtId="0" fontId="62" fillId="0" borderId="0" xfId="0" applyFont="1" applyBorder="1" applyAlignment="1">
      <alignment horizontal="left" wrapText="1"/>
    </xf>
    <xf numFmtId="2" fontId="58" fillId="0" borderId="3" xfId="0" applyNumberFormat="1" applyFont="1" applyBorder="1" applyAlignment="1">
      <alignment horizontal="right" wrapText="1"/>
    </xf>
    <xf numFmtId="0" fontId="73" fillId="0" borderId="3" xfId="0" applyFont="1" applyFill="1" applyBorder="1" applyAlignment="1">
      <alignment horizontal="right" wrapText="1"/>
    </xf>
    <xf numFmtId="0" fontId="58" fillId="0" borderId="0" xfId="0" applyFont="1" applyBorder="1" applyAlignment="1">
      <alignment horizontal="right" wrapText="1"/>
    </xf>
    <xf numFmtId="0" fontId="59" fillId="0" borderId="0" xfId="0" applyFont="1" applyBorder="1" applyAlignment="1">
      <alignment horizontal="left" wrapText="1" indent="1"/>
    </xf>
    <xf numFmtId="0" fontId="59" fillId="0" borderId="0" xfId="0" applyFont="1" applyBorder="1" applyAlignment="1">
      <alignment wrapText="1"/>
    </xf>
    <xf numFmtId="0" fontId="59" fillId="0" borderId="0" xfId="0" applyFont="1" applyBorder="1" applyAlignment="1">
      <alignment horizontal="left" wrapText="1"/>
    </xf>
    <xf numFmtId="0" fontId="58" fillId="0" borderId="0" xfId="0" applyFont="1" applyAlignment="1">
      <alignment wrapText="1"/>
    </xf>
    <xf numFmtId="0" fontId="58" fillId="0" borderId="0" xfId="0" applyFont="1" applyAlignment="1">
      <alignment horizontal="left" wrapText="1"/>
    </xf>
    <xf numFmtId="0" fontId="59" fillId="0" borderId="0" xfId="0" applyFont="1" applyAlignment="1">
      <alignment horizontal="left" wrapText="1"/>
    </xf>
    <xf numFmtId="0" fontId="73" fillId="0" borderId="3" xfId="0" applyFont="1" applyBorder="1" applyAlignment="1">
      <alignment horizontal="right" vertical="center" wrapText="1"/>
    </xf>
    <xf numFmtId="2" fontId="58" fillId="0" borderId="0" xfId="0" applyNumberFormat="1" applyFont="1" applyBorder="1" applyAlignment="1">
      <alignment horizontal="right" wrapText="1"/>
    </xf>
    <xf numFmtId="0" fontId="59" fillId="0" borderId="0" xfId="0" applyFont="1" applyAlignment="1">
      <alignment wrapText="1"/>
    </xf>
    <xf numFmtId="164" fontId="56" fillId="0" borderId="5" xfId="0" applyNumberFormat="1" applyFont="1" applyBorder="1" applyAlignment="1"/>
    <xf numFmtId="164" fontId="56" fillId="0" borderId="0" xfId="0" applyNumberFormat="1" applyFont="1" applyBorder="1" applyAlignment="1"/>
    <xf numFmtId="0" fontId="64" fillId="0" borderId="0" xfId="0" applyFont="1" applyBorder="1" applyAlignment="1">
      <alignment wrapText="1"/>
    </xf>
    <xf numFmtId="2" fontId="73" fillId="0" borderId="3" xfId="0" applyNumberFormat="1" applyFont="1" applyBorder="1" applyAlignment="1">
      <alignment horizontal="right" wrapText="1"/>
    </xf>
    <xf numFmtId="0" fontId="62" fillId="0" borderId="0" xfId="0" applyFont="1" applyBorder="1" applyAlignment="1">
      <alignment wrapText="1"/>
    </xf>
    <xf numFmtId="0" fontId="60" fillId="0" borderId="0" xfId="0" applyFont="1" applyAlignment="1">
      <alignment wrapText="1"/>
    </xf>
    <xf numFmtId="0" fontId="60" fillId="0" borderId="0" xfId="0" applyFont="1" applyAlignment="1">
      <alignment horizontal="left" wrapText="1"/>
    </xf>
    <xf numFmtId="0" fontId="62" fillId="0" borderId="0" xfId="0" applyFont="1" applyAlignment="1">
      <alignment horizontal="left" wrapText="1"/>
    </xf>
    <xf numFmtId="0" fontId="68" fillId="0" borderId="0" xfId="0" applyFont="1" applyAlignment="1"/>
    <xf numFmtId="0" fontId="60" fillId="0" borderId="5" xfId="0" applyFont="1" applyBorder="1" applyAlignment="1">
      <alignment horizontal="center" wrapText="1"/>
    </xf>
    <xf numFmtId="0" fontId="60" fillId="0" borderId="11" xfId="0" applyFont="1" applyBorder="1" applyAlignment="1">
      <alignment horizontal="center" vertical="center" wrapText="1"/>
    </xf>
    <xf numFmtId="0" fontId="62" fillId="0" borderId="3" xfId="0" applyFont="1" applyBorder="1" applyAlignment="1">
      <alignment horizontal="center" vertical="top" wrapText="1"/>
    </xf>
    <xf numFmtId="164" fontId="60" fillId="0" borderId="1" xfId="0" applyNumberFormat="1" applyFont="1" applyBorder="1" applyAlignment="1">
      <alignment horizontal="center" wrapText="1"/>
    </xf>
    <xf numFmtId="164" fontId="60" fillId="0" borderId="5" xfId="0" applyNumberFormat="1" applyFont="1" applyBorder="1" applyAlignment="1">
      <alignment horizontal="center" vertical="center" wrapText="1"/>
    </xf>
    <xf numFmtId="164" fontId="60" fillId="0" borderId="0" xfId="0" applyNumberFormat="1" applyFont="1" applyBorder="1" applyAlignment="1">
      <alignment horizontal="center" wrapText="1"/>
    </xf>
    <xf numFmtId="0" fontId="62" fillId="0" borderId="14" xfId="0" applyFont="1" applyBorder="1" applyAlignment="1">
      <alignment horizontal="center" vertical="top" wrapText="1"/>
    </xf>
    <xf numFmtId="164" fontId="62" fillId="0" borderId="12" xfId="0" applyNumberFormat="1" applyFont="1" applyBorder="1" applyAlignment="1">
      <alignment horizontal="center" vertical="top" wrapText="1"/>
    </xf>
    <xf numFmtId="164" fontId="62" fillId="0" borderId="14" xfId="0" applyNumberFormat="1" applyFont="1" applyBorder="1" applyAlignment="1">
      <alignment horizontal="center" vertical="top" wrapText="1"/>
    </xf>
    <xf numFmtId="164" fontId="62" fillId="0" borderId="10" xfId="0" applyNumberFormat="1" applyFont="1" applyBorder="1" applyAlignment="1">
      <alignment horizontal="center" vertical="top" wrapText="1"/>
    </xf>
    <xf numFmtId="0" fontId="55" fillId="0" borderId="1" xfId="0" applyFont="1" applyBorder="1" applyAlignment="1">
      <alignment horizontal="center" wrapText="1"/>
    </xf>
    <xf numFmtId="0" fontId="55" fillId="0" borderId="0" xfId="0" applyNumberFormat="1" applyFont="1" applyBorder="1" applyAlignment="1">
      <alignment horizontal="left" wrapText="1"/>
    </xf>
    <xf numFmtId="164" fontId="68" fillId="0" borderId="2" xfId="0" applyNumberFormat="1" applyFont="1" applyBorder="1" applyAlignment="1">
      <alignment horizontal="right" wrapText="1"/>
    </xf>
    <xf numFmtId="164" fontId="68" fillId="0" borderId="1" xfId="0" applyNumberFormat="1" applyFont="1" applyBorder="1" applyAlignment="1">
      <alignment horizontal="right" wrapText="1"/>
    </xf>
    <xf numFmtId="164" fontId="68" fillId="0" borderId="7" xfId="0" applyNumberFormat="1" applyFont="1" applyBorder="1" applyAlignment="1">
      <alignment horizontal="right" wrapText="1"/>
    </xf>
    <xf numFmtId="0" fontId="57" fillId="0" borderId="0" xfId="0" applyFont="1" applyBorder="1"/>
    <xf numFmtId="0" fontId="55" fillId="0" borderId="5" xfId="0" applyFont="1" applyBorder="1" applyAlignment="1">
      <alignment horizontal="center" wrapText="1"/>
    </xf>
    <xf numFmtId="164" fontId="68" fillId="0" borderId="4" xfId="0" applyNumberFormat="1" applyFont="1" applyBorder="1" applyAlignment="1">
      <alignment horizontal="right" wrapText="1"/>
    </xf>
    <xf numFmtId="164" fontId="68" fillId="0" borderId="3" xfId="0" applyNumberFormat="1" applyFont="1" applyBorder="1" applyAlignment="1">
      <alignment horizontal="right" wrapText="1"/>
    </xf>
    <xf numFmtId="164" fontId="56" fillId="0" borderId="4" xfId="0" applyNumberFormat="1" applyFont="1" applyBorder="1" applyAlignment="1">
      <alignment horizontal="right" vertical="center"/>
    </xf>
    <xf numFmtId="1" fontId="55" fillId="0" borderId="5" xfId="0" applyNumberFormat="1" applyFont="1" applyBorder="1" applyAlignment="1">
      <alignment horizontal="center" wrapText="1"/>
    </xf>
    <xf numFmtId="0" fontId="55" fillId="0" borderId="0" xfId="0" applyFont="1" applyBorder="1" applyAlignment="1">
      <alignment wrapText="1"/>
    </xf>
    <xf numFmtId="164" fontId="58" fillId="0" borderId="4" xfId="0" applyNumberFormat="1" applyFont="1" applyBorder="1" applyAlignment="1">
      <alignment horizontal="right" vertical="center"/>
    </xf>
    <xf numFmtId="164" fontId="57" fillId="0" borderId="3" xfId="0" applyNumberFormat="1" applyFont="1" applyBorder="1" applyAlignment="1">
      <alignment horizontal="right" wrapText="1"/>
    </xf>
    <xf numFmtId="164" fontId="57" fillId="0" borderId="4" xfId="0" applyNumberFormat="1" applyFont="1" applyBorder="1" applyAlignment="1">
      <alignment horizontal="right" wrapText="1"/>
    </xf>
    <xf numFmtId="0" fontId="55" fillId="0" borderId="0" xfId="0" applyFont="1" applyBorder="1" applyAlignment="1">
      <alignment vertical="top" wrapText="1"/>
    </xf>
    <xf numFmtId="0" fontId="60" fillId="0" borderId="0" xfId="0" applyFont="1" applyBorder="1" applyAlignment="1">
      <alignment wrapText="1"/>
    </xf>
    <xf numFmtId="164" fontId="57" fillId="0" borderId="0" xfId="0" applyNumberFormat="1" applyFont="1"/>
    <xf numFmtId="0" fontId="55" fillId="0" borderId="5" xfId="0" applyFont="1" applyBorder="1" applyAlignment="1">
      <alignment horizontal="center" vertical="top" wrapText="1"/>
    </xf>
    <xf numFmtId="164" fontId="57" fillId="0" borderId="3" xfId="0" applyNumberFormat="1" applyFont="1" applyBorder="1" applyAlignment="1">
      <alignment horizontal="right"/>
    </xf>
    <xf numFmtId="164" fontId="57" fillId="0" borderId="4" xfId="0" applyNumberFormat="1" applyFont="1" applyBorder="1" applyAlignment="1">
      <alignment horizontal="right"/>
    </xf>
    <xf numFmtId="0" fontId="55" fillId="0" borderId="0" xfId="0" applyFont="1" applyBorder="1"/>
    <xf numFmtId="0" fontId="60" fillId="0" borderId="3" xfId="0" applyFont="1" applyBorder="1" applyAlignment="1">
      <alignment horizontal="center" wrapText="1"/>
    </xf>
    <xf numFmtId="0" fontId="60" fillId="0" borderId="3" xfId="0" applyFont="1" applyBorder="1" applyAlignment="1">
      <alignment wrapText="1"/>
    </xf>
    <xf numFmtId="0" fontId="55" fillId="0" borderId="0" xfId="0" applyFont="1" applyBorder="1" applyAlignment="1">
      <alignment horizontal="center" vertical="center" wrapText="1"/>
    </xf>
    <xf numFmtId="0" fontId="55" fillId="0" borderId="0" xfId="0" applyFont="1" applyBorder="1" applyAlignment="1">
      <alignment horizontal="center" vertical="top" wrapText="1"/>
    </xf>
    <xf numFmtId="0" fontId="60" fillId="0" borderId="5" xfId="0" applyFont="1" applyBorder="1" applyAlignment="1">
      <alignment horizontal="center" vertical="top" wrapText="1"/>
    </xf>
    <xf numFmtId="0" fontId="60" fillId="0" borderId="3" xfId="0" applyFont="1" applyBorder="1" applyAlignment="1">
      <alignment horizontal="center" vertical="top" wrapText="1"/>
    </xf>
    <xf numFmtId="0" fontId="60" fillId="0" borderId="0" xfId="0" applyFont="1" applyBorder="1" applyAlignment="1">
      <alignment horizontal="center" vertical="top" wrapText="1"/>
    </xf>
    <xf numFmtId="0" fontId="55" fillId="0" borderId="4" xfId="0" applyFont="1" applyBorder="1" applyAlignment="1">
      <alignment wrapText="1"/>
    </xf>
    <xf numFmtId="0" fontId="60" fillId="0" borderId="4" xfId="0" applyFont="1" applyBorder="1" applyAlignment="1">
      <alignment wrapText="1"/>
    </xf>
    <xf numFmtId="0" fontId="60" fillId="0" borderId="5" xfId="0" applyFont="1" applyBorder="1" applyAlignment="1">
      <alignment horizontal="center" vertical="center" wrapText="1"/>
    </xf>
    <xf numFmtId="0" fontId="55" fillId="0" borderId="4" xfId="0" applyNumberFormat="1" applyFont="1" applyBorder="1" applyAlignment="1">
      <alignment horizontal="left" wrapText="1"/>
    </xf>
    <xf numFmtId="0" fontId="60" fillId="0" borderId="5" xfId="0" applyFont="1" applyBorder="1" applyAlignment="1">
      <alignment vertical="top" wrapText="1"/>
    </xf>
    <xf numFmtId="0" fontId="60" fillId="0" borderId="0" xfId="0" applyFont="1" applyBorder="1" applyAlignment="1">
      <alignment vertical="top" wrapText="1"/>
    </xf>
    <xf numFmtId="0" fontId="55" fillId="0" borderId="0" xfId="0" applyNumberFormat="1" applyFont="1" applyBorder="1" applyAlignment="1">
      <alignment wrapText="1"/>
    </xf>
    <xf numFmtId="0" fontId="60" fillId="0" borderId="0" xfId="0" applyNumberFormat="1" applyFont="1" applyBorder="1" applyAlignment="1">
      <alignment wrapText="1"/>
    </xf>
    <xf numFmtId="0" fontId="60" fillId="0" borderId="0" xfId="0" applyNumberFormat="1" applyFont="1" applyBorder="1" applyAlignment="1">
      <alignment vertical="top" wrapText="1"/>
    </xf>
    <xf numFmtId="0" fontId="62" fillId="0" borderId="5" xfId="0" applyFont="1" applyBorder="1" applyAlignment="1">
      <alignment horizontal="center" wrapText="1"/>
    </xf>
    <xf numFmtId="0" fontId="60" fillId="0" borderId="0" xfId="0" applyNumberFormat="1" applyFont="1" applyBorder="1" applyAlignment="1">
      <alignment horizontal="left" wrapText="1"/>
    </xf>
    <xf numFmtId="0" fontId="55" fillId="0" borderId="5" xfId="0" applyFont="1" applyFill="1" applyBorder="1" applyAlignment="1">
      <alignment horizontal="center" wrapText="1"/>
    </xf>
    <xf numFmtId="0" fontId="60" fillId="0" borderId="5" xfId="0" applyFont="1" applyFill="1" applyBorder="1" applyAlignment="1">
      <alignment horizontal="center" wrapText="1"/>
    </xf>
    <xf numFmtId="0" fontId="55" fillId="0" borderId="4" xfId="0" applyNumberFormat="1" applyFont="1" applyFill="1" applyBorder="1" applyAlignment="1">
      <alignment horizontal="left" wrapText="1"/>
    </xf>
    <xf numFmtId="0" fontId="55" fillId="0" borderId="4" xfId="0" applyNumberFormat="1" applyFont="1" applyFill="1" applyBorder="1" applyAlignment="1">
      <alignment wrapText="1"/>
    </xf>
    <xf numFmtId="0" fontId="60" fillId="0" borderId="0" xfId="0" applyFont="1" applyFill="1" applyAlignment="1">
      <alignment horizontal="left" indent="1"/>
    </xf>
    <xf numFmtId="0" fontId="55" fillId="0" borderId="3" xfId="0" applyFont="1" applyFill="1" applyBorder="1" applyAlignment="1">
      <alignment horizontal="center" wrapText="1"/>
    </xf>
    <xf numFmtId="0" fontId="55" fillId="0" borderId="0" xfId="0" applyNumberFormat="1" applyFont="1" applyFill="1" applyBorder="1" applyAlignment="1">
      <alignment horizontal="left" wrapText="1"/>
    </xf>
    <xf numFmtId="0" fontId="62" fillId="0" borderId="0" xfId="0" applyFont="1" applyFill="1" applyAlignment="1">
      <alignment horizontal="left" indent="1"/>
    </xf>
    <xf numFmtId="0" fontId="57" fillId="0" borderId="0" xfId="0" applyFont="1" applyFill="1"/>
    <xf numFmtId="0" fontId="57" fillId="0" borderId="0" xfId="0" applyFont="1" applyFill="1" applyBorder="1"/>
    <xf numFmtId="164" fontId="57" fillId="0" borderId="0" xfId="0" applyNumberFormat="1" applyFont="1" applyBorder="1" applyAlignment="1">
      <alignment horizontal="right" wrapText="1"/>
    </xf>
    <xf numFmtId="164" fontId="73" fillId="0" borderId="0" xfId="0" applyNumberFormat="1" applyFont="1" applyBorder="1" applyAlignment="1">
      <alignment horizontal="right" wrapText="1"/>
    </xf>
    <xf numFmtId="0" fontId="57" fillId="0" borderId="0" xfId="0" applyFont="1" applyAlignment="1">
      <alignment horizontal="left" indent="1"/>
    </xf>
    <xf numFmtId="164" fontId="58" fillId="2" borderId="8" xfId="0" applyNumberFormat="1" applyFont="1" applyFill="1" applyBorder="1" applyAlignment="1" applyProtection="1">
      <alignment horizontal="center" vertical="center" wrapText="1"/>
      <protection locked="0"/>
    </xf>
    <xf numFmtId="164" fontId="59" fillId="2" borderId="8" xfId="0" applyNumberFormat="1" applyFont="1" applyFill="1" applyBorder="1" applyAlignment="1" applyProtection="1">
      <alignment horizontal="center" vertical="center" wrapText="1"/>
      <protection locked="0"/>
    </xf>
    <xf numFmtId="164" fontId="59" fillId="2" borderId="9" xfId="0" applyNumberFormat="1" applyFont="1" applyFill="1" applyBorder="1" applyAlignment="1" applyProtection="1">
      <alignment horizontal="center" vertical="center" wrapText="1"/>
      <protection locked="0"/>
    </xf>
    <xf numFmtId="164" fontId="55" fillId="0" borderId="1" xfId="0" applyNumberFormat="1" applyFont="1" applyBorder="1" applyAlignment="1">
      <alignment horizontal="right" wrapText="1"/>
    </xf>
    <xf numFmtId="164" fontId="55" fillId="0" borderId="2" xfId="0" applyNumberFormat="1" applyFont="1" applyBorder="1" applyAlignment="1">
      <alignment horizontal="right" wrapText="1"/>
    </xf>
    <xf numFmtId="0" fontId="57" fillId="0" borderId="4" xfId="0" applyFont="1" applyBorder="1"/>
    <xf numFmtId="164" fontId="55" fillId="0" borderId="4" xfId="0" applyNumberFormat="1" applyFont="1" applyBorder="1" applyAlignment="1">
      <alignment horizontal="right" wrapText="1"/>
    </xf>
    <xf numFmtId="0" fontId="58" fillId="0" borderId="0" xfId="0" applyFont="1" applyBorder="1" applyAlignment="1">
      <alignment horizontal="left" wrapText="1" indent="1"/>
    </xf>
    <xf numFmtId="164" fontId="55" fillId="0" borderId="3" xfId="0" applyNumberFormat="1" applyFont="1" applyBorder="1" applyAlignment="1">
      <alignment horizontal="right" vertical="top" wrapText="1"/>
    </xf>
    <xf numFmtId="164" fontId="55" fillId="0" borderId="4" xfId="0" applyNumberFormat="1" applyFont="1" applyBorder="1" applyAlignment="1">
      <alignment horizontal="right" vertical="top" wrapText="1"/>
    </xf>
    <xf numFmtId="164" fontId="58" fillId="0" borderId="0" xfId="0" applyNumberFormat="1" applyFont="1" applyBorder="1" applyAlignment="1">
      <alignment horizontal="right" vertical="center"/>
    </xf>
    <xf numFmtId="0" fontId="59" fillId="0" borderId="0" xfId="0" applyFont="1" applyAlignment="1">
      <alignment horizontal="left" vertical="center" indent="1"/>
    </xf>
    <xf numFmtId="0" fontId="59" fillId="0" borderId="0" xfId="0" applyFont="1" applyBorder="1" applyAlignment="1">
      <alignment horizontal="left" vertical="center" indent="1"/>
    </xf>
    <xf numFmtId="164" fontId="68" fillId="0" borderId="3" xfId="0" applyNumberFormat="1" applyFont="1" applyBorder="1" applyAlignment="1">
      <alignment horizontal="right"/>
    </xf>
    <xf numFmtId="164" fontId="68" fillId="0" borderId="4" xfId="0" applyNumberFormat="1" applyFont="1" applyBorder="1" applyAlignment="1">
      <alignment horizontal="right"/>
    </xf>
    <xf numFmtId="0" fontId="59" fillId="0" borderId="0" xfId="0" applyFont="1" applyBorder="1" applyAlignment="1">
      <alignment vertical="center"/>
    </xf>
    <xf numFmtId="0" fontId="58" fillId="0" borderId="0" xfId="0" applyFont="1" applyBorder="1" applyAlignment="1">
      <alignment horizontal="left" indent="1"/>
    </xf>
    <xf numFmtId="0" fontId="58" fillId="0" borderId="0" xfId="0" applyFont="1" applyAlignment="1">
      <alignment horizontal="left" wrapText="1" indent="1"/>
    </xf>
    <xf numFmtId="0" fontId="59" fillId="0" borderId="0" xfId="0" applyFont="1" applyAlignment="1">
      <alignment horizontal="left" wrapText="1" indent="1"/>
    </xf>
    <xf numFmtId="164" fontId="72" fillId="0" borderId="1" xfId="0" applyNumberFormat="1" applyFont="1" applyBorder="1" applyAlignment="1">
      <alignment wrapText="1"/>
    </xf>
    <xf numFmtId="164" fontId="72" fillId="0" borderId="1" xfId="0" applyNumberFormat="1" applyFont="1" applyBorder="1" applyAlignment="1">
      <alignment horizontal="right" wrapText="1"/>
    </xf>
    <xf numFmtId="164" fontId="72" fillId="0" borderId="2" xfId="0" applyNumberFormat="1" applyFont="1" applyBorder="1" applyAlignment="1">
      <alignment wrapText="1"/>
    </xf>
    <xf numFmtId="164" fontId="72" fillId="0" borderId="2" xfId="0" applyNumberFormat="1" applyFont="1" applyBorder="1" applyAlignment="1">
      <alignment horizontal="right" wrapText="1"/>
    </xf>
    <xf numFmtId="164" fontId="72" fillId="0" borderId="0" xfId="0" applyNumberFormat="1" applyFont="1" applyBorder="1" applyAlignment="1">
      <alignment wrapText="1"/>
    </xf>
    <xf numFmtId="164" fontId="72" fillId="0" borderId="0" xfId="0" applyNumberFormat="1" applyFont="1" applyBorder="1" applyAlignment="1">
      <alignment horizontal="right" wrapText="1"/>
    </xf>
    <xf numFmtId="164" fontId="55" fillId="0" borderId="3" xfId="0" applyNumberFormat="1" applyFont="1" applyBorder="1" applyAlignment="1">
      <alignment wrapText="1"/>
    </xf>
    <xf numFmtId="164" fontId="57" fillId="0" borderId="3" xfId="0" applyNumberFormat="1" applyFont="1" applyBorder="1"/>
    <xf numFmtId="164" fontId="55" fillId="0" borderId="4" xfId="0" applyNumberFormat="1" applyFont="1" applyBorder="1" applyAlignment="1">
      <alignment wrapText="1"/>
    </xf>
    <xf numFmtId="164" fontId="57" fillId="0" borderId="4" xfId="0" applyNumberFormat="1" applyFont="1" applyBorder="1"/>
    <xf numFmtId="164" fontId="55" fillId="0" borderId="0" xfId="0" applyNumberFormat="1" applyFont="1" applyBorder="1" applyAlignment="1">
      <alignment wrapText="1"/>
    </xf>
    <xf numFmtId="164" fontId="57" fillId="0" borderId="0" xfId="0" applyNumberFormat="1" applyFont="1" applyBorder="1"/>
    <xf numFmtId="164" fontId="73" fillId="0" borderId="3" xfId="0" applyNumberFormat="1" applyFont="1" applyBorder="1" applyAlignment="1">
      <alignment wrapText="1"/>
    </xf>
    <xf numFmtId="164" fontId="57" fillId="0" borderId="0" xfId="0" applyNumberFormat="1" applyFont="1" applyAlignment="1">
      <alignment horizontal="right" wrapText="1"/>
    </xf>
    <xf numFmtId="164" fontId="73" fillId="0" borderId="4" xfId="0" applyNumberFormat="1" applyFont="1" applyBorder="1" applyAlignment="1">
      <alignment wrapText="1"/>
    </xf>
    <xf numFmtId="164" fontId="73" fillId="0" borderId="3" xfId="0" applyNumberFormat="1" applyFont="1" applyBorder="1" applyAlignment="1">
      <alignment horizontal="right" wrapText="1"/>
    </xf>
    <xf numFmtId="164" fontId="73" fillId="0" borderId="0" xfId="0" applyNumberFormat="1" applyFont="1" applyBorder="1" applyAlignment="1">
      <alignment wrapText="1"/>
    </xf>
    <xf numFmtId="0" fontId="57" fillId="0" borderId="0" xfId="0" applyFont="1" applyBorder="1" applyAlignment="1">
      <alignment horizontal="right" wrapText="1"/>
    </xf>
    <xf numFmtId="0" fontId="70" fillId="0" borderId="0" xfId="0" applyFont="1" applyFill="1" applyAlignment="1">
      <alignment horizontal="left" indent="1"/>
    </xf>
    <xf numFmtId="164" fontId="60" fillId="0" borderId="4" xfId="0" applyNumberFormat="1" applyFont="1" applyFill="1" applyBorder="1" applyAlignment="1">
      <alignment horizontal="center"/>
    </xf>
    <xf numFmtId="164" fontId="62" fillId="0" borderId="6" xfId="0" applyNumberFormat="1" applyFont="1" applyFill="1" applyBorder="1" applyAlignment="1">
      <alignment horizontal="center"/>
    </xf>
    <xf numFmtId="0" fontId="59" fillId="0" borderId="0" xfId="4" applyFont="1" applyFill="1" applyBorder="1" applyAlignment="1" applyProtection="1">
      <alignment horizontal="center"/>
    </xf>
    <xf numFmtId="0" fontId="57" fillId="0" borderId="0" xfId="0" applyFont="1"/>
    <xf numFmtId="164" fontId="60" fillId="0" borderId="4" xfId="0" applyNumberFormat="1" applyFont="1" applyBorder="1" applyAlignment="1">
      <alignment horizontal="center" wrapText="1"/>
    </xf>
    <xf numFmtId="164" fontId="62" fillId="0" borderId="4" xfId="0" applyNumberFormat="1" applyFont="1" applyBorder="1" applyAlignment="1">
      <alignment horizontal="center" vertical="top" wrapText="1"/>
    </xf>
    <xf numFmtId="0" fontId="55" fillId="0" borderId="4" xfId="0" applyNumberFormat="1" applyFont="1" applyBorder="1" applyAlignment="1">
      <alignment horizontal="right" wrapText="1"/>
    </xf>
    <xf numFmtId="0" fontId="55" fillId="0" borderId="3" xfId="0" applyNumberFormat="1" applyFont="1" applyBorder="1" applyAlignment="1">
      <alignment horizontal="right" wrapText="1"/>
    </xf>
    <xf numFmtId="164" fontId="73" fillId="0" borderId="4" xfId="0" applyNumberFormat="1" applyFont="1" applyBorder="1" applyAlignment="1">
      <alignment horizontal="right" wrapText="1"/>
    </xf>
    <xf numFmtId="0" fontId="62" fillId="0" borderId="0" xfId="0" applyNumberFormat="1" applyFont="1" applyBorder="1" applyAlignment="1">
      <alignment horizontal="left" wrapText="1" indent="1"/>
    </xf>
    <xf numFmtId="0" fontId="59" fillId="0" borderId="0" xfId="0" applyFont="1" applyBorder="1" applyAlignment="1">
      <alignment vertical="top" wrapText="1"/>
    </xf>
    <xf numFmtId="164" fontId="58" fillId="0" borderId="4" xfId="0" applyNumberFormat="1" applyFont="1" applyBorder="1" applyAlignment="1">
      <alignment horizontal="right" vertical="top" wrapText="1"/>
    </xf>
    <xf numFmtId="164" fontId="58" fillId="0" borderId="0" xfId="0" applyNumberFormat="1" applyFont="1" applyBorder="1" applyAlignment="1">
      <alignment horizontal="right" vertical="top" wrapText="1"/>
    </xf>
    <xf numFmtId="0" fontId="60" fillId="0" borderId="0" xfId="0" applyFont="1" applyAlignment="1">
      <alignment horizontal="justify" vertical="center" wrapText="1"/>
    </xf>
    <xf numFmtId="0" fontId="59" fillId="0" borderId="0" xfId="0" applyFont="1" applyAlignment="1">
      <alignment horizontal="justify" wrapText="1"/>
    </xf>
    <xf numFmtId="0" fontId="62" fillId="0" borderId="0" xfId="0" applyFont="1" applyAlignment="1">
      <alignment horizontal="justify" wrapText="1"/>
    </xf>
    <xf numFmtId="0" fontId="55" fillId="0" borderId="0" xfId="0" applyFont="1"/>
    <xf numFmtId="0" fontId="57" fillId="0" borderId="0" xfId="0" applyFont="1" applyAlignment="1">
      <alignment vertical="center"/>
    </xf>
    <xf numFmtId="0" fontId="59" fillId="0" borderId="0" xfId="4" applyFont="1" applyFill="1" applyBorder="1" applyAlignment="1" applyProtection="1">
      <alignment horizontal="center" vertical="center"/>
    </xf>
    <xf numFmtId="0" fontId="62" fillId="0" borderId="0" xfId="0" applyFont="1" applyBorder="1" applyAlignment="1">
      <alignment vertical="center"/>
    </xf>
    <xf numFmtId="0" fontId="60" fillId="0" borderId="5" xfId="0" applyFont="1" applyBorder="1" applyAlignment="1">
      <alignment horizontal="center" vertical="center" wrapText="1"/>
    </xf>
    <xf numFmtId="0" fontId="60" fillId="0" borderId="8" xfId="0" applyFont="1" applyBorder="1" applyAlignment="1">
      <alignment horizontal="center" vertical="center" wrapText="1"/>
    </xf>
    <xf numFmtId="0" fontId="58" fillId="0" borderId="8" xfId="0" applyFont="1" applyBorder="1" applyAlignment="1">
      <alignment horizontal="center" vertical="center" wrapText="1"/>
    </xf>
    <xf numFmtId="0" fontId="58" fillId="0" borderId="7" xfId="0" applyFont="1" applyBorder="1" applyAlignment="1">
      <alignment horizontal="center" vertical="center" wrapText="1"/>
    </xf>
    <xf numFmtId="0" fontId="60" fillId="0" borderId="0" xfId="0" applyFont="1" applyBorder="1" applyAlignment="1">
      <alignment vertical="center" wrapText="1"/>
    </xf>
    <xf numFmtId="0" fontId="55" fillId="0" borderId="0" xfId="0" applyFont="1" applyBorder="1" applyAlignment="1">
      <alignment horizontal="center" wrapText="1"/>
    </xf>
    <xf numFmtId="0" fontId="58" fillId="0" borderId="1" xfId="0" applyFont="1" applyBorder="1" applyAlignment="1">
      <alignment horizontal="center" vertical="center" wrapText="1"/>
    </xf>
    <xf numFmtId="0" fontId="58" fillId="0" borderId="2" xfId="0" applyFont="1" applyBorder="1" applyAlignment="1">
      <alignment horizontal="center" vertical="center" wrapText="1"/>
    </xf>
    <xf numFmtId="0" fontId="68" fillId="0" borderId="1" xfId="0" applyFont="1" applyBorder="1" applyAlignment="1">
      <alignment horizontal="right" wrapText="1"/>
    </xf>
    <xf numFmtId="0" fontId="68" fillId="0" borderId="2" xfId="0" applyFont="1" applyBorder="1" applyAlignment="1">
      <alignment horizontal="right" wrapText="1"/>
    </xf>
    <xf numFmtId="0" fontId="57" fillId="0" borderId="3" xfId="0" applyFont="1" applyBorder="1" applyAlignment="1">
      <alignment horizontal="right" wrapText="1"/>
    </xf>
    <xf numFmtId="0" fontId="57" fillId="0" borderId="4" xfId="0" applyFont="1" applyBorder="1" applyAlignment="1">
      <alignment horizontal="right" wrapText="1"/>
    </xf>
    <xf numFmtId="0" fontId="57" fillId="0" borderId="0" xfId="0" applyFont="1" applyAlignment="1">
      <alignment horizontal="right" wrapText="1"/>
    </xf>
    <xf numFmtId="0" fontId="60" fillId="0" borderId="0" xfId="0" applyFont="1" applyBorder="1" applyAlignment="1">
      <alignment horizontal="right" wrapText="1"/>
    </xf>
    <xf numFmtId="0" fontId="55" fillId="0" borderId="0" xfId="0" applyFont="1" applyAlignment="1">
      <alignment vertical="center"/>
    </xf>
    <xf numFmtId="0" fontId="60" fillId="0" borderId="0" xfId="0" applyFont="1" applyAlignment="1">
      <alignment horizontal="left" vertical="center" indent="1"/>
    </xf>
    <xf numFmtId="0" fontId="62" fillId="0" borderId="0" xfId="0" applyFont="1" applyAlignment="1">
      <alignment horizontal="left" vertical="center" indent="1"/>
    </xf>
    <xf numFmtId="164" fontId="60" fillId="0" borderId="3" xfId="0" applyNumberFormat="1" applyFont="1" applyBorder="1" applyAlignment="1">
      <alignment horizontal="center" wrapText="1"/>
    </xf>
    <xf numFmtId="0" fontId="60" fillId="0" borderId="3" xfId="0" applyFont="1" applyBorder="1" applyAlignment="1">
      <alignment horizontal="center" vertical="center" wrapText="1"/>
    </xf>
    <xf numFmtId="0" fontId="60" fillId="0" borderId="2" xfId="0" applyFont="1" applyBorder="1" applyAlignment="1">
      <alignment horizontal="center" vertical="center" wrapText="1"/>
    </xf>
    <xf numFmtId="0" fontId="60" fillId="0" borderId="4" xfId="0" applyFont="1" applyBorder="1" applyAlignment="1">
      <alignment horizontal="center" vertical="center" wrapText="1"/>
    </xf>
    <xf numFmtId="164" fontId="62" fillId="0" borderId="3" xfId="0" applyNumberFormat="1" applyFont="1" applyBorder="1" applyAlignment="1">
      <alignment horizontal="center" vertical="top" wrapText="1"/>
    </xf>
    <xf numFmtId="0" fontId="62" fillId="0" borderId="3" xfId="0" applyFont="1" applyBorder="1" applyAlignment="1">
      <alignment horizontal="center" vertical="center" wrapText="1"/>
    </xf>
    <xf numFmtId="164" fontId="57" fillId="0" borderId="3" xfId="0" applyNumberFormat="1" applyFont="1" applyBorder="1" applyAlignment="1">
      <alignment wrapText="1"/>
    </xf>
    <xf numFmtId="0" fontId="57" fillId="0" borderId="3" xfId="0" applyFont="1" applyBorder="1" applyAlignment="1">
      <alignment wrapText="1"/>
    </xf>
    <xf numFmtId="0" fontId="57" fillId="0" borderId="4" xfId="0" applyFont="1" applyBorder="1" applyAlignment="1">
      <alignment horizontal="center" vertical="center" wrapText="1"/>
    </xf>
    <xf numFmtId="0" fontId="57" fillId="0" borderId="12" xfId="0" applyFont="1" applyBorder="1" applyAlignment="1">
      <alignment wrapText="1"/>
    </xf>
    <xf numFmtId="0" fontId="57" fillId="0" borderId="6" xfId="0" applyFont="1" applyBorder="1" applyAlignment="1">
      <alignment horizontal="center" vertical="center" wrapText="1"/>
    </xf>
    <xf numFmtId="0" fontId="60" fillId="0" borderId="7" xfId="0" applyFont="1" applyBorder="1" applyAlignment="1">
      <alignment horizontal="center" vertical="center" wrapText="1"/>
    </xf>
    <xf numFmtId="0" fontId="55" fillId="0" borderId="3" xfId="0" applyFont="1" applyBorder="1" applyAlignment="1">
      <alignment horizontal="center" wrapText="1"/>
    </xf>
    <xf numFmtId="0" fontId="55" fillId="0" borderId="4" xfId="0" applyFont="1" applyBorder="1" applyAlignment="1">
      <alignment horizontal="center" wrapText="1"/>
    </xf>
    <xf numFmtId="0" fontId="55" fillId="0" borderId="3" xfId="0" applyFont="1" applyBorder="1" applyAlignment="1">
      <alignment horizontal="center" wrapText="1"/>
    </xf>
    <xf numFmtId="0" fontId="60" fillId="0" borderId="4" xfId="0" applyFont="1" applyBorder="1" applyAlignment="1">
      <alignment horizontal="center" wrapText="1"/>
    </xf>
    <xf numFmtId="164" fontId="60" fillId="0" borderId="4" xfId="0" applyNumberFormat="1" applyFont="1" applyBorder="1" applyAlignment="1">
      <alignment horizontal="right" wrapText="1"/>
    </xf>
    <xf numFmtId="164" fontId="60" fillId="0" borderId="0" xfId="0" applyNumberFormat="1" applyFont="1" applyBorder="1" applyAlignment="1">
      <alignment horizontal="right" wrapText="1"/>
    </xf>
    <xf numFmtId="0" fontId="62" fillId="0" borderId="4" xfId="0" applyFont="1" applyBorder="1" applyAlignment="1">
      <alignment horizontal="center" wrapText="1"/>
    </xf>
    <xf numFmtId="0" fontId="58" fillId="0" borderId="0" xfId="0" applyFont="1" applyBorder="1" applyAlignment="1">
      <alignment horizontal="left" wrapText="1"/>
    </xf>
    <xf numFmtId="0" fontId="57" fillId="0" borderId="3" xfId="0" applyFont="1" applyBorder="1" applyAlignment="1">
      <alignment horizontal="center" wrapText="1"/>
    </xf>
    <xf numFmtId="0" fontId="57" fillId="0" borderId="0" xfId="0" applyFont="1" applyBorder="1" applyAlignment="1">
      <alignment horizontal="center" wrapText="1"/>
    </xf>
    <xf numFmtId="0" fontId="58" fillId="0" borderId="5" xfId="0" applyFont="1" applyBorder="1" applyAlignment="1">
      <alignment horizontal="left" wrapText="1"/>
    </xf>
    <xf numFmtId="164" fontId="72" fillId="0" borderId="3" xfId="0" applyNumberFormat="1" applyFont="1" applyBorder="1" applyAlignment="1">
      <alignment horizontal="right" wrapText="1"/>
    </xf>
    <xf numFmtId="164" fontId="72" fillId="0" borderId="4" xfId="0" applyNumberFormat="1" applyFont="1" applyBorder="1" applyAlignment="1">
      <alignment horizontal="right" wrapText="1"/>
    </xf>
    <xf numFmtId="164" fontId="56" fillId="0" borderId="0" xfId="0" applyNumberFormat="1" applyFont="1" applyBorder="1" applyAlignment="1">
      <alignment horizontal="right" wrapText="1"/>
    </xf>
    <xf numFmtId="164" fontId="57" fillId="0" borderId="3" xfId="0" applyNumberFormat="1" applyFont="1" applyBorder="1" applyAlignment="1"/>
    <xf numFmtId="164" fontId="57" fillId="0" borderId="4" xfId="0" applyNumberFormat="1" applyFont="1" applyBorder="1" applyAlignment="1"/>
    <xf numFmtId="164" fontId="57" fillId="0" borderId="0" xfId="0" applyNumberFormat="1" applyFont="1" applyBorder="1" applyAlignment="1"/>
    <xf numFmtId="0" fontId="58" fillId="0" borderId="0" xfId="0" applyFont="1" applyBorder="1" applyAlignment="1">
      <alignment horizontal="center" wrapText="1"/>
    </xf>
    <xf numFmtId="164" fontId="60" fillId="0" borderId="0" xfId="0" applyNumberFormat="1" applyFont="1" applyBorder="1" applyAlignment="1">
      <alignment horizontal="right"/>
    </xf>
    <xf numFmtId="164" fontId="60" fillId="0" borderId="4" xfId="0" applyNumberFormat="1" applyFont="1" applyBorder="1" applyAlignment="1">
      <alignment horizontal="right"/>
    </xf>
    <xf numFmtId="0" fontId="60" fillId="0" borderId="0" xfId="0" applyFont="1" applyBorder="1" applyAlignment="1">
      <alignment horizontal="center" wrapText="1"/>
    </xf>
    <xf numFmtId="164" fontId="58" fillId="0" borderId="3" xfId="0" applyNumberFormat="1" applyFont="1" applyBorder="1" applyAlignment="1"/>
    <xf numFmtId="164" fontId="58" fillId="0" borderId="4" xfId="0" applyNumberFormat="1" applyFont="1" applyBorder="1" applyAlignment="1">
      <alignment horizontal="right"/>
    </xf>
    <xf numFmtId="164" fontId="58" fillId="0" borderId="4" xfId="0" applyNumberFormat="1" applyFont="1" applyBorder="1" applyAlignment="1"/>
    <xf numFmtId="0" fontId="55" fillId="0" borderId="3" xfId="0" applyFont="1" applyBorder="1" applyAlignment="1">
      <alignment wrapText="1"/>
    </xf>
    <xf numFmtId="0" fontId="60" fillId="0" borderId="4" xfId="0" applyFont="1" applyBorder="1" applyAlignment="1">
      <alignment horizontal="center"/>
    </xf>
    <xf numFmtId="0" fontId="62" fillId="0" borderId="3" xfId="0" applyFont="1" applyBorder="1" applyAlignment="1">
      <alignment wrapText="1"/>
    </xf>
    <xf numFmtId="0" fontId="57" fillId="0" borderId="0" xfId="0" applyFont="1" applyBorder="1" applyAlignment="1"/>
    <xf numFmtId="0" fontId="60" fillId="0" borderId="0" xfId="0" applyFont="1" applyFill="1" applyBorder="1" applyAlignment="1">
      <alignment horizontal="left" wrapText="1" indent="3"/>
    </xf>
    <xf numFmtId="0" fontId="55" fillId="0" borderId="0" xfId="0" applyFont="1" applyAlignment="1">
      <alignment horizontal="left" indent="1"/>
    </xf>
    <xf numFmtId="164" fontId="60" fillId="0" borderId="5" xfId="0" applyNumberFormat="1" applyFont="1" applyBorder="1" applyAlignment="1">
      <alignment horizontal="center" wrapText="1"/>
    </xf>
    <xf numFmtId="164" fontId="62" fillId="0" borderId="5" xfId="0" applyNumberFormat="1" applyFont="1" applyBorder="1" applyAlignment="1">
      <alignment horizontal="center" vertical="top" wrapText="1"/>
    </xf>
    <xf numFmtId="0" fontId="67" fillId="0" borderId="0" xfId="0" applyFont="1" applyBorder="1" applyAlignment="1">
      <alignment horizontal="center" wrapText="1"/>
    </xf>
    <xf numFmtId="0" fontId="67" fillId="0" borderId="0" xfId="0" applyFont="1" applyAlignment="1">
      <alignment horizontal="center" wrapText="1"/>
    </xf>
    <xf numFmtId="0" fontId="62" fillId="0" borderId="0" xfId="0" applyFont="1" applyAlignment="1">
      <alignment horizontal="center" wrapText="1"/>
    </xf>
    <xf numFmtId="0" fontId="55" fillId="0" borderId="0" xfId="0" applyFont="1" applyBorder="1" applyAlignment="1">
      <alignment vertical="top"/>
    </xf>
    <xf numFmtId="0" fontId="62" fillId="0" borderId="0" xfId="0" applyFont="1" applyBorder="1" applyAlignment="1">
      <alignment horizontal="left" vertical="center" indent="1"/>
    </xf>
    <xf numFmtId="0" fontId="72" fillId="0" borderId="2" xfId="0" applyFont="1" applyBorder="1" applyAlignment="1">
      <alignment wrapText="1"/>
    </xf>
    <xf numFmtId="1" fontId="68" fillId="0" borderId="2" xfId="0" applyNumberFormat="1" applyFont="1" applyBorder="1" applyAlignment="1">
      <alignment horizontal="right" wrapText="1"/>
    </xf>
    <xf numFmtId="1" fontId="68" fillId="0" borderId="1" xfId="0" applyNumberFormat="1" applyFont="1" applyBorder="1" applyAlignment="1">
      <alignment horizontal="right" wrapText="1"/>
    </xf>
    <xf numFmtId="1" fontId="72" fillId="0" borderId="2" xfId="0" applyNumberFormat="1" applyFont="1" applyBorder="1" applyAlignment="1">
      <alignment horizontal="right" wrapText="1"/>
    </xf>
    <xf numFmtId="1" fontId="56" fillId="0" borderId="1" xfId="0" applyNumberFormat="1" applyFont="1" applyBorder="1" applyAlignment="1">
      <alignment horizontal="right" vertical="center"/>
    </xf>
    <xf numFmtId="0" fontId="68" fillId="0" borderId="0" xfId="0" applyFont="1" applyBorder="1" applyAlignment="1">
      <alignment horizontal="right" wrapText="1"/>
    </xf>
    <xf numFmtId="0" fontId="68" fillId="0" borderId="0" xfId="0" applyFont="1" applyBorder="1" applyAlignment="1">
      <alignment wrapText="1"/>
    </xf>
    <xf numFmtId="0" fontId="73" fillId="0" borderId="3" xfId="0" applyFont="1" applyBorder="1" applyAlignment="1">
      <alignment wrapText="1"/>
    </xf>
    <xf numFmtId="1" fontId="57" fillId="0" borderId="0" xfId="0" applyNumberFormat="1" applyFont="1"/>
    <xf numFmtId="1" fontId="57" fillId="0" borderId="3" xfId="0" applyNumberFormat="1" applyFont="1" applyBorder="1"/>
    <xf numFmtId="1" fontId="73" fillId="0" borderId="4" xfId="0" applyNumberFormat="1" applyFont="1" applyBorder="1" applyAlignment="1">
      <alignment horizontal="right" wrapText="1"/>
    </xf>
    <xf numFmtId="1" fontId="57" fillId="0" borderId="4" xfId="0" applyNumberFormat="1" applyFont="1" applyBorder="1" applyAlignment="1">
      <alignment horizontal="right"/>
    </xf>
    <xf numFmtId="1" fontId="57" fillId="0" borderId="4" xfId="0" applyNumberFormat="1" applyFont="1" applyBorder="1" applyAlignment="1">
      <alignment horizontal="right" wrapText="1"/>
    </xf>
    <xf numFmtId="0" fontId="57" fillId="0" borderId="0" xfId="0" applyFont="1" applyBorder="1" applyAlignment="1">
      <alignment wrapText="1"/>
    </xf>
    <xf numFmtId="1" fontId="58" fillId="0" borderId="4" xfId="0" applyNumberFormat="1" applyFont="1" applyBorder="1" applyAlignment="1">
      <alignment horizontal="right" vertical="center"/>
    </xf>
    <xf numFmtId="1" fontId="57" fillId="0" borderId="3" xfId="0" applyNumberFormat="1" applyFont="1" applyBorder="1" applyAlignment="1">
      <alignment horizontal="right" wrapText="1"/>
    </xf>
    <xf numFmtId="0" fontId="73" fillId="0" borderId="4" xfId="0" applyFont="1" applyBorder="1" applyAlignment="1">
      <alignment wrapText="1"/>
    </xf>
    <xf numFmtId="0" fontId="60" fillId="0" borderId="0" xfId="0" applyFont="1" applyBorder="1" applyAlignment="1">
      <alignment horizontal="right"/>
    </xf>
    <xf numFmtId="0" fontId="57" fillId="0" borderId="0" xfId="0" applyFont="1" applyBorder="1" applyAlignment="1">
      <alignment horizontal="right"/>
    </xf>
    <xf numFmtId="0" fontId="56" fillId="0" borderId="0" xfId="6" applyFont="1" applyBorder="1" applyAlignment="1">
      <alignment horizontal="left" vertical="center"/>
    </xf>
    <xf numFmtId="0" fontId="59" fillId="0" borderId="0" xfId="6" applyFont="1" applyBorder="1" applyAlignment="1">
      <alignment horizontal="left" vertical="center" indent="1"/>
    </xf>
    <xf numFmtId="0" fontId="62" fillId="0" borderId="12" xfId="0" applyFont="1" applyBorder="1" applyAlignment="1">
      <alignment horizontal="center" vertical="top" wrapText="1"/>
    </xf>
    <xf numFmtId="0" fontId="62" fillId="0" borderId="6" xfId="0" applyFont="1" applyBorder="1" applyAlignment="1">
      <alignment horizontal="center" vertical="top" wrapText="1"/>
    </xf>
    <xf numFmtId="0" fontId="57" fillId="0" borderId="1" xfId="0" applyFont="1" applyBorder="1"/>
    <xf numFmtId="0" fontId="57" fillId="0" borderId="11" xfId="0" applyFont="1" applyBorder="1"/>
    <xf numFmtId="0" fontId="57" fillId="0" borderId="5" xfId="0" applyFont="1" applyBorder="1"/>
    <xf numFmtId="0" fontId="62" fillId="0" borderId="0" xfId="0" applyFont="1" applyBorder="1" applyAlignment="1">
      <alignment horizontal="center" wrapText="1"/>
    </xf>
    <xf numFmtId="1" fontId="57" fillId="0" borderId="3" xfId="0" applyNumberFormat="1" applyFont="1" applyBorder="1" applyAlignment="1">
      <alignment horizontal="right"/>
    </xf>
    <xf numFmtId="1" fontId="57" fillId="0" borderId="5" xfId="0" applyNumberFormat="1" applyFont="1" applyBorder="1" applyAlignment="1">
      <alignment horizontal="right"/>
    </xf>
    <xf numFmtId="1" fontId="60" fillId="0" borderId="3" xfId="0" applyNumberFormat="1" applyFont="1" applyBorder="1" applyAlignment="1">
      <alignment horizontal="right" wrapText="1"/>
    </xf>
    <xf numFmtId="1" fontId="60" fillId="0" borderId="4" xfId="0" applyNumberFormat="1" applyFont="1" applyBorder="1" applyAlignment="1">
      <alignment horizontal="right" wrapText="1"/>
    </xf>
    <xf numFmtId="1" fontId="73" fillId="0" borderId="3" xfId="0" applyNumberFormat="1" applyFont="1" applyBorder="1" applyAlignment="1">
      <alignment horizontal="right" wrapText="1"/>
    </xf>
    <xf numFmtId="1" fontId="60" fillId="0" borderId="5" xfId="0" applyNumberFormat="1" applyFont="1" applyBorder="1" applyAlignment="1">
      <alignment horizontal="right" wrapText="1"/>
    </xf>
    <xf numFmtId="1" fontId="62" fillId="0" borderId="3" xfId="0" applyNumberFormat="1" applyFont="1" applyBorder="1" applyAlignment="1">
      <alignment horizontal="right" wrapText="1"/>
    </xf>
    <xf numFmtId="0" fontId="60" fillId="0" borderId="4" xfId="0" applyFont="1" applyBorder="1" applyAlignment="1">
      <alignment horizontal="right" wrapText="1"/>
    </xf>
    <xf numFmtId="1" fontId="57" fillId="0" borderId="0" xfId="0" applyNumberFormat="1" applyFont="1" applyAlignment="1">
      <alignment horizontal="right"/>
    </xf>
    <xf numFmtId="1" fontId="73" fillId="0" borderId="0" xfId="0" applyNumberFormat="1" applyFont="1" applyAlignment="1">
      <alignment horizontal="right" wrapText="1"/>
    </xf>
    <xf numFmtId="0" fontId="57" fillId="0" borderId="0" xfId="0" applyFont="1" applyBorder="1" applyAlignment="1">
      <alignment horizontal="center"/>
    </xf>
    <xf numFmtId="1" fontId="73" fillId="0" borderId="0" xfId="0" applyNumberFormat="1" applyFont="1" applyBorder="1" applyAlignment="1">
      <alignment horizontal="right" wrapText="1"/>
    </xf>
    <xf numFmtId="1" fontId="60" fillId="0" borderId="0" xfId="0" applyNumberFormat="1" applyFont="1" applyBorder="1" applyAlignment="1">
      <alignment horizontal="right" wrapText="1"/>
    </xf>
    <xf numFmtId="1" fontId="57" fillId="0" borderId="0" xfId="0" applyNumberFormat="1" applyFont="1" applyBorder="1" applyAlignment="1">
      <alignment horizontal="right"/>
    </xf>
    <xf numFmtId="0" fontId="58" fillId="0" borderId="3" xfId="6" applyFont="1" applyBorder="1"/>
    <xf numFmtId="0" fontId="58" fillId="0" borderId="0" xfId="6" applyFont="1" applyBorder="1" applyAlignment="1">
      <alignment vertical="center"/>
    </xf>
    <xf numFmtId="0" fontId="59" fillId="0" borderId="0" xfId="6" applyFont="1" applyBorder="1" applyAlignment="1"/>
    <xf numFmtId="0" fontId="72" fillId="0" borderId="1" xfId="0" applyFont="1" applyBorder="1" applyAlignment="1">
      <alignment horizontal="right" wrapText="1"/>
    </xf>
    <xf numFmtId="0" fontId="72" fillId="0" borderId="2" xfId="0" applyFont="1" applyBorder="1" applyAlignment="1">
      <alignment horizontal="right" wrapText="1"/>
    </xf>
    <xf numFmtId="0" fontId="73" fillId="0" borderId="4" xfId="0" applyFont="1" applyBorder="1" applyAlignment="1">
      <alignment horizontal="right" wrapText="1"/>
    </xf>
    <xf numFmtId="1" fontId="58" fillId="0" borderId="1" xfId="0" applyNumberFormat="1" applyFont="1" applyBorder="1" applyAlignment="1">
      <alignment horizontal="right" vertical="center"/>
    </xf>
    <xf numFmtId="0" fontId="59" fillId="0" borderId="0" xfId="6" applyFont="1" applyAlignment="1">
      <alignment horizontal="left" indent="1"/>
    </xf>
    <xf numFmtId="0" fontId="55" fillId="0" borderId="0" xfId="0" applyFont="1" applyBorder="1" applyAlignment="1">
      <alignment vertical="center"/>
    </xf>
    <xf numFmtId="0" fontId="58" fillId="0" borderId="0" xfId="0" applyFont="1" applyAlignment="1">
      <alignment horizontal="left" indent="1"/>
    </xf>
    <xf numFmtId="0" fontId="58" fillId="0" borderId="9" xfId="0" applyFont="1" applyBorder="1" applyAlignment="1">
      <alignment horizontal="center" vertical="center" wrapText="1"/>
    </xf>
    <xf numFmtId="164" fontId="68" fillId="0" borderId="1" xfId="0" applyNumberFormat="1" applyFont="1" applyBorder="1"/>
    <xf numFmtId="0" fontId="68" fillId="0" borderId="2" xfId="0" applyFont="1" applyBorder="1"/>
    <xf numFmtId="0" fontId="55" fillId="0" borderId="0" xfId="0" applyFont="1" applyBorder="1" applyAlignment="1"/>
    <xf numFmtId="0" fontId="62" fillId="0" borderId="0" xfId="0" applyFont="1" applyBorder="1" applyAlignment="1">
      <alignment horizontal="center" vertical="center" wrapText="1"/>
    </xf>
    <xf numFmtId="0" fontId="60" fillId="0" borderId="1" xfId="0" applyFont="1" applyBorder="1" applyAlignment="1">
      <alignment horizontal="center" vertical="center" wrapText="1"/>
    </xf>
    <xf numFmtId="164" fontId="68" fillId="0" borderId="2" xfId="0" applyNumberFormat="1" applyFont="1" applyBorder="1" applyAlignment="1">
      <alignment wrapText="1"/>
    </xf>
    <xf numFmtId="0" fontId="57" fillId="0" borderId="4" xfId="0" applyFont="1" applyBorder="1" applyAlignment="1">
      <alignment wrapText="1"/>
    </xf>
    <xf numFmtId="0" fontId="57" fillId="0" borderId="4" xfId="0" applyFont="1" applyBorder="1" applyAlignment="1">
      <alignment horizontal="right"/>
    </xf>
    <xf numFmtId="0" fontId="73" fillId="0" borderId="0" xfId="0" applyFont="1" applyBorder="1" applyAlignment="1">
      <alignment wrapText="1"/>
    </xf>
    <xf numFmtId="164" fontId="60" fillId="0" borderId="0" xfId="0" applyNumberFormat="1" applyFont="1" applyBorder="1" applyAlignment="1"/>
    <xf numFmtId="0" fontId="55" fillId="0" borderId="4" xfId="0" applyFont="1" applyBorder="1" applyAlignment="1"/>
    <xf numFmtId="0" fontId="60" fillId="0" borderId="4" xfId="0" applyFont="1" applyBorder="1" applyAlignment="1">
      <alignment horizontal="right"/>
    </xf>
    <xf numFmtId="0" fontId="55" fillId="0" borderId="4" xfId="0" applyFont="1" applyBorder="1" applyAlignment="1">
      <alignment horizontal="right"/>
    </xf>
    <xf numFmtId="0" fontId="60" fillId="0" borderId="0" xfId="0" applyFont="1" applyBorder="1" applyAlignment="1"/>
    <xf numFmtId="164" fontId="56" fillId="0" borderId="2" xfId="0" quotePrefix="1" applyNumberFormat="1" applyFont="1" applyBorder="1" applyAlignment="1">
      <alignment horizontal="right" wrapText="1"/>
    </xf>
    <xf numFmtId="1" fontId="56" fillId="0" borderId="2" xfId="0" quotePrefix="1" applyNumberFormat="1" applyFont="1" applyBorder="1" applyAlignment="1">
      <alignment horizontal="right"/>
    </xf>
    <xf numFmtId="164" fontId="56" fillId="0" borderId="2" xfId="0" quotePrefix="1" applyNumberFormat="1" applyFont="1" applyBorder="1" applyAlignment="1">
      <alignment horizontal="right"/>
    </xf>
    <xf numFmtId="0" fontId="56" fillId="0" borderId="2" xfId="0" quotePrefix="1" applyNumberFormat="1" applyFont="1" applyBorder="1" applyAlignment="1">
      <alignment horizontal="right" wrapText="1"/>
    </xf>
    <xf numFmtId="164" fontId="56" fillId="0" borderId="2" xfId="0" quotePrefix="1" applyNumberFormat="1" applyFont="1" applyBorder="1" applyAlignment="1">
      <alignment horizontal="right" vertical="top"/>
    </xf>
    <xf numFmtId="164" fontId="56" fillId="0" borderId="0" xfId="0" quotePrefix="1" applyNumberFormat="1" applyFont="1" applyBorder="1" applyAlignment="1"/>
    <xf numFmtId="0" fontId="57" fillId="0" borderId="4" xfId="0" applyNumberFormat="1" applyFont="1" applyBorder="1" applyAlignment="1">
      <alignment horizontal="right"/>
    </xf>
    <xf numFmtId="164" fontId="73" fillId="0" borderId="4" xfId="0" applyNumberFormat="1" applyFont="1" applyBorder="1" applyAlignment="1">
      <alignment horizontal="right"/>
    </xf>
    <xf numFmtId="1" fontId="73" fillId="0" borderId="4" xfId="0" applyNumberFormat="1" applyFont="1" applyBorder="1" applyAlignment="1">
      <alignment horizontal="right"/>
    </xf>
    <xf numFmtId="0" fontId="60" fillId="0" borderId="13" xfId="0" applyFont="1" applyBorder="1" applyAlignment="1">
      <alignment horizontal="center" vertical="center" wrapText="1"/>
    </xf>
    <xf numFmtId="0" fontId="60" fillId="0" borderId="9" xfId="0" applyFont="1" applyBorder="1" applyAlignment="1">
      <alignment horizontal="center" vertical="center" wrapText="1"/>
    </xf>
    <xf numFmtId="0" fontId="62" fillId="0" borderId="9" xfId="0" applyFont="1" applyBorder="1" applyAlignment="1">
      <alignment horizontal="center" vertical="center" wrapText="1"/>
    </xf>
    <xf numFmtId="164" fontId="68" fillId="0" borderId="0" xfId="0" applyNumberFormat="1" applyFont="1" applyBorder="1" applyAlignment="1">
      <alignment wrapText="1"/>
    </xf>
    <xf numFmtId="164" fontId="57" fillId="0" borderId="0" xfId="0" applyNumberFormat="1" applyFont="1" applyBorder="1" applyAlignment="1">
      <alignment wrapText="1"/>
    </xf>
    <xf numFmtId="0" fontId="55" fillId="0" borderId="0" xfId="0" applyFont="1" applyAlignment="1">
      <alignment horizontal="left" vertical="center"/>
    </xf>
    <xf numFmtId="0" fontId="60" fillId="0" borderId="11" xfId="0" applyFont="1" applyFill="1" applyBorder="1" applyAlignment="1">
      <alignment horizontal="center" vertical="center" wrapText="1"/>
    </xf>
    <xf numFmtId="0" fontId="60" fillId="0" borderId="0" xfId="0" applyFont="1" applyFill="1" applyBorder="1" applyAlignment="1">
      <alignment horizontal="center" vertical="center" wrapText="1"/>
    </xf>
    <xf numFmtId="0" fontId="58" fillId="0" borderId="6" xfId="0" applyFont="1" applyFill="1" applyBorder="1" applyAlignment="1" applyProtection="1">
      <alignment horizontal="center" vertical="center" wrapText="1"/>
      <protection locked="0"/>
    </xf>
    <xf numFmtId="0" fontId="59" fillId="0" borderId="12" xfId="0" applyFont="1" applyFill="1" applyBorder="1" applyAlignment="1" applyProtection="1">
      <alignment horizontal="center" vertical="center" wrapText="1"/>
      <protection locked="0"/>
    </xf>
    <xf numFmtId="0" fontId="59" fillId="0" borderId="9" xfId="0" applyFont="1" applyFill="1" applyBorder="1" applyAlignment="1" applyProtection="1">
      <alignment horizontal="center" vertical="center" wrapText="1"/>
      <protection locked="0"/>
    </xf>
    <xf numFmtId="0" fontId="59" fillId="0" borderId="6" xfId="0" applyFont="1" applyFill="1" applyBorder="1" applyAlignment="1" applyProtection="1">
      <alignment horizontal="center" vertical="center" wrapText="1"/>
      <protection locked="0"/>
    </xf>
    <xf numFmtId="0" fontId="57" fillId="0" borderId="10" xfId="0" applyFont="1" applyFill="1" applyBorder="1" applyAlignment="1"/>
    <xf numFmtId="164" fontId="72" fillId="0" borderId="1" xfId="0" applyNumberFormat="1" applyFont="1" applyFill="1" applyBorder="1" applyAlignment="1">
      <alignment horizontal="right" wrapText="1"/>
    </xf>
    <xf numFmtId="164" fontId="57" fillId="0" borderId="3" xfId="0" applyNumberFormat="1" applyFont="1" applyBorder="1" applyAlignment="1">
      <alignment horizontal="right" vertical="center" wrapText="1"/>
    </xf>
    <xf numFmtId="164" fontId="60" fillId="0" borderId="4" xfId="0" applyNumberFormat="1" applyFont="1" applyFill="1" applyBorder="1" applyAlignment="1">
      <alignment horizontal="right" wrapText="1"/>
    </xf>
    <xf numFmtId="0" fontId="60" fillId="0" borderId="0" xfId="0" applyFont="1" applyBorder="1"/>
    <xf numFmtId="0" fontId="60" fillId="2" borderId="9" xfId="0" applyFont="1" applyFill="1" applyBorder="1" applyAlignment="1">
      <alignment horizontal="center" vertical="center" wrapText="1"/>
    </xf>
    <xf numFmtId="0" fontId="60" fillId="0" borderId="2" xfId="0" applyFont="1" applyFill="1" applyBorder="1" applyAlignment="1">
      <alignment horizontal="center" vertical="center"/>
    </xf>
    <xf numFmtId="1" fontId="60" fillId="0" borderId="4" xfId="0" applyNumberFormat="1" applyFont="1" applyFill="1" applyBorder="1" applyAlignment="1">
      <alignment horizontal="right" vertical="center"/>
    </xf>
    <xf numFmtId="0" fontId="62" fillId="0" borderId="0" xfId="0" applyFont="1" applyFill="1" applyBorder="1" applyAlignment="1">
      <alignment horizontal="left" vertical="center" wrapText="1"/>
    </xf>
    <xf numFmtId="0" fontId="60" fillId="0" borderId="4" xfId="0" applyFont="1" applyFill="1" applyBorder="1" applyAlignment="1">
      <alignment horizontal="center" vertical="center"/>
    </xf>
    <xf numFmtId="164" fontId="60" fillId="0" borderId="4" xfId="0" applyNumberFormat="1" applyFont="1" applyFill="1" applyBorder="1" applyAlignment="1">
      <alignment horizontal="right" vertical="center"/>
    </xf>
    <xf numFmtId="164" fontId="60" fillId="0" borderId="0" xfId="0" applyNumberFormat="1" applyFont="1" applyFill="1" applyBorder="1" applyAlignment="1">
      <alignment vertical="center"/>
    </xf>
    <xf numFmtId="49" fontId="62" fillId="0" borderId="4" xfId="0" applyNumberFormat="1" applyFont="1" applyFill="1" applyBorder="1" applyAlignment="1" applyProtection="1">
      <alignment horizontal="center" vertical="center"/>
      <protection locked="0"/>
    </xf>
    <xf numFmtId="49" fontId="60" fillId="0" borderId="4" xfId="0" applyNumberFormat="1" applyFont="1" applyFill="1" applyBorder="1" applyAlignment="1" applyProtection="1">
      <alignment horizontal="center" vertical="center"/>
      <protection locked="0"/>
    </xf>
    <xf numFmtId="168" fontId="55" fillId="0" borderId="0" xfId="0" applyNumberFormat="1" applyFont="1" applyBorder="1" applyAlignment="1">
      <alignment wrapText="1"/>
    </xf>
    <xf numFmtId="0" fontId="57" fillId="0" borderId="4" xfId="0" applyFont="1" applyFill="1" applyBorder="1" applyAlignment="1">
      <alignment horizontal="center" vertical="center"/>
    </xf>
    <xf numFmtId="0" fontId="62" fillId="0" borderId="4" xfId="0" applyFont="1" applyFill="1" applyBorder="1" applyAlignment="1">
      <alignment horizontal="center" vertical="center"/>
    </xf>
    <xf numFmtId="0" fontId="62" fillId="0" borderId="0" xfId="0" applyFont="1" applyFill="1" applyBorder="1" applyAlignment="1">
      <alignment horizontal="left" vertical="center"/>
    </xf>
    <xf numFmtId="0" fontId="62" fillId="0" borderId="0" xfId="0" applyFont="1" applyFill="1" applyBorder="1" applyAlignment="1">
      <alignment horizontal="center" vertical="center"/>
    </xf>
    <xf numFmtId="0" fontId="60" fillId="0" borderId="0" xfId="0" applyFont="1" applyFill="1" applyBorder="1" applyAlignment="1">
      <alignment horizontal="right" vertical="center" wrapText="1"/>
    </xf>
    <xf numFmtId="0" fontId="60" fillId="0" borderId="0" xfId="0" applyFont="1" applyFill="1" applyBorder="1" applyAlignment="1">
      <alignment horizontal="right" vertical="center"/>
    </xf>
    <xf numFmtId="0" fontId="55" fillId="0" borderId="0" xfId="0" applyFont="1" applyFill="1" applyAlignment="1">
      <alignment vertical="center"/>
    </xf>
    <xf numFmtId="0" fontId="56" fillId="0" borderId="0" xfId="0" applyFont="1" applyFill="1" applyAlignment="1"/>
    <xf numFmtId="0" fontId="60" fillId="0" borderId="2" xfId="0" applyFont="1" applyFill="1" applyBorder="1" applyAlignment="1">
      <alignment horizontal="center" vertical="center" wrapText="1"/>
    </xf>
    <xf numFmtId="0" fontId="57" fillId="0" borderId="3" xfId="0" applyFont="1" applyBorder="1" applyAlignment="1">
      <alignment horizontal="right"/>
    </xf>
    <xf numFmtId="164" fontId="57" fillId="0" borderId="0" xfId="0" applyNumberFormat="1" applyFont="1" applyFill="1" applyBorder="1" applyAlignment="1">
      <alignment wrapText="1"/>
    </xf>
    <xf numFmtId="1" fontId="57" fillId="0" borderId="4" xfId="0" applyNumberFormat="1" applyFont="1" applyFill="1" applyBorder="1" applyAlignment="1">
      <alignment horizontal="right" wrapText="1"/>
    </xf>
    <xf numFmtId="0" fontId="60" fillId="0" borderId="0" xfId="0" applyFont="1" applyFill="1" applyBorder="1" applyAlignment="1">
      <alignment horizontal="left" wrapText="1"/>
    </xf>
    <xf numFmtId="1" fontId="60" fillId="0" borderId="0" xfId="0" applyNumberFormat="1" applyFont="1" applyFill="1" applyBorder="1" applyAlignment="1">
      <alignment horizontal="right" vertical="center" wrapText="1"/>
    </xf>
    <xf numFmtId="164" fontId="60" fillId="0" borderId="0" xfId="0" applyNumberFormat="1" applyFont="1" applyFill="1" applyBorder="1" applyAlignment="1">
      <alignment horizontal="right" vertical="center" wrapText="1"/>
    </xf>
    <xf numFmtId="164" fontId="57" fillId="0" borderId="0" xfId="0" applyNumberFormat="1" applyFont="1" applyFill="1" applyBorder="1" applyAlignment="1">
      <alignment horizontal="right" wrapText="1"/>
    </xf>
    <xf numFmtId="0" fontId="59" fillId="0" borderId="0" xfId="0" applyFont="1" applyFill="1" applyBorder="1" applyAlignment="1">
      <alignment horizontal="left" wrapText="1" indent="1"/>
    </xf>
    <xf numFmtId="0" fontId="58" fillId="0" borderId="0" xfId="0" applyFont="1" applyFill="1" applyBorder="1" applyAlignment="1">
      <alignment horizontal="left" wrapText="1" indent="1"/>
    </xf>
    <xf numFmtId="0" fontId="58" fillId="0" borderId="0" xfId="0" applyFont="1" applyFill="1"/>
    <xf numFmtId="0" fontId="56" fillId="0" borderId="0" xfId="0" applyFont="1" applyAlignment="1">
      <alignment vertical="center"/>
    </xf>
    <xf numFmtId="0" fontId="55" fillId="0" borderId="0" xfId="0" applyFont="1" applyAlignment="1">
      <alignment horizontal="left" vertical="center" indent="1"/>
    </xf>
    <xf numFmtId="1" fontId="55" fillId="0" borderId="3" xfId="0" applyNumberFormat="1" applyFont="1" applyBorder="1" applyAlignment="1">
      <alignment horizontal="right" wrapText="1"/>
    </xf>
    <xf numFmtId="1" fontId="55" fillId="0" borderId="2" xfId="0" applyNumberFormat="1" applyFont="1" applyBorder="1" applyAlignment="1">
      <alignment horizontal="right" wrapText="1"/>
    </xf>
    <xf numFmtId="1" fontId="55" fillId="0" borderId="4" xfId="0" applyNumberFormat="1" applyFont="1" applyBorder="1" applyAlignment="1">
      <alignment horizontal="right" wrapText="1"/>
    </xf>
    <xf numFmtId="0" fontId="62" fillId="0" borderId="0" xfId="0" applyFont="1" applyFill="1" applyAlignment="1">
      <alignment horizontal="left" vertical="top" indent="1"/>
    </xf>
    <xf numFmtId="0" fontId="68" fillId="0" borderId="0" xfId="0" applyFont="1" applyAlignment="1">
      <alignment vertical="center"/>
    </xf>
    <xf numFmtId="0" fontId="68" fillId="0" borderId="0" xfId="0" applyFont="1" applyAlignment="1">
      <alignment horizontal="left" vertical="center"/>
    </xf>
    <xf numFmtId="0" fontId="68" fillId="0" borderId="0" xfId="0" applyFont="1" applyAlignment="1">
      <alignment horizontal="left" vertical="center" indent="1"/>
    </xf>
    <xf numFmtId="0" fontId="70" fillId="0" borderId="0" xfId="0" applyFont="1" applyAlignment="1">
      <alignment horizontal="left" vertical="center" indent="1"/>
    </xf>
    <xf numFmtId="0" fontId="57" fillId="0" borderId="3" xfId="0" applyFont="1" applyFill="1" applyBorder="1" applyAlignment="1">
      <alignment horizontal="right" wrapText="1"/>
    </xf>
    <xf numFmtId="1" fontId="60" fillId="0" borderId="3" xfId="0" applyNumberFormat="1" applyFont="1" applyBorder="1" applyAlignment="1" applyProtection="1">
      <alignment wrapText="1"/>
      <protection locked="0"/>
    </xf>
    <xf numFmtId="1" fontId="60" fillId="0" borderId="3" xfId="0" applyNumberFormat="1" applyFont="1" applyFill="1" applyBorder="1" applyAlignment="1">
      <alignment horizontal="right" wrapText="1"/>
    </xf>
    <xf numFmtId="1" fontId="60" fillId="0" borderId="4" xfId="0" applyNumberFormat="1" applyFont="1" applyFill="1" applyBorder="1" applyAlignment="1">
      <alignment horizontal="right" wrapText="1"/>
    </xf>
    <xf numFmtId="1" fontId="55" fillId="0" borderId="3" xfId="0" applyNumberFormat="1" applyFont="1" applyFill="1" applyBorder="1" applyAlignment="1">
      <alignment horizontal="right" wrapText="1"/>
    </xf>
    <xf numFmtId="1" fontId="55" fillId="0" borderId="4" xfId="0" applyNumberFormat="1" applyFont="1" applyFill="1" applyBorder="1" applyAlignment="1">
      <alignment horizontal="right" wrapText="1"/>
    </xf>
    <xf numFmtId="1" fontId="57" fillId="0" borderId="3" xfId="0" applyNumberFormat="1" applyFont="1" applyFill="1" applyBorder="1" applyAlignment="1">
      <alignment horizontal="right" wrapText="1"/>
    </xf>
    <xf numFmtId="0" fontId="57" fillId="0" borderId="0" xfId="0" applyFont="1" applyAlignment="1">
      <alignment horizontal="left" vertical="center" indent="1"/>
    </xf>
    <xf numFmtId="164" fontId="60" fillId="0" borderId="3" xfId="0" applyNumberFormat="1" applyFont="1" applyBorder="1" applyAlignment="1">
      <alignment horizontal="center" wrapText="1"/>
    </xf>
    <xf numFmtId="1" fontId="60" fillId="0" borderId="3" xfId="0" applyNumberFormat="1" applyFont="1" applyBorder="1" applyAlignment="1">
      <alignment horizontal="center" wrapText="1"/>
    </xf>
    <xf numFmtId="0" fontId="70" fillId="0" borderId="3" xfId="0" applyFont="1" applyBorder="1" applyAlignment="1">
      <alignment horizontal="center" vertical="top" wrapText="1"/>
    </xf>
    <xf numFmtId="0" fontId="70" fillId="0" borderId="0" xfId="0" applyFont="1" applyBorder="1" applyAlignment="1">
      <alignment horizontal="center" vertical="top" wrapText="1"/>
    </xf>
    <xf numFmtId="1" fontId="62" fillId="0" borderId="3" xfId="0" applyNumberFormat="1" applyFont="1" applyBorder="1" applyAlignment="1">
      <alignment horizontal="center" vertical="top" wrapText="1"/>
    </xf>
    <xf numFmtId="0" fontId="57" fillId="0" borderId="10" xfId="0" applyFont="1" applyBorder="1" applyAlignment="1">
      <alignment horizontal="center" vertical="center" wrapText="1"/>
    </xf>
    <xf numFmtId="1" fontId="68" fillId="0" borderId="3" xfId="0" applyNumberFormat="1" applyFont="1" applyBorder="1" applyAlignment="1">
      <alignment horizontal="center" wrapText="1"/>
    </xf>
    <xf numFmtId="1" fontId="68" fillId="0" borderId="3" xfId="0" applyNumberFormat="1" applyFont="1" applyFill="1" applyBorder="1" applyAlignment="1">
      <alignment horizontal="right" wrapText="1"/>
    </xf>
    <xf numFmtId="1" fontId="55" fillId="0" borderId="4" xfId="0" applyNumberFormat="1" applyFont="1" applyBorder="1" applyAlignment="1">
      <alignment wrapText="1"/>
    </xf>
    <xf numFmtId="1" fontId="55" fillId="0" borderId="3" xfId="0" applyNumberFormat="1" applyFont="1" applyBorder="1" applyAlignment="1">
      <alignment wrapText="1"/>
    </xf>
    <xf numFmtId="1" fontId="55" fillId="0" borderId="4" xfId="0" applyNumberFormat="1" applyFont="1" applyBorder="1" applyAlignment="1">
      <alignment horizontal="center" wrapText="1"/>
    </xf>
    <xf numFmtId="1" fontId="57" fillId="0" borderId="3" xfId="0" applyNumberFormat="1" applyFont="1" applyBorder="1"/>
    <xf numFmtId="1" fontId="55" fillId="0" borderId="4" xfId="0" applyNumberFormat="1" applyFont="1" applyBorder="1" applyAlignment="1">
      <alignment vertical="center" wrapText="1"/>
    </xf>
    <xf numFmtId="1" fontId="55" fillId="0" borderId="3" xfId="0" applyNumberFormat="1" applyFont="1" applyBorder="1" applyAlignment="1">
      <alignment vertical="center" wrapText="1"/>
    </xf>
    <xf numFmtId="1" fontId="55" fillId="0" borderId="4" xfId="0" applyNumberFormat="1" applyFont="1" applyBorder="1" applyAlignment="1">
      <alignment horizontal="center" vertical="center" wrapText="1"/>
    </xf>
    <xf numFmtId="1" fontId="60" fillId="0" borderId="4" xfId="0" applyNumberFormat="1" applyFont="1" applyBorder="1" applyAlignment="1">
      <alignment wrapText="1"/>
    </xf>
    <xf numFmtId="1" fontId="57" fillId="0" borderId="3" xfId="0" applyNumberFormat="1" applyFont="1" applyBorder="1" applyAlignment="1">
      <alignment horizontal="center" wrapText="1"/>
    </xf>
    <xf numFmtId="1" fontId="57" fillId="0" borderId="3" xfId="0" applyNumberFormat="1" applyFont="1" applyBorder="1" applyAlignment="1">
      <alignment wrapText="1"/>
    </xf>
    <xf numFmtId="1" fontId="70" fillId="0" borderId="3" xfId="0" applyNumberFormat="1" applyFont="1" applyBorder="1" applyAlignment="1">
      <alignment horizontal="center" wrapText="1"/>
    </xf>
    <xf numFmtId="1" fontId="60" fillId="0" borderId="3" xfId="0" applyNumberFormat="1" applyFont="1" applyBorder="1" applyAlignment="1">
      <alignment wrapText="1"/>
    </xf>
    <xf numFmtId="1" fontId="60" fillId="0" borderId="4" xfId="0" applyNumberFormat="1" applyFont="1" applyBorder="1" applyAlignment="1">
      <alignment horizontal="center" wrapText="1"/>
    </xf>
    <xf numFmtId="1" fontId="60" fillId="0" borderId="4" xfId="0" applyNumberFormat="1" applyFont="1" applyBorder="1" applyAlignment="1">
      <alignment vertical="center" wrapText="1"/>
    </xf>
    <xf numFmtId="1" fontId="60" fillId="0" borderId="3" xfId="0" applyNumberFormat="1" applyFont="1" applyBorder="1" applyAlignment="1">
      <alignment vertical="center" wrapText="1"/>
    </xf>
    <xf numFmtId="1" fontId="60" fillId="0" borderId="4" xfId="0" applyNumberFormat="1" applyFont="1" applyBorder="1" applyAlignment="1">
      <alignment horizontal="center" vertical="center" wrapText="1"/>
    </xf>
    <xf numFmtId="1" fontId="60" fillId="0" borderId="4" xfId="0" applyNumberFormat="1" applyFont="1" applyBorder="1" applyAlignment="1">
      <alignment horizontal="right"/>
    </xf>
    <xf numFmtId="1" fontId="57" fillId="0" borderId="3" xfId="0" applyNumberFormat="1" applyFont="1" applyBorder="1" applyAlignment="1">
      <alignment horizontal="center" vertical="center" wrapText="1"/>
    </xf>
    <xf numFmtId="1" fontId="60" fillId="0" borderId="4" xfId="0" applyNumberFormat="1" applyFont="1" applyBorder="1" applyAlignment="1"/>
    <xf numFmtId="1" fontId="70" fillId="0" borderId="3" xfId="0" applyNumberFormat="1" applyFont="1" applyBorder="1" applyAlignment="1">
      <alignment horizontal="center" vertical="center" wrapText="1"/>
    </xf>
    <xf numFmtId="1" fontId="60" fillId="0" borderId="4" xfId="0" applyNumberFormat="1" applyFont="1" applyBorder="1" applyAlignment="1">
      <alignment vertical="center"/>
    </xf>
    <xf numFmtId="1" fontId="55" fillId="0" borderId="4" xfId="0" applyNumberFormat="1" applyFont="1" applyBorder="1" applyAlignment="1">
      <alignment horizontal="right"/>
    </xf>
    <xf numFmtId="1" fontId="68" fillId="0" borderId="3" xfId="0" applyNumberFormat="1" applyFont="1" applyBorder="1" applyAlignment="1">
      <alignment horizontal="center" vertical="center" wrapText="1"/>
    </xf>
    <xf numFmtId="1" fontId="70" fillId="0" borderId="4" xfId="0" applyNumberFormat="1" applyFont="1" applyBorder="1" applyAlignment="1">
      <alignment horizontal="center" wrapText="1"/>
    </xf>
    <xf numFmtId="1" fontId="57" fillId="0" borderId="4" xfId="0" applyNumberFormat="1" applyFont="1" applyBorder="1" applyAlignment="1">
      <alignment horizontal="center" wrapText="1"/>
    </xf>
    <xf numFmtId="1" fontId="60" fillId="0" borderId="3" xfId="0" applyNumberFormat="1" applyFont="1" applyBorder="1" applyAlignment="1">
      <alignment horizontal="right" vertical="center" wrapText="1"/>
    </xf>
    <xf numFmtId="1" fontId="70" fillId="0" borderId="4" xfId="0" applyNumberFormat="1" applyFont="1" applyBorder="1" applyAlignment="1">
      <alignment horizontal="center" vertical="top" wrapText="1"/>
    </xf>
    <xf numFmtId="1" fontId="57" fillId="0" borderId="4" xfId="0" applyNumberFormat="1" applyFont="1" applyBorder="1" applyAlignment="1">
      <alignment horizontal="center" vertical="top" wrapText="1"/>
    </xf>
    <xf numFmtId="1" fontId="68" fillId="0" borderId="4" xfId="0" applyNumberFormat="1" applyFont="1" applyBorder="1" applyAlignment="1">
      <alignment horizontal="center" wrapText="1"/>
    </xf>
    <xf numFmtId="1" fontId="55" fillId="0" borderId="3" xfId="0" applyNumberFormat="1" applyFont="1" applyBorder="1" applyAlignment="1" applyProtection="1">
      <alignment horizontal="right" wrapText="1"/>
      <protection locked="0"/>
    </xf>
    <xf numFmtId="1" fontId="55" fillId="0" borderId="4" xfId="0" applyNumberFormat="1" applyFont="1" applyBorder="1" applyAlignment="1" applyProtection="1">
      <alignment horizontal="right" wrapText="1"/>
      <protection locked="0"/>
    </xf>
    <xf numFmtId="1" fontId="57" fillId="0" borderId="3" xfId="0" applyNumberFormat="1" applyFont="1" applyBorder="1" applyAlignment="1"/>
    <xf numFmtId="1" fontId="57" fillId="0" borderId="4" xfId="0" applyNumberFormat="1" applyFont="1" applyBorder="1" applyAlignment="1"/>
    <xf numFmtId="1" fontId="57" fillId="0" borderId="3" xfId="0" applyNumberFormat="1" applyFont="1" applyBorder="1" applyAlignment="1" applyProtection="1">
      <protection locked="0"/>
    </xf>
    <xf numFmtId="1" fontId="55" fillId="0" borderId="4" xfId="0" applyNumberFormat="1" applyFont="1" applyBorder="1" applyAlignment="1" applyProtection="1">
      <alignment horizontal="right"/>
      <protection locked="0"/>
    </xf>
    <xf numFmtId="1" fontId="57" fillId="0" borderId="4" xfId="0" applyNumberFormat="1" applyFont="1" applyBorder="1" applyAlignment="1" applyProtection="1">
      <protection locked="0"/>
    </xf>
    <xf numFmtId="1" fontId="60" fillId="0" borderId="4" xfId="0" applyNumberFormat="1" applyFont="1" applyBorder="1" applyAlignment="1" applyProtection="1">
      <alignment horizontal="right"/>
      <protection locked="0"/>
    </xf>
    <xf numFmtId="1" fontId="68" fillId="0" borderId="3" xfId="0" applyNumberFormat="1" applyFont="1" applyBorder="1" applyAlignment="1"/>
    <xf numFmtId="1" fontId="68" fillId="0" borderId="4" xfId="0" applyNumberFormat="1" applyFont="1" applyBorder="1" applyAlignment="1"/>
    <xf numFmtId="1" fontId="68" fillId="0" borderId="3" xfId="0" applyNumberFormat="1" applyFont="1" applyFill="1" applyBorder="1" applyAlignment="1"/>
    <xf numFmtId="1" fontId="68" fillId="0" borderId="4" xfId="0" applyNumberFormat="1" applyFont="1" applyFill="1" applyBorder="1" applyAlignment="1"/>
    <xf numFmtId="1" fontId="55" fillId="0" borderId="3" xfId="0" applyNumberFormat="1" applyFont="1" applyFill="1" applyBorder="1" applyAlignment="1" applyProtection="1">
      <alignment horizontal="right" wrapText="1"/>
      <protection locked="0"/>
    </xf>
    <xf numFmtId="0" fontId="68" fillId="0" borderId="3" xfId="0" applyFont="1" applyFill="1" applyBorder="1" applyAlignment="1">
      <alignment horizontal="right" wrapText="1"/>
    </xf>
    <xf numFmtId="1" fontId="57" fillId="0" borderId="4" xfId="0" applyNumberFormat="1" applyFont="1" applyBorder="1" applyAlignment="1">
      <alignment horizontal="center" vertical="center" wrapText="1"/>
    </xf>
    <xf numFmtId="1" fontId="60" fillId="0" borderId="4" xfId="0" quotePrefix="1" applyNumberFormat="1" applyFont="1" applyBorder="1" applyAlignment="1">
      <alignment horizontal="right" wrapText="1"/>
    </xf>
    <xf numFmtId="1" fontId="68" fillId="0" borderId="3" xfId="0" applyNumberFormat="1" applyFont="1" applyBorder="1" applyAlignment="1">
      <alignment vertical="center" wrapText="1"/>
    </xf>
    <xf numFmtId="1" fontId="70" fillId="0" borderId="3" xfId="0" applyNumberFormat="1" applyFont="1" applyBorder="1" applyAlignment="1">
      <alignment horizontal="center" vertical="top" wrapText="1"/>
    </xf>
    <xf numFmtId="1" fontId="70" fillId="0" borderId="4" xfId="0" applyNumberFormat="1" applyFont="1" applyBorder="1" applyAlignment="1">
      <alignment horizontal="center" vertical="center" wrapText="1"/>
    </xf>
    <xf numFmtId="1" fontId="57" fillId="0" borderId="4" xfId="0" applyNumberFormat="1" applyFont="1" applyBorder="1" applyAlignment="1">
      <alignment horizontal="center" vertical="center"/>
    </xf>
    <xf numFmtId="1" fontId="62" fillId="0" borderId="3" xfId="0" applyNumberFormat="1" applyFont="1" applyBorder="1" applyAlignment="1">
      <alignment vertical="center" wrapText="1"/>
    </xf>
    <xf numFmtId="1" fontId="70" fillId="0" borderId="3" xfId="0" applyNumberFormat="1" applyFont="1" applyBorder="1" applyAlignment="1">
      <alignment wrapText="1"/>
    </xf>
    <xf numFmtId="0" fontId="68" fillId="0" borderId="3" xfId="0" applyFont="1" applyFill="1" applyBorder="1" applyAlignment="1">
      <alignment horizontal="right" vertical="top" wrapText="1"/>
    </xf>
    <xf numFmtId="1" fontId="68" fillId="0" borderId="3" xfId="0" applyNumberFormat="1" applyFont="1" applyBorder="1" applyAlignment="1">
      <alignment wrapText="1"/>
    </xf>
    <xf numFmtId="1" fontId="68" fillId="0" borderId="4" xfId="0" applyNumberFormat="1" applyFont="1" applyBorder="1" applyAlignment="1">
      <alignment wrapText="1"/>
    </xf>
    <xf numFmtId="0" fontId="57" fillId="0" borderId="4" xfId="0" applyFont="1" applyBorder="1" applyAlignment="1"/>
    <xf numFmtId="1" fontId="57" fillId="0" borderId="4" xfId="0" applyNumberFormat="1" applyFont="1" applyBorder="1" applyAlignment="1">
      <alignment wrapText="1"/>
    </xf>
    <xf numFmtId="1" fontId="60" fillId="0" borderId="5" xfId="0" applyNumberFormat="1" applyFont="1" applyBorder="1" applyAlignment="1">
      <alignment wrapText="1"/>
    </xf>
    <xf numFmtId="1" fontId="60" fillId="0" borderId="5" xfId="0" applyNumberFormat="1" applyFont="1" applyBorder="1" applyAlignment="1">
      <alignment horizontal="right" vertical="top" wrapText="1"/>
    </xf>
    <xf numFmtId="1" fontId="60" fillId="0" borderId="3" xfId="0" applyNumberFormat="1" applyFont="1" applyBorder="1" applyAlignment="1">
      <alignment horizontal="right" vertical="top" wrapText="1"/>
    </xf>
    <xf numFmtId="0" fontId="57" fillId="0" borderId="3" xfId="0" applyFont="1" applyFill="1" applyBorder="1" applyAlignment="1">
      <alignment horizontal="right" vertical="top" wrapText="1"/>
    </xf>
    <xf numFmtId="1" fontId="60" fillId="0" borderId="4" xfId="0" applyNumberFormat="1" applyFont="1" applyBorder="1" applyAlignment="1">
      <alignment horizontal="right" vertical="top" wrapText="1"/>
    </xf>
    <xf numFmtId="1" fontId="60" fillId="0" borderId="3" xfId="0" quotePrefix="1" applyNumberFormat="1" applyFont="1" applyBorder="1" applyAlignment="1">
      <alignment horizontal="right" wrapText="1"/>
    </xf>
    <xf numFmtId="1" fontId="60" fillId="0" borderId="3" xfId="0" applyNumberFormat="1" applyFont="1" applyFill="1" applyBorder="1" applyAlignment="1">
      <alignment horizontal="right" vertical="top" wrapText="1"/>
    </xf>
    <xf numFmtId="1" fontId="55" fillId="0" borderId="4" xfId="0" applyNumberFormat="1" applyFont="1" applyFill="1" applyBorder="1" applyAlignment="1">
      <alignment wrapText="1"/>
    </xf>
    <xf numFmtId="1" fontId="55" fillId="2" borderId="3" xfId="0" applyNumberFormat="1" applyFont="1" applyFill="1" applyBorder="1" applyAlignment="1">
      <alignment horizontal="right" wrapText="1"/>
    </xf>
    <xf numFmtId="1" fontId="55" fillId="0" borderId="5" xfId="0" applyNumberFormat="1" applyFont="1" applyBorder="1" applyAlignment="1">
      <alignment horizontal="right" wrapText="1"/>
    </xf>
    <xf numFmtId="1" fontId="60" fillId="2" borderId="3" xfId="0" applyNumberFormat="1" applyFont="1" applyFill="1" applyBorder="1" applyAlignment="1">
      <alignment horizontal="right" vertical="center" wrapText="1"/>
    </xf>
    <xf numFmtId="1" fontId="57" fillId="0" borderId="3" xfId="0" applyNumberFormat="1" applyFont="1" applyBorder="1" applyAlignment="1">
      <alignment horizontal="center" vertical="center"/>
    </xf>
    <xf numFmtId="0" fontId="60" fillId="0" borderId="5" xfId="0" applyFont="1" applyBorder="1" applyAlignment="1">
      <alignment horizontal="right" wrapText="1"/>
    </xf>
    <xf numFmtId="0" fontId="57" fillId="0" borderId="0" xfId="5" applyFont="1"/>
    <xf numFmtId="0" fontId="56" fillId="0" borderId="0" xfId="0" applyFont="1"/>
    <xf numFmtId="0" fontId="59" fillId="0" borderId="0" xfId="0" applyFont="1" applyAlignment="1">
      <alignment horizontal="left" vertical="center"/>
    </xf>
    <xf numFmtId="0" fontId="58" fillId="0" borderId="2" xfId="5" applyFont="1" applyFill="1" applyBorder="1" applyAlignment="1">
      <alignment horizontal="center" vertical="center" wrapText="1"/>
    </xf>
    <xf numFmtId="0" fontId="58" fillId="0" borderId="9" xfId="5" applyFont="1" applyFill="1" applyBorder="1" applyAlignment="1">
      <alignment horizontal="center" vertical="top" wrapText="1"/>
    </xf>
    <xf numFmtId="164" fontId="55" fillId="0" borderId="1" xfId="0" applyNumberFormat="1" applyFont="1" applyFill="1" applyBorder="1" applyAlignment="1">
      <alignment horizontal="right" wrapText="1"/>
    </xf>
    <xf numFmtId="164" fontId="55" fillId="0" borderId="7" xfId="0" applyNumberFormat="1" applyFont="1" applyFill="1" applyBorder="1" applyAlignment="1">
      <alignment horizontal="right" wrapText="1"/>
    </xf>
    <xf numFmtId="0" fontId="55" fillId="0" borderId="2" xfId="0" applyFont="1" applyFill="1" applyBorder="1" applyAlignment="1">
      <alignment horizontal="right" wrapText="1"/>
    </xf>
    <xf numFmtId="164" fontId="56" fillId="0" borderId="2" xfId="0" applyNumberFormat="1" applyFont="1" applyFill="1" applyBorder="1" applyAlignment="1">
      <alignment horizontal="right"/>
    </xf>
    <xf numFmtId="164" fontId="56" fillId="0" borderId="1" xfId="0" applyNumberFormat="1" applyFont="1" applyFill="1" applyBorder="1" applyAlignment="1">
      <alignment horizontal="right"/>
    </xf>
    <xf numFmtId="0" fontId="55" fillId="0" borderId="2" xfId="0" applyNumberFormat="1" applyFont="1" applyFill="1" applyBorder="1" applyAlignment="1">
      <alignment horizontal="right" vertical="center" wrapText="1"/>
    </xf>
    <xf numFmtId="164" fontId="55" fillId="0" borderId="1" xfId="0" applyNumberFormat="1" applyFont="1" applyFill="1" applyBorder="1" applyAlignment="1">
      <alignment horizontal="right" vertical="center" wrapText="1"/>
    </xf>
    <xf numFmtId="1" fontId="55" fillId="0" borderId="2" xfId="0" applyNumberFormat="1" applyFont="1" applyFill="1" applyBorder="1" applyAlignment="1">
      <alignment horizontal="right" vertical="center" wrapText="1"/>
    </xf>
    <xf numFmtId="3" fontId="55" fillId="0" borderId="2" xfId="0" applyNumberFormat="1" applyFont="1" applyFill="1" applyBorder="1" applyAlignment="1">
      <alignment horizontal="right" vertical="center" wrapText="1"/>
    </xf>
    <xf numFmtId="164" fontId="55" fillId="0" borderId="2" xfId="0" applyNumberFormat="1" applyFont="1" applyFill="1" applyBorder="1" applyAlignment="1">
      <alignment horizontal="right" vertical="center" wrapText="1"/>
    </xf>
    <xf numFmtId="164" fontId="55" fillId="0" borderId="3" xfId="0" applyNumberFormat="1" applyFont="1" applyFill="1" applyBorder="1" applyAlignment="1">
      <alignment horizontal="right" wrapText="1"/>
    </xf>
    <xf numFmtId="164" fontId="55" fillId="0" borderId="0" xfId="0" applyNumberFormat="1" applyFont="1" applyFill="1" applyBorder="1" applyAlignment="1">
      <alignment horizontal="right" wrapText="1"/>
    </xf>
    <xf numFmtId="0" fontId="55" fillId="0" borderId="4" xfId="0" applyFont="1" applyFill="1" applyBorder="1" applyAlignment="1">
      <alignment horizontal="right" wrapText="1"/>
    </xf>
    <xf numFmtId="164" fontId="57" fillId="0" borderId="4" xfId="0" applyNumberFormat="1" applyFont="1" applyFill="1" applyBorder="1" applyAlignment="1">
      <alignment horizontal="right"/>
    </xf>
    <xf numFmtId="3" fontId="55" fillId="0" borderId="4" xfId="0" applyNumberFormat="1" applyFont="1" applyFill="1" applyBorder="1" applyAlignment="1">
      <alignment horizontal="right" vertical="center" wrapText="1"/>
    </xf>
    <xf numFmtId="3" fontId="55" fillId="0" borderId="4" xfId="0" applyNumberFormat="1" applyFont="1" applyFill="1" applyBorder="1" applyAlignment="1">
      <alignment horizontal="right" wrapText="1"/>
    </xf>
    <xf numFmtId="1" fontId="58" fillId="0" borderId="3" xfId="0" applyNumberFormat="1" applyFont="1" applyFill="1" applyBorder="1" applyAlignment="1">
      <alignment horizontal="right" wrapText="1"/>
    </xf>
    <xf numFmtId="165" fontId="55" fillId="0" borderId="4" xfId="0" applyNumberFormat="1" applyFont="1" applyFill="1" applyBorder="1" applyAlignment="1">
      <alignment horizontal="right" wrapText="1"/>
    </xf>
    <xf numFmtId="164" fontId="58" fillId="0" borderId="3" xfId="0" applyNumberFormat="1" applyFont="1" applyFill="1" applyBorder="1" applyAlignment="1">
      <alignment horizontal="right" wrapText="1"/>
    </xf>
    <xf numFmtId="1" fontId="58" fillId="0" borderId="4" xfId="0" applyNumberFormat="1" applyFont="1" applyFill="1" applyBorder="1" applyAlignment="1">
      <alignment horizontal="right" wrapText="1"/>
    </xf>
    <xf numFmtId="164" fontId="58" fillId="0" borderId="4" xfId="0" applyNumberFormat="1" applyFont="1" applyFill="1" applyBorder="1" applyAlignment="1">
      <alignment horizontal="right" wrapText="1"/>
    </xf>
    <xf numFmtId="0" fontId="57" fillId="0" borderId="0" xfId="5" applyFont="1" applyFill="1"/>
    <xf numFmtId="0" fontId="57" fillId="0" borderId="0" xfId="5" applyFont="1" applyBorder="1"/>
    <xf numFmtId="0" fontId="60" fillId="0" borderId="0" xfId="5" applyFont="1" applyFill="1" applyBorder="1" applyAlignment="1">
      <alignment horizontal="left" vertical="center" wrapText="1" indent="1"/>
    </xf>
    <xf numFmtId="0" fontId="56" fillId="0" borderId="0" xfId="5" applyFont="1" applyAlignment="1"/>
    <xf numFmtId="0" fontId="59" fillId="0" borderId="0" xfId="5" applyFont="1" applyAlignment="1">
      <alignment horizontal="left"/>
    </xf>
    <xf numFmtId="0" fontId="60" fillId="0" borderId="8" xfId="5" applyFont="1" applyBorder="1" applyAlignment="1">
      <alignment horizontal="center" vertical="center" wrapText="1"/>
    </xf>
    <xf numFmtId="0" fontId="60" fillId="0" borderId="9" xfId="5" applyFont="1" applyBorder="1" applyAlignment="1">
      <alignment horizontal="center" vertical="center" wrapText="1"/>
    </xf>
    <xf numFmtId="164" fontId="57" fillId="0" borderId="0" xfId="5" applyNumberFormat="1" applyFont="1"/>
    <xf numFmtId="164" fontId="55" fillId="0" borderId="4" xfId="0" applyNumberFormat="1" applyFont="1" applyBorder="1" applyAlignment="1">
      <alignment horizontal="center" wrapText="1"/>
    </xf>
    <xf numFmtId="164" fontId="56" fillId="0" borderId="4" xfId="0" applyNumberFormat="1" applyFont="1" applyBorder="1" applyAlignment="1">
      <alignment horizontal="right"/>
    </xf>
    <xf numFmtId="164" fontId="55" fillId="0" borderId="4" xfId="0" applyNumberFormat="1" applyFont="1" applyBorder="1" applyAlignment="1">
      <alignment horizontal="right" vertical="center" wrapText="1"/>
    </xf>
    <xf numFmtId="164" fontId="60" fillId="0" borderId="4" xfId="0" applyNumberFormat="1" applyFont="1" applyBorder="1" applyAlignment="1">
      <alignment horizontal="right" vertical="center" wrapText="1"/>
    </xf>
    <xf numFmtId="0" fontId="60" fillId="0" borderId="4" xfId="0" applyFont="1" applyBorder="1" applyAlignment="1">
      <alignment horizontal="right" vertical="center" wrapText="1"/>
    </xf>
    <xf numFmtId="164" fontId="60" fillId="0" borderId="0" xfId="0" applyNumberFormat="1" applyFont="1" applyBorder="1" applyAlignment="1">
      <alignment horizontal="right" vertical="center" wrapText="1"/>
    </xf>
    <xf numFmtId="164" fontId="60" fillId="0" borderId="0" xfId="5" applyNumberFormat="1" applyFont="1" applyBorder="1" applyAlignment="1">
      <alignment horizontal="right" vertical="center" wrapText="1"/>
    </xf>
    <xf numFmtId="164" fontId="58" fillId="0" borderId="0" xfId="5" applyNumberFormat="1" applyFont="1" applyBorder="1" applyAlignment="1">
      <alignment horizontal="right"/>
    </xf>
    <xf numFmtId="164" fontId="60" fillId="0" borderId="0" xfId="5" applyNumberFormat="1" applyFont="1"/>
    <xf numFmtId="164" fontId="60" fillId="0" borderId="0" xfId="5" applyNumberFormat="1" applyFont="1" applyBorder="1" applyAlignment="1">
      <alignment horizontal="right" wrapText="1"/>
    </xf>
    <xf numFmtId="164" fontId="58" fillId="0" borderId="0" xfId="5" applyNumberFormat="1" applyFont="1" applyBorder="1" applyAlignment="1">
      <alignment horizontal="right" vertical="center"/>
    </xf>
    <xf numFmtId="0" fontId="60" fillId="0" borderId="0" xfId="5" applyFont="1" applyBorder="1" applyAlignment="1">
      <alignment horizontal="right" vertical="center" wrapText="1"/>
    </xf>
    <xf numFmtId="0" fontId="62" fillId="0" borderId="0" xfId="5" applyFont="1" applyBorder="1" applyAlignment="1">
      <alignment horizontal="center"/>
    </xf>
    <xf numFmtId="0" fontId="60" fillId="0" borderId="0" xfId="5" applyFont="1" applyBorder="1" applyAlignment="1">
      <alignment horizontal="center" vertical="center" wrapText="1"/>
    </xf>
    <xf numFmtId="164" fontId="55" fillId="0" borderId="11" xfId="0" applyNumberFormat="1" applyFont="1" applyBorder="1" applyAlignment="1">
      <alignment horizontal="right" vertical="center" wrapText="1"/>
    </xf>
    <xf numFmtId="164" fontId="55" fillId="0" borderId="2" xfId="0" applyNumberFormat="1" applyFont="1" applyBorder="1" applyAlignment="1">
      <alignment horizontal="right" vertical="center" wrapText="1"/>
    </xf>
    <xf numFmtId="164" fontId="55" fillId="0" borderId="4" xfId="0" applyNumberFormat="1" applyFont="1" applyFill="1" applyBorder="1" applyAlignment="1">
      <alignment horizontal="center" wrapText="1"/>
    </xf>
    <xf numFmtId="164" fontId="55" fillId="0" borderId="4" xfId="0" applyNumberFormat="1" applyFont="1" applyFill="1" applyBorder="1" applyAlignment="1">
      <alignment horizontal="right" vertical="center" wrapText="1"/>
    </xf>
    <xf numFmtId="164" fontId="55" fillId="0" borderId="4" xfId="0" applyNumberFormat="1" applyFont="1" applyFill="1" applyBorder="1" applyAlignment="1">
      <alignment horizontal="right" wrapText="1"/>
    </xf>
    <xf numFmtId="164" fontId="55" fillId="0" borderId="4" xfId="0" applyNumberFormat="1" applyFont="1" applyFill="1" applyBorder="1" applyAlignment="1">
      <alignment wrapText="1"/>
    </xf>
    <xf numFmtId="164" fontId="55" fillId="0" borderId="3" xfId="0" applyNumberFormat="1" applyFont="1" applyFill="1" applyBorder="1" applyAlignment="1">
      <alignment wrapText="1"/>
    </xf>
    <xf numFmtId="164" fontId="55" fillId="0" borderId="5" xfId="0" applyNumberFormat="1" applyFont="1" applyBorder="1" applyAlignment="1">
      <alignment horizontal="center" wrapText="1"/>
    </xf>
    <xf numFmtId="164" fontId="55" fillId="0" borderId="0" xfId="0" applyNumberFormat="1" applyFont="1" applyBorder="1" applyAlignment="1">
      <alignment horizontal="right" vertical="center" wrapText="1"/>
    </xf>
    <xf numFmtId="164" fontId="60" fillId="0" borderId="4" xfId="0" applyNumberFormat="1" applyFont="1" applyFill="1" applyBorder="1" applyAlignment="1">
      <alignment horizontal="right" vertical="center" wrapText="1"/>
    </xf>
    <xf numFmtId="164" fontId="58" fillId="0" borderId="4" xfId="0" applyNumberFormat="1" applyFont="1" applyFill="1" applyBorder="1" applyAlignment="1">
      <alignment horizontal="right" vertical="center"/>
    </xf>
    <xf numFmtId="164" fontId="55" fillId="0" borderId="0" xfId="0" applyNumberFormat="1" applyFont="1" applyBorder="1" applyAlignment="1">
      <alignment horizontal="center" wrapText="1"/>
    </xf>
    <xf numFmtId="164" fontId="58" fillId="0" borderId="4" xfId="0" applyNumberFormat="1" applyFont="1" applyFill="1" applyBorder="1"/>
    <xf numFmtId="164" fontId="58" fillId="0" borderId="4" xfId="0" applyNumberFormat="1" applyFont="1" applyBorder="1"/>
    <xf numFmtId="165" fontId="58" fillId="0" borderId="0" xfId="5" applyNumberFormat="1" applyFont="1" applyBorder="1" applyAlignment="1"/>
    <xf numFmtId="165" fontId="58" fillId="0" borderId="0" xfId="5" applyNumberFormat="1" applyFont="1" applyBorder="1"/>
    <xf numFmtId="164" fontId="60" fillId="0" borderId="0" xfId="5" applyNumberFormat="1" applyFont="1" applyBorder="1" applyAlignment="1">
      <alignment horizontal="right"/>
    </xf>
    <xf numFmtId="164" fontId="55" fillId="0" borderId="1" xfId="0" applyNumberFormat="1" applyFont="1" applyFill="1" applyBorder="1" applyAlignment="1">
      <alignment wrapText="1"/>
    </xf>
    <xf numFmtId="164" fontId="55" fillId="0" borderId="7" xfId="0" applyNumberFormat="1" applyFont="1" applyFill="1" applyBorder="1" applyAlignment="1">
      <alignment wrapText="1"/>
    </xf>
    <xf numFmtId="164" fontId="55" fillId="0" borderId="0" xfId="0" applyNumberFormat="1" applyFont="1" applyFill="1" applyBorder="1" applyAlignment="1">
      <alignment wrapText="1"/>
    </xf>
    <xf numFmtId="164" fontId="58" fillId="0" borderId="4" xfId="0" applyNumberFormat="1" applyFont="1" applyFill="1" applyBorder="1" applyAlignment="1">
      <alignment horizontal="right"/>
    </xf>
    <xf numFmtId="164" fontId="58" fillId="0" borderId="0" xfId="0" applyNumberFormat="1" applyFont="1" applyBorder="1" applyAlignment="1">
      <alignment horizontal="right"/>
    </xf>
    <xf numFmtId="164" fontId="58" fillId="0" borderId="3" xfId="0" applyNumberFormat="1" applyFont="1" applyFill="1" applyBorder="1" applyAlignment="1">
      <alignment horizontal="right"/>
    </xf>
    <xf numFmtId="164" fontId="58" fillId="0" borderId="0" xfId="0" applyNumberFormat="1" applyFont="1" applyFill="1" applyBorder="1" applyAlignment="1">
      <alignment horizontal="right"/>
    </xf>
    <xf numFmtId="164" fontId="58" fillId="0" borderId="3" xfId="0" applyNumberFormat="1" applyFont="1" applyFill="1" applyBorder="1"/>
    <xf numFmtId="164" fontId="58" fillId="0" borderId="3" xfId="0" applyNumberFormat="1" applyFont="1" applyBorder="1"/>
    <xf numFmtId="165" fontId="60" fillId="0" borderId="0" xfId="5" applyNumberFormat="1" applyFont="1" applyBorder="1" applyAlignment="1">
      <alignment horizontal="right" wrapText="1"/>
    </xf>
    <xf numFmtId="164" fontId="60" fillId="0" borderId="0" xfId="5" applyNumberFormat="1" applyFont="1" applyBorder="1" applyAlignment="1">
      <alignment horizontal="right" vertical="center"/>
    </xf>
    <xf numFmtId="165" fontId="58" fillId="0" borderId="0" xfId="5" applyNumberFormat="1" applyFont="1" applyBorder="1" applyAlignment="1">
      <alignment horizontal="right"/>
    </xf>
    <xf numFmtId="164" fontId="55" fillId="0" borderId="2" xfId="0" applyNumberFormat="1" applyFont="1" applyFill="1" applyBorder="1" applyAlignment="1">
      <alignment horizontal="right" wrapText="1"/>
    </xf>
    <xf numFmtId="164" fontId="57" fillId="0" borderId="0" xfId="5" applyNumberFormat="1" applyFont="1" applyBorder="1"/>
    <xf numFmtId="164" fontId="58" fillId="0" borderId="3" xfId="10" applyNumberFormat="1" applyFont="1" applyFill="1" applyBorder="1" applyAlignment="1">
      <alignment horizontal="right" vertical="center"/>
    </xf>
    <xf numFmtId="164" fontId="58" fillId="0" borderId="0" xfId="2" applyNumberFormat="1" applyFont="1" applyBorder="1" applyAlignment="1">
      <alignment horizontal="right" vertical="center"/>
    </xf>
    <xf numFmtId="164" fontId="58" fillId="0" borderId="0" xfId="10" applyNumberFormat="1" applyFont="1" applyFill="1" applyBorder="1" applyAlignment="1">
      <alignment horizontal="right" vertical="center"/>
    </xf>
    <xf numFmtId="164" fontId="56" fillId="0" borderId="2" xfId="10" applyNumberFormat="1" applyFont="1" applyBorder="1" applyAlignment="1">
      <alignment horizontal="right" vertical="center"/>
    </xf>
    <xf numFmtId="164" fontId="58" fillId="0" borderId="4" xfId="2" applyNumberFormat="1" applyFont="1" applyBorder="1" applyAlignment="1">
      <alignment horizontal="right" vertical="center"/>
    </xf>
    <xf numFmtId="164" fontId="58" fillId="0" borderId="4" xfId="10" applyNumberFormat="1" applyFont="1" applyBorder="1" applyAlignment="1">
      <alignment horizontal="right" vertical="center"/>
    </xf>
    <xf numFmtId="165" fontId="58" fillId="0" borderId="0" xfId="5" applyNumberFormat="1" applyFont="1" applyBorder="1" applyAlignment="1">
      <alignment horizontal="right" vertical="center"/>
    </xf>
    <xf numFmtId="0" fontId="60" fillId="0" borderId="0" xfId="5" applyFont="1" applyAlignment="1">
      <alignment horizontal="left" wrapText="1" indent="1"/>
    </xf>
    <xf numFmtId="0" fontId="57" fillId="0" borderId="0" xfId="5" applyFont="1" applyAlignment="1">
      <alignment horizontal="left" indent="1"/>
    </xf>
    <xf numFmtId="0" fontId="55" fillId="0" borderId="0" xfId="5" applyFont="1" applyAlignment="1"/>
    <xf numFmtId="0" fontId="55" fillId="0" borderId="0" xfId="5" applyFont="1" applyAlignment="1">
      <alignment vertical="center"/>
    </xf>
    <xf numFmtId="0" fontId="62" fillId="0" borderId="0" xfId="5" applyFont="1" applyAlignment="1">
      <alignment vertical="center"/>
    </xf>
    <xf numFmtId="0" fontId="60" fillId="0" borderId="2" xfId="5" applyFont="1" applyBorder="1" applyAlignment="1">
      <alignment horizontal="center" vertical="center" wrapText="1"/>
    </xf>
    <xf numFmtId="1" fontId="55" fillId="0" borderId="1" xfId="0" applyNumberFormat="1" applyFont="1" applyFill="1" applyBorder="1" applyAlignment="1">
      <alignment horizontal="right" wrapText="1"/>
    </xf>
    <xf numFmtId="3" fontId="55" fillId="0" borderId="1" xfId="0" applyNumberFormat="1" applyFont="1" applyFill="1" applyBorder="1" applyAlignment="1">
      <alignment horizontal="right" wrapText="1"/>
    </xf>
    <xf numFmtId="3" fontId="55" fillId="0" borderId="2" xfId="0" applyNumberFormat="1" applyFont="1" applyBorder="1"/>
    <xf numFmtId="0" fontId="55" fillId="0" borderId="0" xfId="5" applyFont="1" applyBorder="1" applyAlignment="1">
      <alignment horizontal="right" wrapText="1"/>
    </xf>
    <xf numFmtId="0" fontId="55" fillId="0" borderId="0" xfId="5" applyFont="1" applyBorder="1" applyAlignment="1">
      <alignment horizontal="right" vertical="center" wrapText="1"/>
    </xf>
    <xf numFmtId="164" fontId="55" fillId="0" borderId="3" xfId="0" applyNumberFormat="1" applyFont="1" applyFill="1" applyBorder="1" applyAlignment="1">
      <alignment horizontal="center" wrapText="1"/>
    </xf>
    <xf numFmtId="0" fontId="55" fillId="0" borderId="3" xfId="0" applyFont="1" applyFill="1" applyBorder="1" applyAlignment="1">
      <alignment horizontal="right" vertical="center" wrapText="1"/>
    </xf>
    <xf numFmtId="3" fontId="57" fillId="0" borderId="4" xfId="0" applyNumberFormat="1" applyFont="1" applyBorder="1"/>
    <xf numFmtId="0" fontId="55" fillId="0" borderId="0" xfId="5" applyFont="1" applyBorder="1" applyAlignment="1">
      <alignment horizontal="center" wrapText="1"/>
    </xf>
    <xf numFmtId="1" fontId="58" fillId="0" borderId="3" xfId="0" applyNumberFormat="1" applyFont="1" applyFill="1" applyBorder="1" applyAlignment="1">
      <alignment horizontal="right" vertical="center"/>
    </xf>
    <xf numFmtId="3" fontId="60" fillId="0" borderId="5" xfId="0" applyNumberFormat="1" applyFont="1" applyFill="1" applyBorder="1" applyAlignment="1">
      <alignment horizontal="right" vertical="center" wrapText="1"/>
    </xf>
    <xf numFmtId="1" fontId="60" fillId="0" borderId="4" xfId="0" applyNumberFormat="1" applyFont="1" applyFill="1" applyBorder="1" applyAlignment="1">
      <alignment horizontal="right" vertical="center" wrapText="1"/>
    </xf>
    <xf numFmtId="3" fontId="58" fillId="0" borderId="0" xfId="5" applyNumberFormat="1" applyFont="1" applyBorder="1" applyAlignment="1">
      <alignment horizontal="right" vertical="center"/>
    </xf>
    <xf numFmtId="0" fontId="57" fillId="0" borderId="0" xfId="5" applyFont="1" applyBorder="1" applyAlignment="1">
      <alignment horizontal="right"/>
    </xf>
    <xf numFmtId="1" fontId="56" fillId="0" borderId="2" xfId="0" applyNumberFormat="1" applyFont="1" applyFill="1" applyBorder="1" applyAlignment="1">
      <alignment horizontal="right" wrapText="1"/>
    </xf>
    <xf numFmtId="0" fontId="56" fillId="0" borderId="1" xfId="0" applyFont="1" applyFill="1" applyBorder="1" applyAlignment="1">
      <alignment horizontal="right" wrapText="1"/>
    </xf>
    <xf numFmtId="0" fontId="56" fillId="0" borderId="11" xfId="0" applyFont="1" applyFill="1" applyBorder="1" applyAlignment="1">
      <alignment horizontal="right" wrapText="1"/>
    </xf>
    <xf numFmtId="164" fontId="56" fillId="0" borderId="11" xfId="0" applyNumberFormat="1" applyFont="1" applyFill="1" applyBorder="1" applyAlignment="1">
      <alignment horizontal="right" wrapText="1"/>
    </xf>
    <xf numFmtId="3" fontId="56" fillId="0" borderId="1" xfId="0" applyNumberFormat="1" applyFont="1" applyFill="1" applyBorder="1" applyAlignment="1">
      <alignment horizontal="right" wrapText="1"/>
    </xf>
    <xf numFmtId="165" fontId="56" fillId="0" borderId="2" xfId="0" applyNumberFormat="1" applyFont="1" applyFill="1" applyBorder="1" applyAlignment="1">
      <alignment horizontal="right" wrapText="1"/>
    </xf>
    <xf numFmtId="0" fontId="56" fillId="0" borderId="0" xfId="5" applyFont="1" applyBorder="1" applyAlignment="1">
      <alignment horizontal="right" wrapText="1"/>
    </xf>
    <xf numFmtId="1" fontId="85" fillId="0" borderId="4" xfId="0" applyNumberFormat="1" applyFont="1" applyFill="1" applyBorder="1" applyAlignment="1">
      <alignment horizontal="right" wrapText="1"/>
    </xf>
    <xf numFmtId="0" fontId="85" fillId="0" borderId="3" xfId="0" applyFont="1" applyFill="1" applyBorder="1" applyAlignment="1">
      <alignment horizontal="right" wrapText="1"/>
    </xf>
    <xf numFmtId="0" fontId="58" fillId="0" borderId="5" xfId="0" applyFont="1" applyFill="1" applyBorder="1" applyAlignment="1">
      <alignment horizontal="center"/>
    </xf>
    <xf numFmtId="164" fontId="58" fillId="0" borderId="4" xfId="0" applyNumberFormat="1" applyFont="1" applyFill="1" applyBorder="1" applyAlignment="1">
      <alignment horizontal="center"/>
    </xf>
    <xf numFmtId="1" fontId="86" fillId="0" borderId="3" xfId="0" applyNumberFormat="1" applyFont="1" applyFill="1" applyBorder="1" applyAlignment="1">
      <alignment horizontal="center" wrapText="1"/>
    </xf>
    <xf numFmtId="0" fontId="85" fillId="0" borderId="0" xfId="0" applyFont="1" applyFill="1" applyBorder="1" applyAlignment="1">
      <alignment horizontal="right" wrapText="1"/>
    </xf>
    <xf numFmtId="165" fontId="56" fillId="0" borderId="4" xfId="0" applyNumberFormat="1" applyFont="1" applyFill="1" applyBorder="1" applyAlignment="1">
      <alignment horizontal="right" wrapText="1"/>
    </xf>
    <xf numFmtId="0" fontId="58" fillId="0" borderId="4" xfId="0" applyFont="1" applyFill="1" applyBorder="1" applyAlignment="1">
      <alignment horizontal="right" wrapText="1"/>
    </xf>
    <xf numFmtId="0" fontId="58" fillId="0" borderId="3" xfId="0" applyFont="1" applyFill="1" applyBorder="1" applyAlignment="1">
      <alignment horizontal="right" wrapText="1"/>
    </xf>
    <xf numFmtId="0" fontId="58" fillId="0" borderId="5" xfId="0" applyFont="1" applyFill="1" applyBorder="1" applyAlignment="1">
      <alignment horizontal="right" wrapText="1"/>
    </xf>
    <xf numFmtId="164" fontId="58" fillId="0" borderId="5" xfId="0" applyNumberFormat="1" applyFont="1" applyFill="1" applyBorder="1" applyAlignment="1">
      <alignment horizontal="right" wrapText="1"/>
    </xf>
    <xf numFmtId="165" fontId="58" fillId="0" borderId="4" xfId="0" applyNumberFormat="1" applyFont="1" applyFill="1" applyBorder="1" applyAlignment="1">
      <alignment horizontal="right"/>
    </xf>
    <xf numFmtId="1" fontId="58" fillId="0" borderId="3" xfId="0" applyNumberFormat="1" applyFont="1" applyBorder="1" applyAlignment="1">
      <alignment horizontal="right"/>
    </xf>
    <xf numFmtId="3" fontId="58" fillId="0" borderId="3" xfId="0" applyNumberFormat="1" applyFont="1" applyFill="1" applyBorder="1" applyAlignment="1">
      <alignment horizontal="right"/>
    </xf>
    <xf numFmtId="0" fontId="58" fillId="0" borderId="4" xfId="0" applyFont="1" applyBorder="1" applyAlignment="1">
      <alignment horizontal="right" wrapText="1"/>
    </xf>
    <xf numFmtId="0" fontId="58" fillId="0" borderId="3" xfId="0" applyFont="1" applyBorder="1" applyAlignment="1">
      <alignment horizontal="right" wrapText="1"/>
    </xf>
    <xf numFmtId="0" fontId="57" fillId="0" borderId="0" xfId="5" applyFont="1" applyBorder="1" applyAlignment="1">
      <alignment horizontal="center"/>
    </xf>
    <xf numFmtId="165" fontId="58" fillId="0" borderId="0" xfId="0" applyNumberFormat="1" applyFont="1" applyFill="1" applyBorder="1" applyAlignment="1">
      <alignment horizontal="right"/>
    </xf>
    <xf numFmtId="0" fontId="60" fillId="0" borderId="0" xfId="0" applyFont="1" applyAlignment="1">
      <alignment horizontal="left" wrapText="1" indent="1"/>
    </xf>
    <xf numFmtId="0" fontId="62" fillId="0" borderId="0" xfId="5" applyFont="1" applyBorder="1" applyAlignment="1">
      <alignment horizontal="left" indent="1"/>
    </xf>
    <xf numFmtId="0" fontId="62" fillId="0" borderId="0" xfId="5" applyFont="1" applyBorder="1" applyAlignment="1"/>
    <xf numFmtId="0" fontId="62" fillId="0" borderId="10" xfId="5" applyFont="1" applyBorder="1" applyAlignment="1"/>
    <xf numFmtId="0" fontId="60" fillId="0" borderId="9" xfId="5" applyFont="1" applyFill="1" applyBorder="1" applyAlignment="1">
      <alignment horizontal="center" vertical="center" wrapText="1"/>
    </xf>
    <xf numFmtId="0" fontId="60" fillId="0" borderId="8" xfId="5" applyFont="1" applyFill="1" applyBorder="1" applyAlignment="1">
      <alignment horizontal="center" vertical="center" wrapText="1"/>
    </xf>
    <xf numFmtId="0" fontId="55" fillId="0" borderId="3" xfId="5" applyFont="1" applyFill="1" applyBorder="1" applyAlignment="1">
      <alignment horizontal="right" wrapText="1"/>
    </xf>
    <xf numFmtId="164" fontId="55" fillId="0" borderId="3" xfId="5" applyNumberFormat="1" applyFont="1" applyFill="1" applyBorder="1" applyAlignment="1">
      <alignment horizontal="right" wrapText="1"/>
    </xf>
    <xf numFmtId="0" fontId="67" fillId="0" borderId="4" xfId="5" applyFont="1" applyBorder="1" applyAlignment="1">
      <alignment horizontal="left" wrapText="1"/>
    </xf>
    <xf numFmtId="0" fontId="57" fillId="0" borderId="3" xfId="5" applyFont="1" applyBorder="1"/>
    <xf numFmtId="0" fontId="62" fillId="0" borderId="4" xfId="5" applyFont="1" applyBorder="1" applyAlignment="1">
      <alignment horizontal="left" wrapText="1"/>
    </xf>
    <xf numFmtId="0" fontId="60" fillId="0" borderId="3" xfId="5" applyFont="1" applyFill="1" applyBorder="1" applyAlignment="1">
      <alignment horizontal="right" wrapText="1"/>
    </xf>
    <xf numFmtId="0" fontId="60" fillId="0" borderId="3" xfId="5" applyFont="1" applyBorder="1" applyAlignment="1">
      <alignment horizontal="right"/>
    </xf>
    <xf numFmtId="164" fontId="60" fillId="0" borderId="3" xfId="5" applyNumberFormat="1" applyFont="1" applyFill="1" applyBorder="1" applyAlignment="1">
      <alignment horizontal="right" wrapText="1"/>
    </xf>
    <xf numFmtId="164" fontId="60" fillId="0" borderId="3" xfId="5" applyNumberFormat="1" applyFont="1" applyBorder="1" applyAlignment="1">
      <alignment horizontal="right"/>
    </xf>
    <xf numFmtId="0" fontId="62" fillId="0" borderId="4" xfId="5" applyFont="1" applyBorder="1" applyAlignment="1">
      <alignment horizontal="left" wrapText="1" indent="1"/>
    </xf>
    <xf numFmtId="0" fontId="55" fillId="0" borderId="3" xfId="5" applyFont="1" applyFill="1" applyBorder="1" applyAlignment="1">
      <alignment horizontal="right"/>
    </xf>
    <xf numFmtId="0" fontId="60" fillId="0" borderId="3" xfId="5" applyFont="1" applyFill="1" applyBorder="1" applyAlignment="1">
      <alignment horizontal="right"/>
    </xf>
    <xf numFmtId="0" fontId="57" fillId="0" borderId="0" xfId="5" applyFont="1" applyAlignment="1">
      <alignment wrapText="1"/>
    </xf>
    <xf numFmtId="0" fontId="58" fillId="0" borderId="0" xfId="5" applyFont="1" applyBorder="1" applyAlignment="1">
      <alignment horizontal="left" wrapText="1" indent="1"/>
    </xf>
    <xf numFmtId="0" fontId="60" fillId="0" borderId="0" xfId="5" applyFont="1" applyBorder="1" applyAlignment="1">
      <alignment horizontal="left" wrapText="1" indent="1"/>
    </xf>
    <xf numFmtId="0" fontId="59" fillId="0" borderId="0" xfId="5" applyFont="1" applyAlignment="1">
      <alignment horizontal="left" indent="1"/>
    </xf>
    <xf numFmtId="0" fontId="57" fillId="0" borderId="0" xfId="5" applyFont="1" applyBorder="1" applyAlignment="1">
      <alignment horizontal="left" indent="1"/>
    </xf>
    <xf numFmtId="0" fontId="55" fillId="0" borderId="0" xfId="5" applyFont="1" applyBorder="1" applyAlignment="1">
      <alignment horizontal="left"/>
    </xf>
    <xf numFmtId="0" fontId="55" fillId="0" borderId="0" xfId="5" applyFont="1" applyBorder="1" applyAlignment="1"/>
    <xf numFmtId="0" fontId="55" fillId="0" borderId="0" xfId="5" applyFont="1" applyAlignment="1">
      <alignment horizontal="left" indent="1"/>
    </xf>
    <xf numFmtId="0" fontId="62" fillId="0" borderId="0" xfId="5" applyFont="1" applyBorder="1" applyAlignment="1">
      <alignment horizontal="left"/>
    </xf>
    <xf numFmtId="0" fontId="56" fillId="0" borderId="1" xfId="0" applyFont="1" applyFill="1" applyBorder="1" applyAlignment="1">
      <alignment horizontal="right"/>
    </xf>
    <xf numFmtId="1" fontId="56" fillId="0" borderId="1" xfId="0" applyNumberFormat="1" applyFont="1" applyFill="1" applyBorder="1" applyAlignment="1">
      <alignment horizontal="right"/>
    </xf>
    <xf numFmtId="0" fontId="56" fillId="0" borderId="2" xfId="0" applyFont="1" applyFill="1" applyBorder="1" applyAlignment="1">
      <alignment horizontal="right"/>
    </xf>
    <xf numFmtId="0" fontId="58" fillId="0" borderId="3" xfId="0" applyFont="1" applyFill="1" applyBorder="1" applyAlignment="1">
      <alignment horizontal="right"/>
    </xf>
    <xf numFmtId="0" fontId="58" fillId="0" borderId="4" xfId="0" applyFont="1" applyFill="1" applyBorder="1" applyAlignment="1">
      <alignment horizontal="right"/>
    </xf>
    <xf numFmtId="1" fontId="58" fillId="0" borderId="4" xfId="0" applyNumberFormat="1" applyFont="1" applyFill="1" applyBorder="1" applyAlignment="1">
      <alignment horizontal="right"/>
    </xf>
    <xf numFmtId="0" fontId="60" fillId="0" borderId="4" xfId="5" applyFont="1" applyFill="1" applyBorder="1" applyAlignment="1">
      <alignment horizontal="right" wrapText="1"/>
    </xf>
    <xf numFmtId="1" fontId="58" fillId="0" borderId="3" xfId="0" applyNumberFormat="1" applyFont="1" applyFill="1" applyBorder="1" applyAlignment="1">
      <alignment horizontal="right"/>
    </xf>
    <xf numFmtId="1" fontId="57" fillId="0" borderId="0" xfId="5" applyNumberFormat="1" applyFont="1"/>
    <xf numFmtId="0" fontId="60" fillId="0" borderId="0" xfId="5" applyFont="1" applyFill="1" applyBorder="1" applyAlignment="1"/>
    <xf numFmtId="0" fontId="58" fillId="0" borderId="0" xfId="5" applyFont="1" applyFill="1" applyBorder="1" applyAlignment="1">
      <alignment horizontal="right"/>
    </xf>
    <xf numFmtId="164" fontId="58" fillId="0" borderId="0" xfId="5" applyNumberFormat="1" applyFont="1" applyFill="1" applyBorder="1" applyAlignment="1">
      <alignment horizontal="right"/>
    </xf>
    <xf numFmtId="0" fontId="60" fillId="0" borderId="0" xfId="5" applyFont="1" applyFill="1" applyBorder="1" applyAlignment="1">
      <alignment horizontal="left" vertical="center" indent="1"/>
    </xf>
    <xf numFmtId="0" fontId="55" fillId="0" borderId="0" xfId="5" applyFont="1" applyFill="1" applyBorder="1" applyAlignment="1">
      <alignment horizontal="left" vertical="center" indent="1"/>
    </xf>
    <xf numFmtId="0" fontId="57" fillId="0" borderId="0" xfId="5" applyFont="1" applyFill="1" applyBorder="1" applyAlignment="1">
      <alignment horizontal="left" vertical="center" indent="1"/>
    </xf>
    <xf numFmtId="0" fontId="57" fillId="0" borderId="0" xfId="5" applyFont="1" applyFill="1" applyBorder="1" applyAlignment="1">
      <alignment vertical="center"/>
    </xf>
    <xf numFmtId="0" fontId="57" fillId="0" borderId="0" xfId="5" applyFont="1" applyFill="1" applyBorder="1" applyAlignment="1">
      <alignment horizontal="left" indent="1"/>
    </xf>
    <xf numFmtId="0" fontId="57" fillId="0" borderId="0" xfId="5" applyFont="1" applyFill="1" applyAlignment="1">
      <alignment horizontal="left" indent="1"/>
    </xf>
    <xf numFmtId="0" fontId="57" fillId="0" borderId="10" xfId="5" applyFont="1" applyBorder="1" applyAlignment="1"/>
    <xf numFmtId="0" fontId="55" fillId="0" borderId="2" xfId="0" applyFont="1" applyFill="1" applyBorder="1" applyAlignment="1">
      <alignment horizontal="right"/>
    </xf>
    <xf numFmtId="164" fontId="55" fillId="0" borderId="4" xfId="0" applyNumberFormat="1" applyFont="1" applyFill="1" applyBorder="1" applyAlignment="1">
      <alignment horizontal="right"/>
    </xf>
    <xf numFmtId="164" fontId="55" fillId="0" borderId="1" xfId="0" applyNumberFormat="1" applyFont="1" applyFill="1" applyBorder="1" applyAlignment="1">
      <alignment horizontal="right"/>
    </xf>
    <xf numFmtId="1" fontId="55" fillId="0" borderId="1" xfId="0" applyNumberFormat="1" applyFont="1" applyFill="1" applyBorder="1" applyAlignment="1">
      <alignment horizontal="right"/>
    </xf>
    <xf numFmtId="164" fontId="55" fillId="0" borderId="2" xfId="0" applyNumberFormat="1" applyFont="1" applyFill="1" applyBorder="1" applyAlignment="1">
      <alignment horizontal="right"/>
    </xf>
    <xf numFmtId="0" fontId="55" fillId="0" borderId="3" xfId="0" applyFont="1" applyFill="1" applyBorder="1" applyAlignment="1">
      <alignment horizontal="right"/>
    </xf>
    <xf numFmtId="0" fontId="60" fillId="0" borderId="4" xfId="0" applyFont="1" applyFill="1" applyBorder="1" applyAlignment="1">
      <alignment horizontal="right"/>
    </xf>
    <xf numFmtId="0" fontId="60" fillId="0" borderId="3" xfId="0" applyFont="1" applyFill="1" applyBorder="1" applyAlignment="1">
      <alignment horizontal="right"/>
    </xf>
    <xf numFmtId="0" fontId="60" fillId="0" borderId="5" xfId="0" applyFont="1" applyFill="1" applyBorder="1" applyAlignment="1">
      <alignment horizontal="right"/>
    </xf>
    <xf numFmtId="0" fontId="57" fillId="0" borderId="3" xfId="0" applyFont="1" applyFill="1" applyBorder="1" applyAlignment="1"/>
    <xf numFmtId="164" fontId="60" fillId="0" borderId="4" xfId="0" applyNumberFormat="1" applyFont="1" applyFill="1" applyBorder="1" applyAlignment="1">
      <alignment horizontal="right"/>
    </xf>
    <xf numFmtId="164" fontId="60" fillId="0" borderId="3" xfId="0" applyNumberFormat="1" applyFont="1" applyFill="1" applyBorder="1" applyAlignment="1">
      <alignment horizontal="right"/>
    </xf>
    <xf numFmtId="164" fontId="60" fillId="0" borderId="4" xfId="5" applyNumberFormat="1" applyFont="1" applyFill="1" applyBorder="1" applyAlignment="1">
      <alignment horizontal="right" wrapText="1"/>
    </xf>
    <xf numFmtId="0" fontId="60" fillId="0" borderId="0" xfId="0" applyFont="1" applyFill="1" applyBorder="1" applyAlignment="1">
      <alignment horizontal="right"/>
    </xf>
    <xf numFmtId="164" fontId="60" fillId="0" borderId="5" xfId="0" applyNumberFormat="1" applyFont="1" applyFill="1" applyBorder="1" applyAlignment="1">
      <alignment horizontal="right"/>
    </xf>
    <xf numFmtId="164" fontId="60" fillId="0" borderId="0" xfId="5" applyNumberFormat="1" applyFont="1" applyFill="1" applyBorder="1" applyAlignment="1">
      <alignment horizontal="right"/>
    </xf>
    <xf numFmtId="0" fontId="60" fillId="0" borderId="0" xfId="5" applyFont="1" applyFill="1" applyBorder="1" applyAlignment="1">
      <alignment horizontal="right"/>
    </xf>
    <xf numFmtId="0" fontId="58" fillId="0" borderId="0" xfId="5" applyFont="1" applyFill="1" applyBorder="1" applyAlignment="1">
      <alignment horizontal="left" indent="1"/>
    </xf>
    <xf numFmtId="0" fontId="55" fillId="0" borderId="1" xfId="0" applyFont="1" applyFill="1" applyBorder="1" applyAlignment="1">
      <alignment horizontal="right"/>
    </xf>
    <xf numFmtId="0" fontId="60" fillId="0" borderId="0" xfId="5" applyFont="1" applyFill="1" applyAlignment="1">
      <alignment horizontal="right"/>
    </xf>
    <xf numFmtId="0" fontId="57" fillId="0" borderId="0" xfId="5" applyFont="1" applyBorder="1" applyAlignment="1">
      <alignment vertical="center"/>
    </xf>
    <xf numFmtId="0" fontId="58" fillId="0" borderId="0" xfId="5" applyFont="1" applyFill="1" applyBorder="1"/>
    <xf numFmtId="0" fontId="55" fillId="0" borderId="0" xfId="5" applyFont="1" applyAlignment="1">
      <alignment horizontal="center" wrapText="1"/>
    </xf>
    <xf numFmtId="0" fontId="55" fillId="0" borderId="0" xfId="0" applyFont="1" applyAlignment="1">
      <alignment horizontal="left" wrapText="1"/>
    </xf>
    <xf numFmtId="0" fontId="57" fillId="0" borderId="0" xfId="5" applyFont="1" applyAlignment="1">
      <alignment horizontal="left"/>
    </xf>
    <xf numFmtId="0" fontId="58" fillId="0" borderId="0" xfId="5" applyFont="1" applyAlignment="1">
      <alignment horizontal="left"/>
    </xf>
    <xf numFmtId="0" fontId="58" fillId="0" borderId="0" xfId="5" applyFont="1" applyAlignment="1">
      <alignment horizontal="left" wrapText="1"/>
    </xf>
    <xf numFmtId="0" fontId="55" fillId="0" borderId="0" xfId="5" applyFont="1" applyAlignment="1">
      <alignment horizontal="left" wrapText="1"/>
    </xf>
    <xf numFmtId="0" fontId="60" fillId="0" borderId="0" xfId="0" applyFont="1" applyFill="1" applyAlignment="1">
      <alignment horizontal="left" wrapText="1"/>
    </xf>
    <xf numFmtId="0" fontId="62" fillId="0" borderId="0" xfId="5" applyFont="1" applyAlignment="1"/>
    <xf numFmtId="0" fontId="55" fillId="0" borderId="0" xfId="0" applyFont="1" applyFill="1" applyBorder="1" applyAlignment="1"/>
    <xf numFmtId="0" fontId="57" fillId="0" borderId="0" xfId="0" applyFont="1" applyFill="1" applyAlignment="1"/>
    <xf numFmtId="0" fontId="55" fillId="0" borderId="0" xfId="0" applyFont="1" applyFill="1" applyBorder="1" applyAlignment="1">
      <alignment horizontal="left" indent="1"/>
    </xf>
    <xf numFmtId="0" fontId="62" fillId="0" borderId="0" xfId="0" applyFont="1" applyFill="1" applyBorder="1" applyAlignment="1">
      <alignment horizontal="left" indent="1"/>
    </xf>
    <xf numFmtId="0" fontId="60" fillId="0" borderId="0" xfId="0" applyFont="1" applyFill="1" applyBorder="1" applyAlignment="1">
      <alignment horizontal="center" vertical="top"/>
    </xf>
    <xf numFmtId="0" fontId="62" fillId="0" borderId="13" xfId="0" applyFont="1" applyFill="1" applyBorder="1" applyAlignment="1">
      <alignment horizontal="center" vertical="center" wrapText="1"/>
    </xf>
    <xf numFmtId="0" fontId="60" fillId="0" borderId="9" xfId="0" applyFont="1" applyFill="1" applyBorder="1" applyAlignment="1">
      <alignment horizontal="center" vertical="center" wrapText="1"/>
    </xf>
    <xf numFmtId="0" fontId="60" fillId="0" borderId="0" xfId="0" applyFont="1" applyFill="1" applyBorder="1" applyAlignment="1">
      <alignment horizontal="center" vertical="center"/>
    </xf>
    <xf numFmtId="0" fontId="60" fillId="0" borderId="0" xfId="0" applyFont="1" applyFill="1" applyBorder="1" applyAlignment="1">
      <alignment horizontal="center" wrapText="1"/>
    </xf>
    <xf numFmtId="164" fontId="55" fillId="0" borderId="3" xfId="0" applyNumberFormat="1" applyFont="1" applyBorder="1" applyAlignment="1"/>
    <xf numFmtId="164" fontId="55" fillId="0" borderId="5" xfId="0" applyNumberFormat="1" applyFont="1" applyFill="1" applyBorder="1" applyAlignment="1"/>
    <xf numFmtId="164" fontId="55" fillId="0" borderId="0" xfId="0" applyNumberFormat="1" applyFont="1" applyBorder="1" applyAlignment="1"/>
    <xf numFmtId="0" fontId="57" fillId="0" borderId="4" xfId="0" applyFont="1" applyFill="1" applyBorder="1" applyAlignment="1"/>
    <xf numFmtId="0" fontId="57" fillId="0" borderId="4" xfId="0" applyFont="1" applyBorder="1" applyAlignment="1">
      <alignment horizontal="center"/>
    </xf>
    <xf numFmtId="0" fontId="57" fillId="0" borderId="0" xfId="0" applyFont="1" applyFill="1" applyBorder="1" applyAlignment="1"/>
    <xf numFmtId="164" fontId="60" fillId="0" borderId="4" xfId="0" applyNumberFormat="1" applyFont="1" applyBorder="1" applyAlignment="1"/>
    <xf numFmtId="164" fontId="60" fillId="0" borderId="4" xfId="0" applyNumberFormat="1" applyFont="1" applyFill="1" applyBorder="1" applyAlignment="1"/>
    <xf numFmtId="164" fontId="60" fillId="0" borderId="3" xfId="0" applyNumberFormat="1" applyFont="1" applyBorder="1" applyAlignment="1"/>
    <xf numFmtId="164" fontId="57" fillId="0" borderId="0" xfId="0" applyNumberFormat="1" applyFont="1" applyFill="1"/>
    <xf numFmtId="164" fontId="60" fillId="0" borderId="0" xfId="0" applyNumberFormat="1" applyFont="1" applyFill="1" applyBorder="1" applyAlignment="1">
      <alignment horizontal="right" vertical="center"/>
    </xf>
    <xf numFmtId="164" fontId="60" fillId="0" borderId="3" xfId="0" applyNumberFormat="1" applyFont="1" applyBorder="1" applyAlignment="1">
      <alignment horizontal="right"/>
    </xf>
    <xf numFmtId="164" fontId="56" fillId="0" borderId="4" xfId="0" applyNumberFormat="1" applyFont="1" applyFill="1" applyBorder="1" applyAlignment="1">
      <alignment horizontal="right"/>
    </xf>
    <xf numFmtId="164" fontId="56" fillId="0" borderId="3" xfId="0" applyNumberFormat="1" applyFont="1" applyBorder="1" applyAlignment="1">
      <alignment horizontal="right"/>
    </xf>
    <xf numFmtId="164" fontId="56" fillId="0" borderId="0" xfId="0" applyNumberFormat="1" applyFont="1" applyFill="1" applyBorder="1" applyAlignment="1">
      <alignment horizontal="right" vertical="center"/>
    </xf>
    <xf numFmtId="164" fontId="58" fillId="0" borderId="0" xfId="0" applyNumberFormat="1" applyFont="1" applyFill="1" applyBorder="1" applyAlignment="1">
      <alignment horizontal="right" vertical="center"/>
    </xf>
    <xf numFmtId="0" fontId="59" fillId="0" borderId="5" xfId="0" applyFont="1" applyFill="1" applyBorder="1" applyAlignment="1">
      <alignment wrapText="1"/>
    </xf>
    <xf numFmtId="164" fontId="58" fillId="0" borderId="5" xfId="0" applyNumberFormat="1" applyFont="1" applyBorder="1" applyAlignment="1">
      <alignment horizontal="right"/>
    </xf>
    <xf numFmtId="0" fontId="59" fillId="0" borderId="0" xfId="0" applyFont="1" applyFill="1" applyBorder="1" applyAlignment="1">
      <alignment horizontal="left" wrapText="1"/>
    </xf>
    <xf numFmtId="164" fontId="58" fillId="0" borderId="5" xfId="0" applyNumberFormat="1" applyFont="1" applyFill="1" applyBorder="1" applyAlignment="1">
      <alignment horizontal="right"/>
    </xf>
    <xf numFmtId="164" fontId="58" fillId="0" borderId="5" xfId="0" applyNumberFormat="1" applyFont="1" applyBorder="1" applyAlignment="1">
      <alignment horizontal="right" wrapText="1"/>
    </xf>
    <xf numFmtId="0" fontId="58" fillId="0" borderId="0" xfId="0" applyFont="1" applyFill="1" applyBorder="1" applyAlignment="1">
      <alignment horizontal="right"/>
    </xf>
    <xf numFmtId="165" fontId="58" fillId="0" borderId="0" xfId="0" applyNumberFormat="1" applyFont="1" applyFill="1" applyBorder="1" applyAlignment="1">
      <alignment horizontal="right" vertical="center" wrapText="1"/>
    </xf>
    <xf numFmtId="0" fontId="58" fillId="0" borderId="0" xfId="0" applyFont="1" applyFill="1" applyBorder="1"/>
    <xf numFmtId="0" fontId="58" fillId="0" borderId="3" xfId="0" applyFont="1" applyBorder="1" applyAlignment="1">
      <alignment horizontal="right"/>
    </xf>
    <xf numFmtId="0" fontId="58" fillId="0" borderId="4" xfId="0" applyFont="1" applyBorder="1" applyAlignment="1">
      <alignment horizontal="right"/>
    </xf>
    <xf numFmtId="165" fontId="58" fillId="0" borderId="3" xfId="0" applyNumberFormat="1" applyFont="1" applyBorder="1" applyAlignment="1">
      <alignment horizontal="right" wrapText="1"/>
    </xf>
    <xf numFmtId="165" fontId="58" fillId="0" borderId="3" xfId="0" applyNumberFormat="1" applyFont="1" applyFill="1" applyBorder="1" applyAlignment="1">
      <alignment horizontal="right" wrapText="1"/>
    </xf>
    <xf numFmtId="165" fontId="58" fillId="0" borderId="3" xfId="0" applyNumberFormat="1" applyFont="1" applyFill="1" applyBorder="1" applyAlignment="1">
      <alignment horizontal="right"/>
    </xf>
    <xf numFmtId="165" fontId="58" fillId="0" borderId="0" xfId="0" applyNumberFormat="1" applyFont="1" applyFill="1" applyBorder="1"/>
    <xf numFmtId="0" fontId="58" fillId="0" borderId="3" xfId="0" applyFont="1" applyBorder="1" applyAlignment="1"/>
    <xf numFmtId="0" fontId="58" fillId="0" borderId="3" xfId="0" applyFont="1" applyFill="1" applyBorder="1" applyAlignment="1"/>
    <xf numFmtId="0" fontId="58" fillId="0" borderId="4" xfId="0" applyFont="1" applyBorder="1" applyAlignment="1"/>
    <xf numFmtId="165" fontId="58" fillId="0" borderId="0" xfId="0" applyNumberFormat="1" applyFont="1" applyFill="1" applyBorder="1" applyAlignment="1">
      <alignment horizontal="right" wrapText="1"/>
    </xf>
    <xf numFmtId="164" fontId="56" fillId="0" borderId="0" xfId="0" applyNumberFormat="1" applyFont="1" applyFill="1" applyBorder="1" applyAlignment="1"/>
    <xf numFmtId="165" fontId="58" fillId="0" borderId="3" xfId="0" applyNumberFormat="1" applyFont="1" applyBorder="1" applyAlignment="1">
      <alignment horizontal="right"/>
    </xf>
    <xf numFmtId="164" fontId="58" fillId="0" borderId="0" xfId="0" applyNumberFormat="1" applyFont="1" applyFill="1" applyBorder="1" applyAlignment="1">
      <alignment horizontal="right" vertical="center" wrapText="1"/>
    </xf>
    <xf numFmtId="165" fontId="57" fillId="0" borderId="3" xfId="0" applyNumberFormat="1" applyFont="1" applyFill="1" applyBorder="1" applyAlignment="1">
      <alignment horizontal="right" wrapText="1"/>
    </xf>
    <xf numFmtId="165" fontId="57" fillId="0" borderId="3" xfId="0" applyNumberFormat="1" applyFont="1" applyFill="1" applyBorder="1" applyAlignment="1">
      <alignment horizontal="right"/>
    </xf>
    <xf numFmtId="0" fontId="60" fillId="0" borderId="3" xfId="0" applyFont="1" applyBorder="1" applyAlignment="1"/>
    <xf numFmtId="0" fontId="60" fillId="0" borderId="5" xfId="0" applyFont="1" applyFill="1" applyBorder="1" applyAlignment="1"/>
    <xf numFmtId="0" fontId="60" fillId="0" borderId="4" xfId="0" applyFont="1" applyBorder="1" applyAlignment="1"/>
    <xf numFmtId="164" fontId="56" fillId="0" borderId="3" xfId="0" applyNumberFormat="1" applyFont="1" applyFill="1" applyBorder="1" applyAlignment="1">
      <alignment horizontal="right" wrapText="1"/>
    </xf>
    <xf numFmtId="164" fontId="56" fillId="0" borderId="3" xfId="0" applyNumberFormat="1" applyFont="1" applyFill="1" applyBorder="1" applyAlignment="1">
      <alignment horizontal="right"/>
    </xf>
    <xf numFmtId="164" fontId="55" fillId="0" borderId="4" xfId="0" applyNumberFormat="1" applyFont="1" applyFill="1" applyBorder="1" applyAlignment="1"/>
    <xf numFmtId="164" fontId="55" fillId="0" borderId="3" xfId="0" applyNumberFormat="1" applyFont="1" applyFill="1" applyBorder="1" applyAlignment="1"/>
    <xf numFmtId="164" fontId="56" fillId="0" borderId="0" xfId="0" applyNumberFormat="1" applyFont="1" applyFill="1" applyBorder="1" applyAlignment="1">
      <alignment horizontal="right"/>
    </xf>
    <xf numFmtId="0" fontId="58" fillId="0" borderId="0" xfId="0" applyFont="1" applyFill="1" applyAlignment="1">
      <alignment horizontal="center" vertical="center" wrapText="1"/>
    </xf>
    <xf numFmtId="164" fontId="56" fillId="0" borderId="0" xfId="0" applyNumberFormat="1" applyFont="1" applyFill="1" applyBorder="1" applyAlignment="1">
      <alignment horizontal="right" wrapText="1"/>
    </xf>
    <xf numFmtId="164" fontId="58" fillId="0" borderId="0" xfId="0" applyNumberFormat="1" applyFont="1" applyFill="1" applyBorder="1" applyAlignment="1">
      <alignment horizontal="right" wrapText="1"/>
    </xf>
    <xf numFmtId="164" fontId="55" fillId="0" borderId="5" xfId="0" applyNumberFormat="1" applyFont="1" applyBorder="1" applyAlignment="1">
      <alignment horizontal="right"/>
    </xf>
    <xf numFmtId="164" fontId="55" fillId="0" borderId="3" xfId="0" applyNumberFormat="1" applyFont="1" applyFill="1" applyBorder="1" applyAlignment="1">
      <alignment horizontal="right"/>
    </xf>
    <xf numFmtId="164" fontId="55" fillId="0" borderId="4" xfId="0" applyNumberFormat="1" applyFont="1" applyBorder="1" applyAlignment="1">
      <alignment horizontal="right"/>
    </xf>
    <xf numFmtId="164" fontId="55" fillId="0" borderId="3" xfId="0" applyNumberFormat="1" applyFont="1" applyBorder="1" applyAlignment="1">
      <alignment horizontal="right"/>
    </xf>
    <xf numFmtId="165" fontId="58" fillId="0" borderId="3" xfId="0" applyNumberFormat="1" applyFont="1" applyFill="1" applyBorder="1" applyAlignment="1" applyProtection="1">
      <alignment vertical="center"/>
      <protection locked="0"/>
    </xf>
    <xf numFmtId="3" fontId="56" fillId="2" borderId="0" xfId="0" applyNumberFormat="1" applyFont="1" applyFill="1" applyBorder="1" applyAlignment="1" applyProtection="1">
      <alignment vertical="top"/>
    </xf>
    <xf numFmtId="3" fontId="58" fillId="2" borderId="0" xfId="0" applyNumberFormat="1" applyFont="1" applyFill="1" applyBorder="1" applyAlignment="1" applyProtection="1">
      <alignment vertical="top"/>
      <protection locked="0"/>
    </xf>
    <xf numFmtId="3" fontId="56" fillId="2" borderId="0" xfId="0" applyNumberFormat="1" applyFont="1" applyFill="1" applyBorder="1" applyAlignment="1" applyProtection="1">
      <alignment vertical="center"/>
    </xf>
    <xf numFmtId="0" fontId="58" fillId="0" borderId="0" xfId="0" applyFont="1" applyFill="1" applyBorder="1" applyAlignment="1">
      <alignment horizontal="left" indent="1"/>
    </xf>
    <xf numFmtId="0" fontId="60" fillId="0" borderId="0" xfId="0" applyFont="1" applyFill="1" applyBorder="1" applyAlignment="1">
      <alignment horizontal="left" wrapText="1" indent="1"/>
    </xf>
    <xf numFmtId="164" fontId="58" fillId="0" borderId="0" xfId="0" applyNumberFormat="1" applyFont="1" applyBorder="1" applyAlignment="1">
      <alignment horizontal="left" vertical="center" indent="1"/>
    </xf>
    <xf numFmtId="0" fontId="62" fillId="0" borderId="0" xfId="0" applyNumberFormat="1" applyFont="1" applyBorder="1" applyAlignment="1">
      <alignment horizontal="left" indent="1"/>
    </xf>
    <xf numFmtId="0" fontId="55" fillId="0" borderId="0" xfId="5" applyFont="1" applyAlignment="1">
      <alignment horizontal="left"/>
    </xf>
    <xf numFmtId="164" fontId="68" fillId="0" borderId="0" xfId="5" applyNumberFormat="1" applyFont="1"/>
    <xf numFmtId="164" fontId="55" fillId="0" borderId="3" xfId="0" applyNumberFormat="1" applyFont="1" applyBorder="1" applyAlignment="1">
      <alignment horizontal="center" wrapText="1"/>
    </xf>
    <xf numFmtId="164" fontId="60" fillId="0" borderId="5" xfId="0" applyNumberFormat="1" applyFont="1" applyBorder="1" applyAlignment="1">
      <alignment horizontal="right"/>
    </xf>
    <xf numFmtId="164" fontId="57" fillId="0" borderId="5" xfId="0" applyNumberFormat="1" applyFont="1" applyBorder="1" applyAlignment="1">
      <alignment horizontal="center"/>
    </xf>
    <xf numFmtId="164" fontId="57" fillId="0" borderId="3" xfId="5" applyNumberFormat="1" applyFont="1" applyBorder="1"/>
    <xf numFmtId="0" fontId="57" fillId="0" borderId="4" xfId="5" applyFont="1" applyBorder="1"/>
    <xf numFmtId="164" fontId="57" fillId="0" borderId="4" xfId="5" applyNumberFormat="1" applyFont="1" applyBorder="1"/>
    <xf numFmtId="164" fontId="60" fillId="0" borderId="5" xfId="0" applyNumberFormat="1" applyFont="1" applyBorder="1" applyAlignment="1">
      <alignment horizontal="right" vertical="center"/>
    </xf>
    <xf numFmtId="164" fontId="60" fillId="0" borderId="0" xfId="0" applyNumberFormat="1" applyFont="1" applyBorder="1" applyAlignment="1">
      <alignment horizontal="right" vertical="center"/>
    </xf>
    <xf numFmtId="164" fontId="60" fillId="0" borderId="3" xfId="0" applyNumberFormat="1" applyFont="1" applyBorder="1" applyAlignment="1">
      <alignment horizontal="right" vertical="center"/>
    </xf>
    <xf numFmtId="164" fontId="60" fillId="0" borderId="5" xfId="0" applyNumberFormat="1" applyFont="1" applyBorder="1" applyAlignment="1">
      <alignment horizontal="right" vertical="center" wrapText="1"/>
    </xf>
    <xf numFmtId="0" fontId="57" fillId="0" borderId="0" xfId="5" applyFont="1" applyAlignment="1">
      <alignment horizontal="left" indent="3"/>
    </xf>
    <xf numFmtId="0" fontId="60" fillId="0" borderId="0" xfId="5" applyFont="1"/>
    <xf numFmtId="3" fontId="57" fillId="0" borderId="0" xfId="5" applyNumberFormat="1" applyFont="1"/>
    <xf numFmtId="0" fontId="55" fillId="0" borderId="0" xfId="5" applyFont="1" applyAlignment="1">
      <alignment wrapText="1"/>
    </xf>
    <xf numFmtId="0" fontId="60" fillId="2" borderId="9" xfId="5" applyFont="1" applyFill="1" applyBorder="1" applyAlignment="1">
      <alignment horizontal="center" vertical="center" wrapText="1"/>
    </xf>
    <xf numFmtId="0" fontId="58" fillId="0" borderId="9" xfId="5" applyFont="1" applyBorder="1" applyAlignment="1">
      <alignment horizontal="center" vertical="center" wrapText="1"/>
    </xf>
    <xf numFmtId="164" fontId="55" fillId="0" borderId="1" xfId="0" applyNumberFormat="1" applyFont="1" applyBorder="1" applyAlignment="1">
      <alignment horizontal="right" vertical="center" wrapText="1"/>
    </xf>
    <xf numFmtId="164" fontId="55" fillId="0" borderId="7" xfId="0" applyNumberFormat="1" applyFont="1" applyBorder="1" applyAlignment="1">
      <alignment horizontal="right" wrapText="1"/>
    </xf>
    <xf numFmtId="164" fontId="57" fillId="0" borderId="0" xfId="5" applyNumberFormat="1" applyFont="1" applyFill="1"/>
    <xf numFmtId="164" fontId="60" fillId="0" borderId="0" xfId="0" applyNumberFormat="1" applyFont="1" applyFill="1" applyBorder="1" applyAlignment="1">
      <alignment horizontal="right"/>
    </xf>
    <xf numFmtId="164" fontId="57" fillId="0" borderId="3" xfId="0" applyNumberFormat="1" applyFont="1" applyFill="1" applyBorder="1" applyAlignment="1"/>
    <xf numFmtId="164" fontId="57" fillId="0" borderId="3" xfId="0" applyNumberFormat="1" applyFont="1" applyFill="1" applyBorder="1" applyAlignment="1">
      <alignment horizontal="right"/>
    </xf>
    <xf numFmtId="164" fontId="58" fillId="0" borderId="0" xfId="5" applyNumberFormat="1" applyFont="1" applyFill="1" applyBorder="1" applyAlignment="1" applyProtection="1">
      <alignment horizontal="right" vertical="center"/>
    </xf>
    <xf numFmtId="164" fontId="58" fillId="0" borderId="0" xfId="5" applyNumberFormat="1" applyFont="1" applyBorder="1" applyAlignment="1" applyProtection="1">
      <alignment horizontal="right" vertical="center" wrapText="1"/>
    </xf>
    <xf numFmtId="2" fontId="55" fillId="0" borderId="0" xfId="5" applyNumberFormat="1" applyFont="1"/>
    <xf numFmtId="2" fontId="60" fillId="0" borderId="0" xfId="5" applyNumberFormat="1" applyFont="1"/>
    <xf numFmtId="0" fontId="55" fillId="0" borderId="0" xfId="5" applyFont="1" applyFill="1" applyAlignment="1">
      <alignment vertical="center"/>
    </xf>
    <xf numFmtId="0" fontId="57" fillId="0" borderId="0" xfId="5" applyFont="1" applyFill="1" applyAlignment="1"/>
    <xf numFmtId="0" fontId="55" fillId="0" borderId="0" xfId="5" applyFont="1" applyFill="1" applyAlignment="1"/>
    <xf numFmtId="0" fontId="55" fillId="0" borderId="0" xfId="5" applyFont="1" applyFill="1" applyAlignment="1">
      <alignment horizontal="left" vertical="center" indent="1"/>
    </xf>
    <xf numFmtId="0" fontId="62" fillId="0" borderId="0" xfId="5" applyFont="1" applyFill="1" applyAlignment="1">
      <alignment vertical="center"/>
    </xf>
    <xf numFmtId="0" fontId="62" fillId="0" borderId="0" xfId="5" applyFont="1" applyFill="1" applyAlignment="1">
      <alignment horizontal="left" vertical="center" indent="1"/>
    </xf>
    <xf numFmtId="164" fontId="56" fillId="2" borderId="1" xfId="0" applyNumberFormat="1" applyFont="1" applyFill="1" applyBorder="1" applyAlignment="1"/>
    <xf numFmtId="164" fontId="56" fillId="2" borderId="2" xfId="0" applyNumberFormat="1" applyFont="1" applyFill="1" applyBorder="1" applyAlignment="1">
      <alignment horizontal="right"/>
    </xf>
    <xf numFmtId="164" fontId="56" fillId="2" borderId="2" xfId="0" applyNumberFormat="1" applyFont="1" applyFill="1" applyBorder="1" applyAlignment="1"/>
    <xf numFmtId="164" fontId="58" fillId="2" borderId="3" xfId="0" applyNumberFormat="1" applyFont="1" applyFill="1" applyBorder="1" applyAlignment="1">
      <alignment horizontal="right" wrapText="1"/>
    </xf>
    <xf numFmtId="164" fontId="58" fillId="2" borderId="4" xfId="0" applyNumberFormat="1" applyFont="1" applyFill="1" applyBorder="1" applyAlignment="1">
      <alignment horizontal="right" wrapText="1"/>
    </xf>
    <xf numFmtId="164" fontId="58" fillId="2" borderId="3" xfId="0" applyNumberFormat="1" applyFont="1" applyFill="1" applyBorder="1" applyAlignment="1"/>
    <xf numFmtId="164" fontId="58" fillId="2" borderId="4" xfId="0" applyNumberFormat="1" applyFont="1" applyFill="1" applyBorder="1" applyAlignment="1">
      <alignment horizontal="right"/>
    </xf>
    <xf numFmtId="164" fontId="58" fillId="2" borderId="4" xfId="0" applyNumberFormat="1" applyFont="1" applyFill="1" applyBorder="1" applyAlignment="1"/>
    <xf numFmtId="0" fontId="60" fillId="0" borderId="0" xfId="5" applyFont="1" applyFill="1" applyBorder="1" applyAlignment="1">
      <alignment horizontal="left" wrapText="1"/>
    </xf>
    <xf numFmtId="164" fontId="58" fillId="0" borderId="0" xfId="5" applyNumberFormat="1" applyFont="1" applyFill="1" applyBorder="1"/>
    <xf numFmtId="164" fontId="58" fillId="0" borderId="0" xfId="5" applyNumberFormat="1" applyFont="1" applyFill="1" applyBorder="1" applyAlignment="1">
      <alignment horizontal="right" vertical="center"/>
    </xf>
    <xf numFmtId="164" fontId="58" fillId="0" borderId="0" xfId="5" applyNumberFormat="1" applyFont="1" applyFill="1" applyBorder="1" applyAlignment="1">
      <alignment horizontal="right" vertical="center" wrapText="1"/>
    </xf>
    <xf numFmtId="0" fontId="60" fillId="0" borderId="0" xfId="5" applyFont="1" applyAlignment="1"/>
    <xf numFmtId="0" fontId="55" fillId="0" borderId="0" xfId="5" applyFont="1" applyAlignment="1">
      <alignment horizontal="left" vertical="center"/>
    </xf>
    <xf numFmtId="0" fontId="62" fillId="0" borderId="0" xfId="5" applyFont="1" applyAlignment="1">
      <alignment horizontal="left" vertical="center"/>
    </xf>
    <xf numFmtId="0" fontId="60" fillId="0" borderId="6" xfId="5" applyFont="1" applyBorder="1" applyAlignment="1">
      <alignment horizontal="center" vertical="center" wrapText="1"/>
    </xf>
    <xf numFmtId="0" fontId="58" fillId="0" borderId="6" xfId="5" applyFont="1" applyBorder="1" applyAlignment="1">
      <alignment horizontal="center" vertical="center" wrapText="1"/>
    </xf>
    <xf numFmtId="0" fontId="58" fillId="0" borderId="8" xfId="5" applyFont="1" applyBorder="1" applyAlignment="1">
      <alignment horizontal="center" vertical="center" wrapText="1"/>
    </xf>
    <xf numFmtId="164" fontId="55" fillId="0" borderId="1" xfId="5" applyNumberFormat="1" applyFont="1" applyBorder="1" applyAlignment="1">
      <alignment horizontal="right" wrapText="1"/>
    </xf>
    <xf numFmtId="0" fontId="58" fillId="0" borderId="17" xfId="4" applyFont="1" applyFill="1" applyBorder="1" applyAlignment="1" applyProtection="1">
      <alignment horizontal="center"/>
    </xf>
    <xf numFmtId="164" fontId="60" fillId="0" borderId="2" xfId="5" applyNumberFormat="1" applyFont="1" applyBorder="1" applyAlignment="1">
      <alignment horizontal="center" vertical="center" wrapText="1"/>
    </xf>
    <xf numFmtId="164" fontId="55" fillId="0" borderId="2" xfId="0" applyNumberFormat="1" applyFont="1" applyBorder="1" applyAlignment="1">
      <alignment horizontal="right"/>
    </xf>
    <xf numFmtId="164" fontId="55" fillId="0" borderId="1" xfId="0" applyNumberFormat="1" applyFont="1" applyBorder="1" applyAlignment="1">
      <alignment horizontal="right"/>
    </xf>
    <xf numFmtId="164" fontId="55" fillId="0" borderId="7" xfId="0" applyNumberFormat="1" applyFont="1" applyBorder="1" applyAlignment="1">
      <alignment horizontal="right"/>
    </xf>
    <xf numFmtId="0" fontId="60" fillId="0" borderId="3" xfId="0" applyFont="1" applyBorder="1" applyAlignment="1">
      <alignment horizontal="right"/>
    </xf>
    <xf numFmtId="0" fontId="55" fillId="0" borderId="0" xfId="5" applyFont="1" applyFill="1" applyAlignment="1">
      <alignment horizontal="left" indent="1"/>
    </xf>
    <xf numFmtId="0" fontId="62" fillId="0" borderId="0" xfId="5" applyFont="1" applyFill="1" applyAlignment="1"/>
    <xf numFmtId="0" fontId="62" fillId="0" borderId="0" xfId="5" applyFont="1" applyFill="1" applyAlignment="1">
      <alignment horizontal="left" indent="1"/>
    </xf>
    <xf numFmtId="164" fontId="55" fillId="2" borderId="1" xfId="0" applyNumberFormat="1" applyFont="1" applyFill="1" applyBorder="1" applyAlignment="1">
      <alignment wrapText="1"/>
    </xf>
    <xf numFmtId="164" fontId="55" fillId="0" borderId="11" xfId="0" applyNumberFormat="1" applyFont="1" applyFill="1" applyBorder="1" applyAlignment="1">
      <alignment horizontal="right" wrapText="1"/>
    </xf>
    <xf numFmtId="164" fontId="55" fillId="0" borderId="2" xfId="0" applyNumberFormat="1" applyFont="1" applyFill="1" applyBorder="1" applyAlignment="1">
      <alignment wrapText="1"/>
    </xf>
    <xf numFmtId="164" fontId="55" fillId="2" borderId="0" xfId="0" applyNumberFormat="1" applyFont="1" applyFill="1" applyAlignment="1">
      <alignment horizontal="right"/>
    </xf>
    <xf numFmtId="164" fontId="55" fillId="0" borderId="2" xfId="0" applyNumberFormat="1" applyFont="1" applyBorder="1" applyAlignment="1">
      <alignment wrapText="1"/>
    </xf>
    <xf numFmtId="164" fontId="60" fillId="0" borderId="3" xfId="0" applyNumberFormat="1" applyFont="1" applyFill="1" applyBorder="1" applyAlignment="1">
      <alignment wrapText="1"/>
    </xf>
    <xf numFmtId="0" fontId="60" fillId="0" borderId="5" xfId="0" applyFont="1" applyFill="1" applyBorder="1" applyAlignment="1">
      <alignment horizontal="right" wrapText="1"/>
    </xf>
    <xf numFmtId="0" fontId="60" fillId="0" borderId="3" xfId="0" applyFont="1" applyFill="1" applyBorder="1" applyAlignment="1">
      <alignment wrapText="1"/>
    </xf>
    <xf numFmtId="0" fontId="55" fillId="0" borderId="4" xfId="0" applyFont="1" applyBorder="1" applyAlignment="1">
      <alignment horizontal="right" wrapText="1"/>
    </xf>
    <xf numFmtId="164" fontId="60" fillId="0" borderId="5" xfId="5" applyNumberFormat="1" applyFont="1" applyFill="1" applyBorder="1" applyAlignment="1">
      <alignment horizontal="right" wrapText="1"/>
    </xf>
    <xf numFmtId="0" fontId="55" fillId="0" borderId="3" xfId="5" applyFont="1" applyFill="1" applyBorder="1" applyAlignment="1">
      <alignment horizontal="center" wrapText="1"/>
    </xf>
    <xf numFmtId="0" fontId="55" fillId="0" borderId="0" xfId="5" applyFont="1" applyFill="1" applyBorder="1" applyAlignment="1">
      <alignment horizontal="center" wrapText="1"/>
    </xf>
    <xf numFmtId="0" fontId="55" fillId="0" borderId="4" xfId="5" applyFont="1" applyFill="1" applyBorder="1" applyAlignment="1">
      <alignment horizontal="center" wrapText="1"/>
    </xf>
    <xf numFmtId="164" fontId="60" fillId="0" borderId="0" xfId="5" applyNumberFormat="1" applyFont="1" applyFill="1" applyBorder="1" applyAlignment="1">
      <alignment horizontal="right" wrapText="1"/>
    </xf>
    <xf numFmtId="164" fontId="60" fillId="0" borderId="0" xfId="0" applyNumberFormat="1" applyFont="1" applyAlignment="1">
      <alignment horizontal="right"/>
    </xf>
    <xf numFmtId="164" fontId="60" fillId="0" borderId="0" xfId="5" applyNumberFormat="1" applyFont="1" applyAlignment="1">
      <alignment horizontal="right"/>
    </xf>
    <xf numFmtId="0" fontId="60" fillId="0" borderId="0" xfId="5" applyFont="1" applyFill="1" applyBorder="1" applyAlignment="1">
      <alignment horizontal="left" wrapText="1" indent="3"/>
    </xf>
    <xf numFmtId="164" fontId="60" fillId="0" borderId="0" xfId="5" applyNumberFormat="1" applyFont="1" applyFill="1" applyBorder="1" applyAlignment="1">
      <alignment horizontal="left" indent="3"/>
    </xf>
    <xf numFmtId="164" fontId="60" fillId="0" borderId="0" xfId="5" applyNumberFormat="1" applyFont="1" applyAlignment="1">
      <alignment horizontal="left" indent="3"/>
    </xf>
    <xf numFmtId="164" fontId="60" fillId="0" borderId="0" xfId="5" applyNumberFormat="1" applyFont="1" applyBorder="1" applyAlignment="1">
      <alignment horizontal="left" indent="3"/>
    </xf>
    <xf numFmtId="164" fontId="60" fillId="0" borderId="0" xfId="5" applyNumberFormat="1" applyFont="1" applyBorder="1" applyAlignment="1">
      <alignment horizontal="left" wrapText="1" indent="3"/>
    </xf>
    <xf numFmtId="0" fontId="60" fillId="0" borderId="0" xfId="5" applyFont="1" applyFill="1" applyAlignment="1">
      <alignment horizontal="left" vertical="center" indent="1"/>
    </xf>
    <xf numFmtId="0" fontId="60" fillId="0" borderId="0" xfId="5" applyFont="1" applyFill="1" applyAlignment="1">
      <alignment vertical="center"/>
    </xf>
    <xf numFmtId="0" fontId="60" fillId="0" borderId="0" xfId="5" applyFont="1" applyAlignment="1">
      <alignment vertical="center"/>
    </xf>
    <xf numFmtId="0" fontId="60" fillId="0" borderId="0" xfId="5" applyFont="1" applyFill="1"/>
    <xf numFmtId="0" fontId="55" fillId="0" borderId="3" xfId="0" applyFont="1" applyBorder="1" applyAlignment="1">
      <alignment horizontal="right" vertical="top"/>
    </xf>
    <xf numFmtId="0" fontId="57" fillId="0" borderId="4" xfId="0" applyFont="1" applyBorder="1" applyAlignment="1">
      <alignment horizontal="right" vertical="center"/>
    </xf>
    <xf numFmtId="164" fontId="60" fillId="0" borderId="4" xfId="0" applyNumberFormat="1" applyFont="1" applyBorder="1" applyAlignment="1">
      <alignment horizontal="right" vertical="center"/>
    </xf>
    <xf numFmtId="164" fontId="60" fillId="0" borderId="3" xfId="0" applyNumberFormat="1" applyFont="1" applyBorder="1" applyAlignment="1">
      <alignment horizontal="right" vertical="top"/>
    </xf>
    <xf numFmtId="164" fontId="60" fillId="0" borderId="4" xfId="0" applyNumberFormat="1" applyFont="1" applyBorder="1" applyAlignment="1">
      <alignment horizontal="right" vertical="top"/>
    </xf>
    <xf numFmtId="164" fontId="60" fillId="0" borderId="0" xfId="5" applyNumberFormat="1" applyFont="1" applyBorder="1" applyAlignment="1">
      <alignment horizontal="left" vertical="center" indent="1"/>
    </xf>
    <xf numFmtId="164" fontId="60" fillId="0" borderId="0" xfId="5" applyNumberFormat="1" applyFont="1" applyFill="1" applyBorder="1" applyAlignment="1">
      <alignment horizontal="left" vertical="center" indent="1"/>
    </xf>
    <xf numFmtId="164" fontId="60" fillId="0" borderId="0" xfId="5" applyNumberFormat="1" applyFont="1" applyAlignment="1">
      <alignment horizontal="left" vertical="center" indent="1"/>
    </xf>
    <xf numFmtId="164" fontId="60" fillId="0" borderId="0" xfId="5" applyNumberFormat="1" applyFont="1" applyBorder="1" applyAlignment="1">
      <alignment horizontal="left" wrapText="1" indent="1"/>
    </xf>
    <xf numFmtId="0" fontId="56" fillId="0" borderId="0" xfId="0" applyFont="1" applyFill="1" applyAlignment="1">
      <alignment vertical="center"/>
    </xf>
    <xf numFmtId="0" fontId="55" fillId="0" borderId="0" xfId="0" applyFont="1" applyFill="1" applyAlignment="1">
      <alignment horizontal="left"/>
    </xf>
    <xf numFmtId="0" fontId="58" fillId="0" borderId="9" xfId="0" applyFont="1" applyFill="1" applyBorder="1" applyAlignment="1">
      <alignment horizontal="center" vertical="center" wrapText="1"/>
    </xf>
    <xf numFmtId="164" fontId="56" fillId="0" borderId="2" xfId="0" applyNumberFormat="1" applyFont="1" applyBorder="1" applyAlignment="1">
      <alignment horizontal="right" wrapText="1"/>
    </xf>
    <xf numFmtId="164" fontId="56" fillId="0" borderId="4" xfId="0" applyNumberFormat="1" applyFont="1" applyBorder="1" applyAlignment="1">
      <alignment horizontal="right" wrapText="1"/>
    </xf>
    <xf numFmtId="164" fontId="58" fillId="0" borderId="4" xfId="0" applyNumberFormat="1" applyFont="1" applyBorder="1" applyAlignment="1">
      <alignment horizontal="right" wrapText="1"/>
    </xf>
    <xf numFmtId="164" fontId="55" fillId="0" borderId="5" xfId="0" applyNumberFormat="1" applyFont="1" applyBorder="1" applyAlignment="1"/>
    <xf numFmtId="164" fontId="55" fillId="0" borderId="4" xfId="0" applyNumberFormat="1" applyFont="1" applyBorder="1" applyAlignment="1"/>
    <xf numFmtId="164" fontId="60" fillId="0" borderId="3" xfId="0" applyNumberFormat="1" applyFont="1" applyFill="1" applyBorder="1"/>
    <xf numFmtId="0" fontId="60" fillId="0" borderId="3" xfId="0" applyFont="1" applyFill="1" applyBorder="1" applyAlignment="1">
      <alignment horizontal="right" wrapText="1"/>
    </xf>
    <xf numFmtId="0" fontId="60" fillId="0" borderId="4" xfId="0" applyFont="1" applyFill="1" applyBorder="1" applyAlignment="1">
      <alignment horizontal="right" wrapText="1"/>
    </xf>
    <xf numFmtId="0" fontId="62" fillId="0" borderId="0" xfId="0" applyFont="1" applyFill="1" applyBorder="1" applyAlignment="1">
      <alignment horizontal="center" vertical="center" wrapText="1"/>
    </xf>
    <xf numFmtId="164" fontId="55" fillId="0" borderId="0" xfId="0" applyNumberFormat="1" applyFont="1" applyBorder="1" applyAlignment="1">
      <alignment horizontal="right"/>
    </xf>
    <xf numFmtId="164" fontId="68" fillId="0" borderId="4" xfId="0" applyNumberFormat="1" applyFont="1" applyBorder="1" applyAlignment="1"/>
    <xf numFmtId="0" fontId="57" fillId="0" borderId="3" xfId="0" applyFont="1" applyFill="1" applyBorder="1"/>
    <xf numFmtId="164" fontId="55" fillId="0" borderId="4" xfId="0" applyNumberFormat="1" applyFont="1" applyFill="1" applyBorder="1"/>
    <xf numFmtId="164" fontId="57" fillId="0" borderId="4" xfId="0" applyNumberFormat="1" applyFont="1" applyFill="1" applyBorder="1"/>
    <xf numFmtId="164" fontId="68" fillId="0" borderId="3" xfId="0" applyNumberFormat="1" applyFont="1" applyBorder="1" applyAlignment="1"/>
    <xf numFmtId="164" fontId="57" fillId="0" borderId="3" xfId="0" applyNumberFormat="1" applyFont="1" applyFill="1" applyBorder="1"/>
    <xf numFmtId="164" fontId="55" fillId="0" borderId="3" xfId="0" applyNumberFormat="1" applyFont="1" applyFill="1" applyBorder="1"/>
    <xf numFmtId="164" fontId="68" fillId="0" borderId="0" xfId="0" applyNumberFormat="1" applyFont="1" applyAlignment="1"/>
    <xf numFmtId="0" fontId="57" fillId="0" borderId="4" xfId="0" applyFont="1" applyFill="1" applyBorder="1"/>
    <xf numFmtId="0" fontId="60" fillId="0" borderId="0" xfId="0" applyFont="1" applyFill="1" applyBorder="1" applyAlignment="1">
      <alignment horizontal="right" wrapText="1"/>
    </xf>
    <xf numFmtId="0" fontId="57" fillId="0" borderId="0" xfId="0" applyFont="1" applyFill="1" applyAlignment="1">
      <alignment horizontal="left" indent="1"/>
    </xf>
    <xf numFmtId="1" fontId="60" fillId="0" borderId="4" xfId="10" applyNumberFormat="1" applyFont="1" applyBorder="1" applyAlignment="1">
      <alignment horizontal="right"/>
    </xf>
    <xf numFmtId="1" fontId="60" fillId="0" borderId="0" xfId="5" applyNumberFormat="1" applyFont="1" applyBorder="1" applyAlignment="1">
      <alignment horizontal="right"/>
    </xf>
    <xf numFmtId="0" fontId="62" fillId="0" borderId="0" xfId="5" applyFont="1" applyAlignment="1">
      <alignment horizontal="left" vertical="top" wrapText="1" indent="1"/>
    </xf>
    <xf numFmtId="0" fontId="62" fillId="2" borderId="0" xfId="0" applyFont="1" applyFill="1" applyAlignment="1">
      <alignment horizontal="left" vertical="center" indent="1"/>
    </xf>
    <xf numFmtId="0" fontId="62" fillId="2" borderId="0" xfId="0" applyFont="1" applyFill="1" applyAlignment="1">
      <alignment horizontal="left" vertical="center"/>
    </xf>
    <xf numFmtId="164" fontId="60" fillId="2" borderId="0" xfId="0" applyNumberFormat="1" applyFont="1" applyFill="1" applyBorder="1" applyAlignment="1">
      <alignment horizontal="right"/>
    </xf>
    <xf numFmtId="164" fontId="60" fillId="0" borderId="0" xfId="0" applyNumberFormat="1" applyFont="1" applyBorder="1" applyAlignment="1">
      <alignment wrapText="1"/>
    </xf>
    <xf numFmtId="0" fontId="60" fillId="0" borderId="0" xfId="0" applyFont="1" applyBorder="1" applyAlignment="1">
      <alignment horizontal="left" vertical="center" indent="1"/>
    </xf>
    <xf numFmtId="0" fontId="57" fillId="0" borderId="0" xfId="0" applyFont="1" applyFill="1" applyBorder="1" applyAlignment="1">
      <alignment horizontal="left" indent="1"/>
    </xf>
    <xf numFmtId="0" fontId="57" fillId="0" borderId="0" xfId="0" applyFont="1" applyBorder="1" applyAlignment="1">
      <alignment horizontal="left" indent="1"/>
    </xf>
    <xf numFmtId="0" fontId="62" fillId="0" borderId="0" xfId="0" applyFont="1" applyBorder="1" applyAlignment="1">
      <alignment horizontal="left" indent="1"/>
    </xf>
    <xf numFmtId="0" fontId="55" fillId="0" borderId="0" xfId="0" applyFont="1" applyAlignment="1">
      <alignment horizontal="left"/>
    </xf>
    <xf numFmtId="164" fontId="60" fillId="0" borderId="5" xfId="0" applyNumberFormat="1" applyFont="1" applyBorder="1" applyAlignment="1">
      <alignment horizontal="right" wrapText="1"/>
    </xf>
    <xf numFmtId="164" fontId="60" fillId="2" borderId="0" xfId="0" applyNumberFormat="1" applyFont="1" applyFill="1" applyAlignment="1">
      <alignment horizontal="right"/>
    </xf>
    <xf numFmtId="164" fontId="60" fillId="2" borderId="4" xfId="0" applyNumberFormat="1" applyFont="1" applyFill="1" applyBorder="1" applyAlignment="1">
      <alignment horizontal="right"/>
    </xf>
    <xf numFmtId="164" fontId="60" fillId="0" borderId="3" xfId="0" applyNumberFormat="1" applyFont="1" applyBorder="1" applyAlignment="1">
      <alignment wrapText="1"/>
    </xf>
    <xf numFmtId="164" fontId="60" fillId="0" borderId="0" xfId="0" applyNumberFormat="1" applyFont="1" applyAlignment="1">
      <alignment horizontal="right" wrapText="1"/>
    </xf>
    <xf numFmtId="0" fontId="56" fillId="0" borderId="0" xfId="5" applyFont="1" applyFill="1" applyAlignment="1"/>
    <xf numFmtId="0" fontId="62" fillId="0" borderId="0" xfId="5" applyFont="1" applyFill="1" applyBorder="1" applyAlignment="1"/>
    <xf numFmtId="0" fontId="62" fillId="0" borderId="0" xfId="5" applyFont="1" applyFill="1" applyBorder="1" applyAlignment="1">
      <alignment horizontal="left" indent="1"/>
    </xf>
    <xf numFmtId="0" fontId="57" fillId="0" borderId="0" xfId="5" applyFont="1" applyFill="1" applyAlignment="1">
      <alignment vertical="center"/>
    </xf>
    <xf numFmtId="0" fontId="60" fillId="0" borderId="11" xfId="5" applyFont="1" applyFill="1" applyBorder="1" applyAlignment="1">
      <alignment horizontal="center" vertical="center" wrapText="1"/>
    </xf>
    <xf numFmtId="164" fontId="60" fillId="0" borderId="3" xfId="0" applyNumberFormat="1" applyFont="1" applyBorder="1"/>
    <xf numFmtId="164" fontId="60" fillId="0" borderId="4" xfId="0" applyNumberFormat="1" applyFont="1" applyBorder="1"/>
    <xf numFmtId="164" fontId="60" fillId="2" borderId="3" xfId="0" applyNumberFormat="1" applyFont="1" applyFill="1" applyBorder="1" applyAlignment="1">
      <alignment horizontal="right"/>
    </xf>
    <xf numFmtId="0" fontId="60" fillId="0" borderId="0" xfId="5" applyFont="1" applyFill="1" applyBorder="1" applyAlignment="1">
      <alignment wrapText="1"/>
    </xf>
    <xf numFmtId="0" fontId="55" fillId="2" borderId="0" xfId="5" applyFont="1" applyFill="1" applyAlignment="1"/>
    <xf numFmtId="0" fontId="55" fillId="2" borderId="0" xfId="5" applyFont="1" applyFill="1" applyAlignment="1">
      <alignment horizontal="left" indent="1"/>
    </xf>
    <xf numFmtId="0" fontId="62" fillId="2" borderId="0" xfId="5" applyFont="1" applyFill="1" applyBorder="1" applyAlignment="1"/>
    <xf numFmtId="0" fontId="62" fillId="2" borderId="0" xfId="5" applyFont="1" applyFill="1" applyBorder="1" applyAlignment="1">
      <alignment horizontal="left" indent="1"/>
    </xf>
    <xf numFmtId="164" fontId="55" fillId="0" borderId="3" xfId="5" applyNumberFormat="1" applyFont="1" applyBorder="1" applyAlignment="1">
      <alignment horizontal="right" wrapText="1"/>
    </xf>
    <xf numFmtId="164" fontId="55" fillId="0" borderId="5" xfId="5" applyNumberFormat="1" applyFont="1" applyBorder="1" applyAlignment="1">
      <alignment horizontal="right" wrapText="1"/>
    </xf>
    <xf numFmtId="164" fontId="55" fillId="0" borderId="0" xfId="5" applyNumberFormat="1" applyFont="1" applyBorder="1" applyAlignment="1">
      <alignment horizontal="right" wrapText="1"/>
    </xf>
    <xf numFmtId="0" fontId="62" fillId="2" borderId="0" xfId="5" applyFont="1" applyFill="1" applyAlignment="1"/>
    <xf numFmtId="0" fontId="59" fillId="2" borderId="0" xfId="5" applyFont="1" applyFill="1" applyAlignment="1"/>
    <xf numFmtId="0" fontId="59" fillId="2" borderId="0" xfId="5" applyFont="1" applyFill="1" applyAlignment="1">
      <alignment horizontal="left" indent="1"/>
    </xf>
    <xf numFmtId="0" fontId="62" fillId="2" borderId="0" xfId="5" applyFont="1" applyFill="1" applyAlignment="1">
      <alignment horizontal="left" indent="1"/>
    </xf>
    <xf numFmtId="0" fontId="58" fillId="0" borderId="0" xfId="5" applyFont="1"/>
    <xf numFmtId="1" fontId="55" fillId="0" borderId="1" xfId="0" applyNumberFormat="1" applyFont="1" applyBorder="1" applyAlignment="1">
      <alignment horizontal="right" wrapText="1"/>
    </xf>
    <xf numFmtId="3" fontId="60" fillId="0" borderId="3" xfId="0" applyNumberFormat="1" applyFont="1" applyBorder="1" applyAlignment="1">
      <alignment horizontal="right" wrapText="1"/>
    </xf>
    <xf numFmtId="3" fontId="60" fillId="0" borderId="4" xfId="0" applyNumberFormat="1" applyFont="1" applyBorder="1" applyAlignment="1">
      <alignment horizontal="right" wrapText="1"/>
    </xf>
    <xf numFmtId="0" fontId="57" fillId="0" borderId="0" xfId="0" applyFont="1" applyBorder="1" applyAlignment="1">
      <alignment vertical="center"/>
    </xf>
    <xf numFmtId="0" fontId="55" fillId="0" borderId="0" xfId="0" applyFont="1" applyBorder="1" applyAlignment="1">
      <alignment horizontal="left" vertical="center" indent="1"/>
    </xf>
    <xf numFmtId="0" fontId="55" fillId="0" borderId="0" xfId="0" applyFont="1" applyBorder="1" applyAlignment="1">
      <alignment horizontal="left"/>
    </xf>
    <xf numFmtId="0" fontId="58" fillId="2" borderId="8" xfId="0" applyFont="1" applyFill="1" applyBorder="1" applyAlignment="1">
      <alignment horizontal="center" vertical="center" wrapText="1"/>
    </xf>
    <xf numFmtId="0" fontId="56" fillId="0" borderId="1" xfId="0" applyFont="1" applyBorder="1" applyAlignment="1">
      <alignment horizontal="right"/>
    </xf>
    <xf numFmtId="2" fontId="56" fillId="0" borderId="3" xfId="0" applyNumberFormat="1" applyFont="1" applyBorder="1" applyAlignment="1">
      <alignment horizontal="right"/>
    </xf>
    <xf numFmtId="2" fontId="56" fillId="0" borderId="4" xfId="0" applyNumberFormat="1" applyFont="1" applyBorder="1" applyAlignment="1">
      <alignment horizontal="right"/>
    </xf>
    <xf numFmtId="0" fontId="62" fillId="0" borderId="4" xfId="0" applyFont="1" applyBorder="1" applyAlignment="1">
      <alignment horizontal="center" vertical="top" wrapText="1"/>
    </xf>
    <xf numFmtId="2" fontId="60" fillId="0" borderId="4" xfId="0" applyNumberFormat="1" applyFont="1" applyBorder="1" applyAlignment="1">
      <alignment horizontal="right" wrapText="1"/>
    </xf>
    <xf numFmtId="164" fontId="60" fillId="0" borderId="4" xfId="0" applyNumberFormat="1" applyFont="1" applyBorder="1" applyAlignment="1">
      <alignment wrapText="1"/>
    </xf>
    <xf numFmtId="0" fontId="60" fillId="0" borderId="0" xfId="0" applyFont="1" applyBorder="1" applyAlignment="1">
      <alignment horizontal="left" indent="1"/>
    </xf>
    <xf numFmtId="0" fontId="59" fillId="0" borderId="0" xfId="0" applyFont="1" applyFill="1" applyBorder="1" applyAlignment="1">
      <alignment vertical="center"/>
    </xf>
    <xf numFmtId="0" fontId="62" fillId="0" borderId="0" xfId="0" applyFont="1" applyBorder="1"/>
    <xf numFmtId="0" fontId="62" fillId="0" borderId="0" xfId="0" applyFont="1" applyBorder="1" applyAlignment="1"/>
    <xf numFmtId="1" fontId="68" fillId="0" borderId="3" xfId="0" applyNumberFormat="1" applyFont="1" applyBorder="1" applyAlignment="1">
      <alignment horizontal="right" wrapText="1"/>
    </xf>
    <xf numFmtId="2" fontId="68" fillId="0" borderId="4" xfId="0" applyNumberFormat="1" applyFont="1" applyBorder="1" applyAlignment="1">
      <alignment horizontal="right" wrapText="1"/>
    </xf>
    <xf numFmtId="1" fontId="60" fillId="0" borderId="3" xfId="0" applyNumberFormat="1" applyFont="1" applyBorder="1" applyAlignment="1">
      <alignment horizontal="center" vertical="center"/>
    </xf>
    <xf numFmtId="2" fontId="62" fillId="0" borderId="0" xfId="0" applyNumberFormat="1" applyFont="1" applyBorder="1" applyAlignment="1">
      <alignment horizontal="center" vertical="center" wrapText="1"/>
    </xf>
    <xf numFmtId="2" fontId="57" fillId="0" borderId="4" xfId="0" applyNumberFormat="1" applyFont="1" applyBorder="1" applyAlignment="1">
      <alignment horizontal="right" wrapText="1"/>
    </xf>
    <xf numFmtId="2" fontId="57" fillId="0" borderId="4" xfId="0" applyNumberFormat="1" applyFont="1" applyBorder="1" applyAlignment="1">
      <alignment horizontal="right"/>
    </xf>
    <xf numFmtId="1" fontId="60" fillId="0" borderId="3" xfId="0" applyNumberFormat="1" applyFont="1" applyBorder="1" applyAlignment="1">
      <alignment horizontal="right"/>
    </xf>
    <xf numFmtId="2" fontId="60" fillId="0" borderId="0" xfId="0" applyNumberFormat="1" applyFont="1" applyAlignment="1">
      <alignment horizontal="right"/>
    </xf>
    <xf numFmtId="1" fontId="60" fillId="0" borderId="3" xfId="0" applyNumberFormat="1" applyFont="1" applyFill="1" applyBorder="1" applyAlignment="1">
      <alignment horizontal="right"/>
    </xf>
    <xf numFmtId="2" fontId="60" fillId="0" borderId="0" xfId="0" applyNumberFormat="1" applyFont="1" applyFill="1" applyAlignment="1">
      <alignment horizontal="right"/>
    </xf>
    <xf numFmtId="2" fontId="60" fillId="0" borderId="4" xfId="0" applyNumberFormat="1" applyFont="1" applyBorder="1" applyAlignment="1">
      <alignment horizontal="right"/>
    </xf>
    <xf numFmtId="2" fontId="57" fillId="0" borderId="4" xfId="0" applyNumberFormat="1" applyFont="1" applyBorder="1"/>
    <xf numFmtId="1" fontId="60" fillId="0" borderId="3" xfId="0" applyNumberFormat="1" applyFont="1" applyBorder="1" applyAlignment="1">
      <alignment horizontal="center"/>
    </xf>
    <xf numFmtId="1" fontId="60" fillId="0" borderId="5" xfId="0" applyNumberFormat="1" applyFont="1" applyBorder="1" applyAlignment="1">
      <alignment horizontal="center"/>
    </xf>
    <xf numFmtId="2" fontId="60" fillId="0" borderId="4" xfId="0" applyNumberFormat="1" applyFont="1" applyFill="1" applyBorder="1" applyAlignment="1">
      <alignment horizontal="right"/>
    </xf>
    <xf numFmtId="2" fontId="60" fillId="0" borderId="0" xfId="0" applyNumberFormat="1" applyFont="1" applyBorder="1" applyAlignment="1">
      <alignment horizontal="right"/>
    </xf>
    <xf numFmtId="0" fontId="62" fillId="0" borderId="0" xfId="0" applyFont="1" applyBorder="1" applyAlignment="1">
      <alignment horizontal="left" vertical="center"/>
    </xf>
    <xf numFmtId="0" fontId="57" fillId="0" borderId="0" xfId="0" applyFont="1" applyBorder="1" applyAlignment="1">
      <alignment horizontal="left" vertical="center"/>
    </xf>
    <xf numFmtId="1" fontId="85" fillId="0" borderId="0" xfId="0" applyNumberFormat="1" applyFont="1" applyBorder="1" applyAlignment="1">
      <alignment horizontal="right"/>
    </xf>
    <xf numFmtId="0" fontId="55" fillId="0" borderId="0" xfId="5" applyFont="1" applyAlignment="1">
      <alignment horizontal="left" vertical="center" indent="1"/>
    </xf>
    <xf numFmtId="0" fontId="59" fillId="0" borderId="0" xfId="5" applyFont="1" applyAlignment="1">
      <alignment horizontal="left" vertical="center" indent="1"/>
    </xf>
    <xf numFmtId="0" fontId="62" fillId="0" borderId="0" xfId="5" applyFont="1"/>
    <xf numFmtId="0" fontId="57" fillId="0" borderId="4" xfId="0" applyNumberFormat="1" applyFont="1" applyBorder="1" applyAlignment="1">
      <alignment horizontal="right" wrapText="1"/>
    </xf>
    <xf numFmtId="1" fontId="57" fillId="0" borderId="3" xfId="5" applyNumberFormat="1" applyFont="1" applyBorder="1" applyAlignment="1"/>
    <xf numFmtId="164" fontId="57" fillId="0" borderId="3" xfId="5" applyNumberFormat="1" applyFont="1" applyBorder="1" applyAlignment="1"/>
    <xf numFmtId="0" fontId="57" fillId="0" borderId="3" xfId="5" applyFont="1" applyBorder="1" applyAlignment="1"/>
    <xf numFmtId="0" fontId="62" fillId="0" borderId="5" xfId="5" applyFont="1" applyBorder="1" applyAlignment="1">
      <alignment horizontal="left" wrapText="1"/>
    </xf>
    <xf numFmtId="1" fontId="57" fillId="0" borderId="3" xfId="5" applyNumberFormat="1" applyFont="1" applyBorder="1"/>
    <xf numFmtId="0" fontId="60" fillId="0" borderId="0" xfId="5" applyFont="1" applyBorder="1" applyAlignment="1">
      <alignment horizontal="right"/>
    </xf>
    <xf numFmtId="0" fontId="60" fillId="0" borderId="3" xfId="0" applyFont="1" applyBorder="1" applyAlignment="1">
      <alignment horizontal="right" vertical="top" wrapText="1"/>
    </xf>
    <xf numFmtId="164" fontId="60" fillId="0" borderId="3" xfId="0" applyNumberFormat="1" applyFont="1" applyBorder="1" applyAlignment="1">
      <alignment horizontal="right" vertical="top" wrapText="1"/>
    </xf>
    <xf numFmtId="164" fontId="60" fillId="0" borderId="0" xfId="0" applyNumberFormat="1" applyFont="1" applyBorder="1" applyAlignment="1">
      <alignment horizontal="right" vertical="top" wrapText="1"/>
    </xf>
    <xf numFmtId="0" fontId="60" fillId="0" borderId="4" xfId="5" applyFont="1" applyBorder="1" applyAlignment="1">
      <alignment horizontal="right"/>
    </xf>
    <xf numFmtId="0" fontId="60" fillId="0" borderId="5" xfId="5" applyFont="1" applyBorder="1" applyAlignment="1">
      <alignment horizontal="right"/>
    </xf>
    <xf numFmtId="0" fontId="60" fillId="0" borderId="3" xfId="5" applyFont="1" applyBorder="1"/>
    <xf numFmtId="0" fontId="60" fillId="0" borderId="5" xfId="5" applyFont="1" applyBorder="1"/>
    <xf numFmtId="164" fontId="60" fillId="0" borderId="0" xfId="5" applyNumberFormat="1" applyFont="1" applyBorder="1"/>
    <xf numFmtId="164" fontId="60" fillId="0" borderId="4" xfId="5" applyNumberFormat="1" applyFont="1" applyBorder="1" applyAlignment="1">
      <alignment horizontal="right"/>
    </xf>
    <xf numFmtId="0" fontId="62" fillId="0" borderId="0" xfId="5" applyFont="1" applyBorder="1" applyAlignment="1">
      <alignment horizontal="justify"/>
    </xf>
    <xf numFmtId="0" fontId="60" fillId="0" borderId="0" xfId="0" applyFont="1" applyAlignment="1">
      <alignment horizontal="left" vertical="justify" wrapText="1" indent="1"/>
    </xf>
    <xf numFmtId="0" fontId="59" fillId="0" borderId="0" xfId="0" applyFont="1" applyAlignment="1">
      <alignment horizontal="left"/>
    </xf>
    <xf numFmtId="0" fontId="57" fillId="0" borderId="0" xfId="0" applyFont="1"/>
    <xf numFmtId="0" fontId="56" fillId="0" borderId="0" xfId="5" applyFont="1" applyAlignment="1">
      <alignment horizontal="left"/>
    </xf>
    <xf numFmtId="0" fontId="89" fillId="0" borderId="0" xfId="0" applyFont="1"/>
    <xf numFmtId="0" fontId="64" fillId="0" borderId="0" xfId="5" applyFont="1" applyAlignment="1">
      <alignment horizontal="left" vertical="top"/>
    </xf>
    <xf numFmtId="0" fontId="90" fillId="0" borderId="0" xfId="0" applyFont="1"/>
    <xf numFmtId="0" fontId="58" fillId="0" borderId="0" xfId="4" applyFont="1" applyAlignment="1" applyProtection="1"/>
    <xf numFmtId="0" fontId="59" fillId="0" borderId="0" xfId="4" applyFont="1" applyAlignment="1" applyProtection="1"/>
    <xf numFmtId="0" fontId="59" fillId="0" borderId="0" xfId="0" applyFont="1" applyAlignment="1"/>
    <xf numFmtId="0" fontId="91" fillId="0" borderId="0" xfId="0" applyFont="1" applyAlignment="1"/>
    <xf numFmtId="0" fontId="92" fillId="0" borderId="0" xfId="0" applyFont="1" applyAlignment="1">
      <alignment horizontal="left"/>
    </xf>
    <xf numFmtId="0" fontId="56" fillId="0" borderId="0" xfId="5" applyFont="1" applyAlignment="1">
      <alignment horizontal="left" vertical="center"/>
    </xf>
    <xf numFmtId="0" fontId="59" fillId="0" borderId="0" xfId="5" applyFont="1" applyAlignment="1">
      <alignment horizontal="left" vertical="center"/>
    </xf>
    <xf numFmtId="0" fontId="56" fillId="0" borderId="0" xfId="5" applyFont="1" applyAlignment="1">
      <alignment vertical="center"/>
    </xf>
    <xf numFmtId="0" fontId="59" fillId="0" borderId="0" xfId="5" applyFont="1" applyAlignment="1"/>
    <xf numFmtId="0" fontId="58" fillId="0" borderId="0" xfId="4" applyFont="1" applyAlignment="1" applyProtection="1">
      <alignment horizontal="left"/>
    </xf>
    <xf numFmtId="0" fontId="56" fillId="0" borderId="0" xfId="5" applyFont="1" applyAlignment="1">
      <alignment horizontal="left"/>
    </xf>
    <xf numFmtId="0" fontId="93" fillId="0" borderId="0" xfId="4" applyFont="1" applyAlignment="1" applyProtection="1">
      <alignment horizontal="left"/>
    </xf>
    <xf numFmtId="0" fontId="34" fillId="0" borderId="0" xfId="4" applyFont="1" applyFill="1" applyAlignment="1" applyProtection="1">
      <alignment horizontal="center"/>
    </xf>
    <xf numFmtId="0" fontId="35" fillId="0" borderId="0" xfId="4" applyFont="1" applyFill="1" applyAlignment="1" applyProtection="1">
      <alignment horizontal="center"/>
    </xf>
    <xf numFmtId="0" fontId="33" fillId="0" borderId="0" xfId="7" applyFont="1" applyFill="1" applyAlignment="1">
      <alignment horizontal="center" vertical="top" wrapText="1"/>
    </xf>
    <xf numFmtId="0" fontId="31" fillId="0" borderId="0" xfId="7" applyFont="1" applyFill="1" applyAlignment="1">
      <alignment horizontal="center" vertical="top" wrapText="1"/>
    </xf>
    <xf numFmtId="0" fontId="58" fillId="0" borderId="0" xfId="4" applyFont="1" applyAlignment="1" applyProtection="1">
      <alignment horizontal="left"/>
    </xf>
    <xf numFmtId="168" fontId="58" fillId="0" borderId="0" xfId="0" applyNumberFormat="1" applyFont="1" applyBorder="1" applyAlignment="1">
      <alignment horizontal="left" vertical="center" wrapText="1" indent="2"/>
    </xf>
    <xf numFmtId="168" fontId="58" fillId="0" borderId="5" xfId="0" applyNumberFormat="1" applyFont="1" applyBorder="1" applyAlignment="1">
      <alignment horizontal="left" vertical="center" wrapText="1" indent="2"/>
    </xf>
    <xf numFmtId="0" fontId="56" fillId="0" borderId="0" xfId="0" applyFont="1" applyAlignment="1">
      <alignment horizontal="center" vertical="center" wrapText="1"/>
    </xf>
    <xf numFmtId="0" fontId="59" fillId="0" borderId="0" xfId="0" applyFont="1" applyAlignment="1">
      <alignment horizontal="center" vertical="center" wrapText="1"/>
    </xf>
    <xf numFmtId="168" fontId="56" fillId="0" borderId="0" xfId="0" applyNumberFormat="1" applyFont="1" applyBorder="1" applyAlignment="1">
      <alignment horizontal="left" vertical="center" wrapText="1"/>
    </xf>
    <xf numFmtId="168" fontId="56" fillId="0" borderId="5" xfId="0" applyNumberFormat="1" applyFont="1" applyBorder="1" applyAlignment="1">
      <alignment horizontal="left" vertical="center" wrapText="1"/>
    </xf>
    <xf numFmtId="0" fontId="58" fillId="0" borderId="0" xfId="0" applyFont="1" applyBorder="1" applyAlignment="1">
      <alignment horizontal="left" vertical="center" wrapText="1" indent="1"/>
    </xf>
    <xf numFmtId="0" fontId="58" fillId="0" borderId="5" xfId="0" applyFont="1" applyBorder="1" applyAlignment="1">
      <alignment horizontal="left" vertical="center" wrapText="1" indent="1"/>
    </xf>
    <xf numFmtId="168" fontId="58" fillId="0" borderId="0" xfId="0" applyNumberFormat="1" applyFont="1" applyBorder="1" applyAlignment="1">
      <alignment horizontal="left" vertical="center" wrapText="1"/>
    </xf>
    <xf numFmtId="168" fontId="58" fillId="0" borderId="5" xfId="0" applyNumberFormat="1" applyFont="1" applyBorder="1" applyAlignment="1">
      <alignment horizontal="left" vertical="center" wrapText="1"/>
    </xf>
    <xf numFmtId="168" fontId="58" fillId="0" borderId="0" xfId="0" applyNumberFormat="1" applyFont="1" applyFill="1" applyBorder="1" applyAlignment="1">
      <alignment horizontal="left" vertical="center" wrapText="1"/>
    </xf>
    <xf numFmtId="168" fontId="58" fillId="0" borderId="5" xfId="0" applyNumberFormat="1" applyFont="1" applyFill="1" applyBorder="1" applyAlignment="1">
      <alignment horizontal="left" vertical="center" wrapText="1"/>
    </xf>
    <xf numFmtId="0" fontId="58" fillId="0" borderId="0" xfId="0" applyFont="1" applyBorder="1" applyAlignment="1">
      <alignment horizontal="left" wrapText="1"/>
    </xf>
    <xf numFmtId="0" fontId="58" fillId="0" borderId="5" xfId="0" applyFont="1" applyBorder="1" applyAlignment="1">
      <alignment horizontal="left" wrapText="1"/>
    </xf>
    <xf numFmtId="168" fontId="58" fillId="0" borderId="0" xfId="0" applyNumberFormat="1" applyFont="1" applyBorder="1" applyAlignment="1">
      <alignment horizontal="left" vertical="center"/>
    </xf>
    <xf numFmtId="168" fontId="58" fillId="0" borderId="5" xfId="0" applyNumberFormat="1" applyFont="1" applyBorder="1" applyAlignment="1">
      <alignment horizontal="left" vertical="center"/>
    </xf>
    <xf numFmtId="0" fontId="58" fillId="0" borderId="0" xfId="0" applyNumberFormat="1" applyFont="1" applyFill="1" applyBorder="1" applyAlignment="1">
      <alignment horizontal="left" vertical="center" wrapText="1" indent="1"/>
    </xf>
    <xf numFmtId="0" fontId="58" fillId="0" borderId="5" xfId="0" applyNumberFormat="1" applyFont="1" applyFill="1" applyBorder="1" applyAlignment="1">
      <alignment horizontal="left" vertical="center" wrapText="1" indent="1"/>
    </xf>
    <xf numFmtId="0" fontId="58" fillId="0" borderId="0" xfId="0" applyFont="1" applyAlignment="1">
      <alignment horizontal="center" vertical="center" wrapText="1"/>
    </xf>
    <xf numFmtId="0" fontId="58" fillId="0" borderId="0" xfId="0" applyFont="1" applyBorder="1" applyAlignment="1">
      <alignment horizontal="left" vertical="center" wrapText="1"/>
    </xf>
    <xf numFmtId="0" fontId="58" fillId="0" borderId="5" xfId="0" applyFont="1" applyBorder="1" applyAlignment="1">
      <alignment horizontal="left" vertical="center" wrapText="1"/>
    </xf>
    <xf numFmtId="168" fontId="58" fillId="0" borderId="0" xfId="0" applyNumberFormat="1" applyFont="1" applyBorder="1" applyAlignment="1">
      <alignment horizontal="left" vertical="center" wrapText="1" indent="1"/>
    </xf>
    <xf numFmtId="168" fontId="58" fillId="0" borderId="5" xfId="0" applyNumberFormat="1" applyFont="1" applyBorder="1" applyAlignment="1">
      <alignment horizontal="left" vertical="center" wrapText="1" indent="1"/>
    </xf>
    <xf numFmtId="0" fontId="58" fillId="0" borderId="0" xfId="0" applyFont="1" applyFill="1" applyBorder="1" applyAlignment="1">
      <alignment horizontal="left" vertical="center" wrapText="1"/>
    </xf>
    <xf numFmtId="0" fontId="58" fillId="0" borderId="5" xfId="0" applyFont="1" applyFill="1" applyBorder="1" applyAlignment="1">
      <alignment horizontal="left" vertical="center" wrapText="1"/>
    </xf>
    <xf numFmtId="0" fontId="58" fillId="0" borderId="0" xfId="0" applyNumberFormat="1" applyFont="1" applyBorder="1" applyAlignment="1">
      <alignment horizontal="left" vertical="center" wrapText="1"/>
    </xf>
    <xf numFmtId="0" fontId="58" fillId="0" borderId="5" xfId="0" applyNumberFormat="1" applyFont="1" applyBorder="1" applyAlignment="1">
      <alignment horizontal="left" vertical="center" wrapText="1"/>
    </xf>
    <xf numFmtId="0" fontId="60" fillId="0" borderId="13" xfId="0" applyFont="1" applyBorder="1" applyAlignment="1">
      <alignment horizontal="center" vertical="center" wrapText="1"/>
    </xf>
    <xf numFmtId="0" fontId="60" fillId="0" borderId="15" xfId="0" applyFont="1" applyBorder="1" applyAlignment="1">
      <alignment horizontal="center" vertical="center" wrapText="1"/>
    </xf>
    <xf numFmtId="0" fontId="60" fillId="0" borderId="0" xfId="0" applyFont="1" applyBorder="1" applyAlignment="1">
      <alignment horizontal="center" vertical="center" wrapText="1"/>
    </xf>
    <xf numFmtId="0" fontId="56" fillId="0" borderId="0" xfId="0" applyFont="1" applyBorder="1" applyAlignment="1">
      <alignment horizontal="left" vertical="center" wrapText="1"/>
    </xf>
    <xf numFmtId="0" fontId="56" fillId="0" borderId="5" xfId="0" applyFont="1" applyBorder="1" applyAlignment="1">
      <alignment horizontal="left" vertical="center" wrapText="1"/>
    </xf>
    <xf numFmtId="0" fontId="56" fillId="0" borderId="0" xfId="0" applyFont="1" applyBorder="1" applyAlignment="1">
      <alignment horizontal="left" vertical="center" wrapText="1" indent="1"/>
    </xf>
    <xf numFmtId="0" fontId="56" fillId="0" borderId="5" xfId="0" applyFont="1" applyBorder="1" applyAlignment="1">
      <alignment horizontal="left" vertical="center" wrapText="1" indent="1"/>
    </xf>
    <xf numFmtId="0" fontId="60" fillId="0" borderId="0" xfId="0" applyFont="1" applyAlignment="1">
      <alignment horizontal="center" vertical="center" wrapText="1"/>
    </xf>
    <xf numFmtId="0" fontId="59" fillId="0" borderId="4" xfId="0" applyFont="1" applyBorder="1" applyAlignment="1">
      <alignment vertical="center" wrapText="1"/>
    </xf>
    <xf numFmtId="0" fontId="59" fillId="0" borderId="0" xfId="0" applyFont="1" applyBorder="1" applyAlignment="1">
      <alignment vertical="center" wrapText="1"/>
    </xf>
    <xf numFmtId="168" fontId="60" fillId="0" borderId="0" xfId="0" applyNumberFormat="1" applyFont="1" applyBorder="1" applyAlignment="1">
      <alignment vertical="center" wrapText="1"/>
    </xf>
    <xf numFmtId="168" fontId="60" fillId="0" borderId="5" xfId="0" applyNumberFormat="1" applyFont="1" applyBorder="1" applyAlignment="1">
      <alignment vertical="center" wrapText="1"/>
    </xf>
    <xf numFmtId="0" fontId="62" fillId="0" borderId="0" xfId="0" applyFont="1" applyAlignment="1">
      <alignment horizontal="center" vertical="center" wrapText="1"/>
    </xf>
    <xf numFmtId="164" fontId="60" fillId="0" borderId="4" xfId="0" applyNumberFormat="1" applyFont="1" applyBorder="1" applyAlignment="1">
      <alignment horizontal="right" wrapText="1"/>
    </xf>
    <xf numFmtId="164" fontId="60" fillId="0" borderId="0" xfId="0" applyNumberFormat="1" applyFont="1" applyBorder="1" applyAlignment="1">
      <alignment horizontal="right" wrapText="1"/>
    </xf>
    <xf numFmtId="0" fontId="59" fillId="0" borderId="4" xfId="0" applyFont="1" applyBorder="1" applyAlignment="1">
      <alignment horizontal="left" vertical="center" wrapText="1" indent="1"/>
    </xf>
    <xf numFmtId="0" fontId="59" fillId="0" borderId="0" xfId="0" applyFont="1" applyBorder="1" applyAlignment="1">
      <alignment horizontal="left" vertical="center" wrapText="1" indent="1"/>
    </xf>
    <xf numFmtId="0" fontId="59" fillId="0" borderId="4" xfId="0" applyFont="1" applyFill="1" applyBorder="1" applyAlignment="1">
      <alignment horizontal="left" vertical="center" wrapText="1" indent="1"/>
    </xf>
    <xf numFmtId="0" fontId="59" fillId="0" borderId="0" xfId="0" applyFont="1" applyFill="1" applyBorder="1" applyAlignment="1">
      <alignment horizontal="left" vertical="center" wrapText="1" indent="1"/>
    </xf>
    <xf numFmtId="168" fontId="60" fillId="0" borderId="0" xfId="0" applyNumberFormat="1" applyFont="1" applyBorder="1" applyAlignment="1">
      <alignment horizontal="left" vertical="center" wrapText="1"/>
    </xf>
    <xf numFmtId="168" fontId="60" fillId="0" borderId="5" xfId="0" applyNumberFormat="1" applyFont="1" applyBorder="1" applyAlignment="1">
      <alignment horizontal="left" vertical="center" wrapText="1"/>
    </xf>
    <xf numFmtId="0" fontId="62" fillId="0" borderId="4" xfId="0" applyFont="1" applyBorder="1" applyAlignment="1">
      <alignment horizontal="left" vertical="center" wrapText="1"/>
    </xf>
    <xf numFmtId="0" fontId="62" fillId="0" borderId="0" xfId="0" applyFont="1" applyAlignment="1">
      <alignment horizontal="left" vertical="center" wrapText="1"/>
    </xf>
    <xf numFmtId="168" fontId="60" fillId="0" borderId="0" xfId="0" applyNumberFormat="1" applyFont="1" applyFill="1" applyBorder="1" applyAlignment="1">
      <alignment horizontal="left" vertical="center" wrapText="1"/>
    </xf>
    <xf numFmtId="168" fontId="60" fillId="0" borderId="5" xfId="0" applyNumberFormat="1" applyFont="1" applyFill="1" applyBorder="1" applyAlignment="1">
      <alignment horizontal="left" vertical="center" wrapText="1"/>
    </xf>
    <xf numFmtId="0" fontId="59" fillId="0" borderId="4" xfId="0" applyFont="1" applyFill="1" applyBorder="1" applyAlignment="1">
      <alignment vertical="center" wrapText="1"/>
    </xf>
    <xf numFmtId="0" fontId="59" fillId="0" borderId="0" xfId="0" applyFont="1" applyFill="1" applyAlignment="1">
      <alignment vertical="center" wrapText="1"/>
    </xf>
    <xf numFmtId="0" fontId="59" fillId="0" borderId="0" xfId="0" applyFont="1" applyAlignment="1">
      <alignment vertical="center" wrapText="1"/>
    </xf>
    <xf numFmtId="0" fontId="60" fillId="0" borderId="0" xfId="0" applyFont="1" applyBorder="1" applyAlignment="1">
      <alignment horizontal="left" vertical="center" wrapText="1"/>
    </xf>
    <xf numFmtId="0" fontId="60" fillId="0" borderId="5" xfId="0" applyFont="1" applyBorder="1" applyAlignment="1">
      <alignment horizontal="left" vertical="center" wrapText="1"/>
    </xf>
    <xf numFmtId="0" fontId="59" fillId="0" borderId="4" xfId="0" applyFont="1" applyBorder="1" applyAlignment="1">
      <alignment horizontal="left" vertical="center" wrapText="1" indent="2"/>
    </xf>
    <xf numFmtId="0" fontId="59" fillId="0" borderId="0" xfId="0" applyFont="1" applyBorder="1" applyAlignment="1">
      <alignment horizontal="left" vertical="center" wrapText="1" indent="2"/>
    </xf>
    <xf numFmtId="168" fontId="60" fillId="0" borderId="0" xfId="0" applyNumberFormat="1" applyFont="1" applyBorder="1" applyAlignment="1">
      <alignment horizontal="left" vertical="center" wrapText="1" indent="2"/>
    </xf>
    <xf numFmtId="168" fontId="60" fillId="0" borderId="5" xfId="0" applyNumberFormat="1" applyFont="1" applyBorder="1" applyAlignment="1">
      <alignment horizontal="left" vertical="center" wrapText="1" indent="2"/>
    </xf>
    <xf numFmtId="0" fontId="60" fillId="0" borderId="0" xfId="0" applyFont="1" applyBorder="1" applyAlignment="1">
      <alignment horizontal="left" vertical="center" wrapText="1" indent="2"/>
    </xf>
    <xf numFmtId="0" fontId="60" fillId="0" borderId="5" xfId="0" applyFont="1" applyBorder="1" applyAlignment="1">
      <alignment horizontal="left" vertical="center" wrapText="1" indent="2"/>
    </xf>
    <xf numFmtId="168" fontId="60" fillId="0" borderId="0" xfId="0" applyNumberFormat="1" applyFont="1" applyBorder="1" applyAlignment="1">
      <alignment horizontal="left" vertical="center" wrapText="1" indent="3"/>
    </xf>
    <xf numFmtId="168" fontId="60" fillId="0" borderId="5" xfId="0" applyNumberFormat="1" applyFont="1" applyBorder="1" applyAlignment="1">
      <alignment horizontal="left" vertical="center" wrapText="1" indent="3"/>
    </xf>
    <xf numFmtId="0" fontId="59" fillId="0" borderId="4" xfId="0" applyFont="1" applyBorder="1" applyAlignment="1">
      <alignment horizontal="left" vertical="center" wrapText="1" indent="3"/>
    </xf>
    <xf numFmtId="0" fontId="59" fillId="0" borderId="0" xfId="0" applyFont="1" applyBorder="1" applyAlignment="1">
      <alignment horizontal="left" vertical="center" wrapText="1" indent="3"/>
    </xf>
    <xf numFmtId="168" fontId="55" fillId="0" borderId="0" xfId="0" applyNumberFormat="1" applyFont="1" applyBorder="1" applyAlignment="1">
      <alignment horizontal="left" vertical="center" wrapText="1"/>
    </xf>
    <xf numFmtId="168" fontId="55" fillId="0" borderId="5" xfId="0" applyNumberFormat="1" applyFont="1" applyBorder="1" applyAlignment="1">
      <alignment horizontal="left" vertical="center" wrapText="1"/>
    </xf>
    <xf numFmtId="168" fontId="60" fillId="0" borderId="0" xfId="0" applyNumberFormat="1" applyFont="1" applyFill="1" applyBorder="1" applyAlignment="1">
      <alignment horizontal="left" vertical="center" wrapText="1" indent="1"/>
    </xf>
    <xf numFmtId="168" fontId="60" fillId="0" borderId="5" xfId="0" applyNumberFormat="1" applyFont="1" applyFill="1" applyBorder="1" applyAlignment="1">
      <alignment horizontal="left" vertical="center" wrapText="1" indent="1"/>
    </xf>
    <xf numFmtId="0" fontId="59" fillId="0" borderId="4" xfId="0" applyFont="1" applyBorder="1" applyAlignment="1">
      <alignment horizontal="left" vertical="center" wrapText="1"/>
    </xf>
    <xf numFmtId="0" fontId="59" fillId="0" borderId="0" xfId="0" applyFont="1" applyBorder="1" applyAlignment="1">
      <alignment horizontal="left" vertical="center" wrapText="1"/>
    </xf>
    <xf numFmtId="0" fontId="60" fillId="0" borderId="0" xfId="0" applyFont="1" applyBorder="1" applyAlignment="1">
      <alignment horizontal="left" vertical="center" wrapText="1" indent="1"/>
    </xf>
    <xf numFmtId="0" fontId="60" fillId="0" borderId="5" xfId="0" applyFont="1" applyBorder="1" applyAlignment="1">
      <alignment horizontal="left" vertical="center" wrapText="1" indent="1"/>
    </xf>
    <xf numFmtId="168" fontId="60" fillId="0" borderId="0" xfId="0" applyNumberFormat="1" applyFont="1" applyBorder="1" applyAlignment="1">
      <alignment horizontal="left" vertical="center" wrapText="1" indent="1"/>
    </xf>
    <xf numFmtId="168" fontId="60" fillId="0" borderId="5" xfId="0" applyNumberFormat="1" applyFont="1" applyBorder="1" applyAlignment="1">
      <alignment horizontal="left" vertical="center" wrapText="1" indent="1"/>
    </xf>
    <xf numFmtId="0" fontId="64" fillId="0" borderId="4" xfId="0" applyFont="1" applyBorder="1" applyAlignment="1">
      <alignment horizontal="left" vertical="center" wrapText="1"/>
    </xf>
    <xf numFmtId="0" fontId="64" fillId="0" borderId="0" xfId="0" applyFont="1" applyBorder="1" applyAlignment="1">
      <alignment horizontal="left" vertical="center" wrapText="1"/>
    </xf>
    <xf numFmtId="0" fontId="59" fillId="0" borderId="0" xfId="0" applyFont="1" applyAlignment="1">
      <alignment horizontal="left" vertical="center" wrapText="1"/>
    </xf>
    <xf numFmtId="0" fontId="60" fillId="0" borderId="0" xfId="0" applyFont="1" applyBorder="1" applyAlignment="1">
      <alignment horizontal="left" wrapText="1"/>
    </xf>
    <xf numFmtId="0" fontId="60" fillId="0" borderId="5" xfId="0" applyFont="1" applyBorder="1" applyAlignment="1">
      <alignment horizontal="left" wrapText="1"/>
    </xf>
    <xf numFmtId="0" fontId="60" fillId="0" borderId="0" xfId="0" applyNumberFormat="1" applyFont="1" applyBorder="1" applyAlignment="1">
      <alignment horizontal="left" vertical="center" wrapText="1" indent="1"/>
    </xf>
    <xf numFmtId="0" fontId="60" fillId="0" borderId="5" xfId="0" applyNumberFormat="1" applyFont="1" applyBorder="1" applyAlignment="1">
      <alignment horizontal="left" vertical="center" wrapText="1" indent="1"/>
    </xf>
    <xf numFmtId="168" fontId="60" fillId="0" borderId="0" xfId="0" applyNumberFormat="1" applyFont="1" applyFill="1" applyBorder="1" applyAlignment="1">
      <alignment horizontal="left" vertical="center" wrapText="1" indent="2"/>
    </xf>
    <xf numFmtId="168" fontId="60" fillId="0" borderId="5" xfId="0" applyNumberFormat="1" applyFont="1" applyFill="1" applyBorder="1" applyAlignment="1">
      <alignment horizontal="left" vertical="center" wrapText="1" indent="2"/>
    </xf>
    <xf numFmtId="0" fontId="62" fillId="0" borderId="4" xfId="0" applyFont="1" applyBorder="1" applyAlignment="1">
      <alignment horizontal="left" vertical="center" wrapText="1" indent="1"/>
    </xf>
    <xf numFmtId="0" fontId="62" fillId="0" borderId="0" xfId="0" applyFont="1" applyBorder="1" applyAlignment="1">
      <alignment horizontal="left" vertical="center" wrapText="1" indent="1"/>
    </xf>
    <xf numFmtId="0" fontId="62" fillId="0" borderId="9" xfId="0" applyFont="1" applyBorder="1" applyAlignment="1">
      <alignment horizontal="center" vertical="center" wrapText="1"/>
    </xf>
    <xf numFmtId="0" fontId="62" fillId="0" borderId="13" xfId="0" applyFont="1" applyBorder="1" applyAlignment="1">
      <alignment horizontal="center" vertical="center" wrapText="1"/>
    </xf>
    <xf numFmtId="0" fontId="67" fillId="0" borderId="4" xfId="0" applyFont="1" applyBorder="1" applyAlignment="1">
      <alignment horizontal="left" vertical="center" wrapText="1"/>
    </xf>
    <xf numFmtId="0" fontId="67" fillId="0" borderId="0" xfId="0" applyFont="1" applyBorder="1" applyAlignment="1">
      <alignment horizontal="left" vertical="center" wrapText="1"/>
    </xf>
    <xf numFmtId="0" fontId="62" fillId="0" borderId="0" xfId="0" applyFont="1" applyBorder="1" applyAlignment="1">
      <alignment horizontal="left" vertical="center" wrapText="1"/>
    </xf>
    <xf numFmtId="0" fontId="62" fillId="0" borderId="4" xfId="0" applyFont="1" applyBorder="1" applyAlignment="1">
      <alignment horizontal="left" vertical="center" wrapText="1" indent="2"/>
    </xf>
    <xf numFmtId="0" fontId="62" fillId="0" borderId="0" xfId="0" applyFont="1" applyBorder="1" applyAlignment="1">
      <alignment horizontal="left" vertical="center" wrapText="1" indent="2"/>
    </xf>
    <xf numFmtId="0" fontId="60" fillId="0" borderId="1" xfId="5" applyFont="1" applyBorder="1" applyAlignment="1">
      <alignment horizontal="center" vertical="center" wrapText="1"/>
    </xf>
    <xf numFmtId="0" fontId="60" fillId="0" borderId="12" xfId="5" applyFont="1" applyBorder="1" applyAlignment="1">
      <alignment horizontal="center" vertical="center" wrapText="1"/>
    </xf>
    <xf numFmtId="168" fontId="60" fillId="0" borderId="0" xfId="5" applyNumberFormat="1" applyFont="1" applyBorder="1" applyAlignment="1">
      <alignment horizontal="left" vertical="center" wrapText="1"/>
    </xf>
    <xf numFmtId="168" fontId="60" fillId="0" borderId="5" xfId="5" applyNumberFormat="1" applyFont="1" applyBorder="1" applyAlignment="1">
      <alignment horizontal="left" vertical="center" wrapText="1"/>
    </xf>
    <xf numFmtId="0" fontId="60" fillId="0" borderId="11" xfId="5" applyFont="1" applyBorder="1" applyAlignment="1">
      <alignment horizontal="center" vertical="center" wrapText="1"/>
    </xf>
    <xf numFmtId="0" fontId="60" fillId="0" borderId="14" xfId="5" applyFont="1" applyBorder="1" applyAlignment="1">
      <alignment horizontal="center" vertical="center" wrapText="1"/>
    </xf>
    <xf numFmtId="0" fontId="55" fillId="0" borderId="7" xfId="5" applyFont="1" applyBorder="1" applyAlignment="1">
      <alignment horizontal="center" vertical="center" wrapText="1"/>
    </xf>
    <xf numFmtId="0" fontId="62" fillId="0" borderId="0" xfId="5" applyFont="1" applyAlignment="1">
      <alignment horizontal="center" vertical="center" wrapText="1"/>
    </xf>
    <xf numFmtId="0" fontId="60" fillId="0" borderId="0" xfId="5" applyFont="1" applyAlignment="1">
      <alignment vertical="center" wrapText="1"/>
    </xf>
    <xf numFmtId="0" fontId="60" fillId="0" borderId="5" xfId="5" applyFont="1" applyBorder="1" applyAlignment="1">
      <alignment vertical="center" wrapText="1"/>
    </xf>
    <xf numFmtId="0" fontId="62" fillId="0" borderId="2" xfId="5" applyFont="1" applyBorder="1" applyAlignment="1">
      <alignment horizontal="center" vertical="center" wrapText="1"/>
    </xf>
    <xf numFmtId="0" fontId="62" fillId="0" borderId="6" xfId="5" applyFont="1" applyBorder="1" applyAlignment="1">
      <alignment horizontal="center" vertical="center" wrapText="1"/>
    </xf>
    <xf numFmtId="0" fontId="60" fillId="0" borderId="0" xfId="5" applyFont="1" applyBorder="1" applyAlignment="1">
      <alignment horizontal="left" vertical="center" indent="2"/>
    </xf>
    <xf numFmtId="0" fontId="60" fillId="0" borderId="5" xfId="5" applyFont="1" applyBorder="1" applyAlignment="1">
      <alignment horizontal="left" vertical="center" indent="2"/>
    </xf>
    <xf numFmtId="168" fontId="60" fillId="0" borderId="0" xfId="5" applyNumberFormat="1" applyFont="1" applyAlignment="1">
      <alignment horizontal="left" vertical="center" indent="1"/>
    </xf>
    <xf numFmtId="168" fontId="60" fillId="0" borderId="5" xfId="5" applyNumberFormat="1" applyFont="1" applyBorder="1" applyAlignment="1">
      <alignment horizontal="left" vertical="center" indent="1"/>
    </xf>
    <xf numFmtId="168" fontId="57" fillId="0" borderId="0" xfId="5" applyNumberFormat="1" applyFont="1" applyAlignment="1">
      <alignment horizontal="center" vertical="center"/>
    </xf>
    <xf numFmtId="168" fontId="57" fillId="0" borderId="0" xfId="5" applyNumberFormat="1" applyFont="1" applyBorder="1" applyAlignment="1">
      <alignment horizontal="center" vertical="center"/>
    </xf>
    <xf numFmtId="0" fontId="57" fillId="0" borderId="0" xfId="5" applyFont="1" applyAlignment="1">
      <alignment horizontal="center"/>
    </xf>
    <xf numFmtId="0" fontId="57" fillId="0" borderId="5" xfId="5" applyFont="1" applyBorder="1" applyAlignment="1">
      <alignment horizontal="center"/>
    </xf>
    <xf numFmtId="0" fontId="60" fillId="0" borderId="0" xfId="5" applyFont="1" applyAlignment="1">
      <alignment horizontal="left" vertical="center" wrapText="1" indent="1"/>
    </xf>
    <xf numFmtId="0" fontId="60" fillId="0" borderId="5" xfId="5" applyFont="1" applyBorder="1" applyAlignment="1">
      <alignment horizontal="left" vertical="center" wrapText="1" indent="1"/>
    </xf>
    <xf numFmtId="168" fontId="60" fillId="0" borderId="0" xfId="5" applyNumberFormat="1" applyFont="1" applyBorder="1" applyAlignment="1">
      <alignment horizontal="left" vertical="center" indent="2"/>
    </xf>
    <xf numFmtId="168" fontId="60" fillId="0" borderId="5" xfId="5" applyNumberFormat="1" applyFont="1" applyBorder="1" applyAlignment="1">
      <alignment horizontal="left" vertical="center" indent="2"/>
    </xf>
    <xf numFmtId="0" fontId="60" fillId="0" borderId="0" xfId="5" applyFont="1" applyBorder="1" applyAlignment="1">
      <alignment horizontal="center" wrapText="1"/>
    </xf>
    <xf numFmtId="168" fontId="60" fillId="0" borderId="0" xfId="5" applyNumberFormat="1" applyFont="1" applyBorder="1" applyAlignment="1">
      <alignment horizontal="left" vertical="center" wrapText="1" indent="2"/>
    </xf>
    <xf numFmtId="168" fontId="60" fillId="0" borderId="5" xfId="5" applyNumberFormat="1" applyFont="1" applyBorder="1" applyAlignment="1">
      <alignment horizontal="left" vertical="center" wrapText="1" indent="2"/>
    </xf>
    <xf numFmtId="168" fontId="60" fillId="0" borderId="0" xfId="5" applyNumberFormat="1" applyFont="1" applyBorder="1" applyAlignment="1">
      <alignment horizontal="left" vertical="center" wrapText="1" indent="1"/>
    </xf>
    <xf numFmtId="168" fontId="60" fillId="0" borderId="5" xfId="5" applyNumberFormat="1" applyFont="1" applyBorder="1" applyAlignment="1">
      <alignment horizontal="left" vertical="center" wrapText="1" indent="1"/>
    </xf>
    <xf numFmtId="0" fontId="60" fillId="0" borderId="0" xfId="5" applyFont="1" applyAlignment="1">
      <alignment horizontal="left" vertical="center" wrapText="1"/>
    </xf>
    <xf numFmtId="0" fontId="60" fillId="0" borderId="5" xfId="5" applyFont="1" applyBorder="1" applyAlignment="1">
      <alignment horizontal="left" vertical="center" wrapText="1"/>
    </xf>
    <xf numFmtId="0" fontId="60" fillId="0" borderId="0" xfId="5" applyFont="1" applyBorder="1" applyAlignment="1">
      <alignment horizontal="left" vertical="center" wrapText="1" indent="1"/>
    </xf>
    <xf numFmtId="168" fontId="60" fillId="0" borderId="0" xfId="5" applyNumberFormat="1" applyFont="1" applyBorder="1" applyAlignment="1">
      <alignment horizontal="center" wrapText="1"/>
    </xf>
    <xf numFmtId="0" fontId="60" fillId="0" borderId="0" xfId="5" applyNumberFormat="1" applyFont="1" applyBorder="1" applyAlignment="1">
      <alignment horizontal="left" vertical="center" wrapText="1"/>
    </xf>
    <xf numFmtId="0" fontId="60" fillId="0" borderId="5" xfId="5" applyNumberFormat="1" applyFont="1" applyBorder="1" applyAlignment="1">
      <alignment horizontal="left" vertical="center" wrapText="1"/>
    </xf>
    <xf numFmtId="168" fontId="60" fillId="0" borderId="0" xfId="5" applyNumberFormat="1" applyFont="1" applyAlignment="1">
      <alignment horizontal="left" wrapText="1" indent="1"/>
    </xf>
    <xf numFmtId="168" fontId="60" fillId="0" borderId="0" xfId="5" applyNumberFormat="1" applyFont="1" applyBorder="1" applyAlignment="1">
      <alignment horizontal="left" wrapText="1" indent="1"/>
    </xf>
    <xf numFmtId="168" fontId="60" fillId="0" borderId="0" xfId="5" applyNumberFormat="1" applyFont="1" applyBorder="1" applyAlignment="1">
      <alignment horizontal="left" wrapText="1"/>
    </xf>
    <xf numFmtId="168" fontId="60" fillId="0" borderId="5" xfId="5" applyNumberFormat="1" applyFont="1" applyBorder="1" applyAlignment="1">
      <alignment horizontal="left" wrapText="1"/>
    </xf>
    <xf numFmtId="0" fontId="60" fillId="0" borderId="0" xfId="5" applyFont="1" applyAlignment="1">
      <alignment horizontal="left" wrapText="1"/>
    </xf>
    <xf numFmtId="0" fontId="60" fillId="0" borderId="5" xfId="5" applyFont="1" applyBorder="1" applyAlignment="1">
      <alignment horizontal="left" wrapText="1"/>
    </xf>
    <xf numFmtId="0" fontId="62" fillId="0" borderId="0" xfId="5" applyFont="1" applyAlignment="1">
      <alignment horizontal="left"/>
    </xf>
    <xf numFmtId="0" fontId="62" fillId="0" borderId="0" xfId="5" applyFont="1" applyAlignment="1">
      <alignment horizontal="justify"/>
    </xf>
    <xf numFmtId="0" fontId="55" fillId="0" borderId="0" xfId="5" applyFont="1" applyAlignment="1">
      <alignment horizontal="center" vertical="center" wrapText="1"/>
    </xf>
    <xf numFmtId="0" fontId="60" fillId="0" borderId="0" xfId="5" applyFont="1" applyAlignment="1">
      <alignment horizontal="left" indent="1"/>
    </xf>
    <xf numFmtId="0" fontId="60" fillId="0" borderId="0" xfId="5" applyFont="1" applyAlignment="1">
      <alignment horizontal="justify"/>
    </xf>
    <xf numFmtId="0" fontId="60" fillId="0" borderId="0" xfId="5" applyFont="1" applyAlignment="1">
      <alignment horizontal="left"/>
    </xf>
    <xf numFmtId="0" fontId="62" fillId="0" borderId="0" xfId="5" applyFont="1" applyAlignment="1">
      <alignment horizontal="left" indent="1"/>
    </xf>
    <xf numFmtId="168" fontId="60" fillId="0" borderId="0" xfId="5" applyNumberFormat="1" applyFont="1" applyAlignment="1">
      <alignment horizontal="left" wrapText="1"/>
    </xf>
    <xf numFmtId="168" fontId="55" fillId="0" borderId="0" xfId="0" applyNumberFormat="1" applyFont="1" applyBorder="1" applyAlignment="1">
      <alignment horizontal="left" wrapText="1"/>
    </xf>
    <xf numFmtId="168" fontId="55" fillId="0" borderId="5" xfId="0" applyNumberFormat="1" applyFont="1" applyBorder="1" applyAlignment="1">
      <alignment horizontal="left" wrapText="1"/>
    </xf>
    <xf numFmtId="0" fontId="55" fillId="0" borderId="0" xfId="0" applyFont="1" applyBorder="1" applyAlignment="1">
      <alignment horizontal="center" vertical="center" wrapText="1"/>
    </xf>
    <xf numFmtId="0" fontId="60" fillId="0" borderId="0" xfId="0" applyFont="1" applyAlignment="1">
      <alignment horizontal="center" wrapText="1"/>
    </xf>
    <xf numFmtId="0" fontId="60" fillId="0" borderId="0" xfId="0" applyNumberFormat="1" applyFont="1" applyBorder="1" applyAlignment="1">
      <alignment horizontal="left" wrapText="1"/>
    </xf>
    <xf numFmtId="0" fontId="60" fillId="0" borderId="5" xfId="0" applyNumberFormat="1" applyFont="1" applyBorder="1" applyAlignment="1">
      <alignment horizontal="left" wrapText="1"/>
    </xf>
    <xf numFmtId="0" fontId="60" fillId="0" borderId="0" xfId="0" applyFont="1" applyAlignment="1">
      <alignment horizontal="right" vertical="center" wrapText="1"/>
    </xf>
    <xf numFmtId="0" fontId="60" fillId="0" borderId="0" xfId="0" applyFont="1" applyAlignment="1">
      <alignment horizontal="right"/>
    </xf>
    <xf numFmtId="0" fontId="59" fillId="0" borderId="0" xfId="0" applyFont="1" applyAlignment="1">
      <alignment horizontal="left"/>
    </xf>
    <xf numFmtId="168" fontId="60" fillId="0" borderId="0" xfId="0" applyNumberFormat="1" applyFont="1" applyBorder="1" applyAlignment="1">
      <alignment horizontal="left" wrapText="1"/>
    </xf>
    <xf numFmtId="168" fontId="60" fillId="0" borderId="5" xfId="0" applyNumberFormat="1" applyFont="1" applyBorder="1" applyAlignment="1">
      <alignment horizontal="left" wrapText="1"/>
    </xf>
    <xf numFmtId="168" fontId="60" fillId="0" borderId="0" xfId="0" applyNumberFormat="1" applyFont="1" applyBorder="1" applyAlignment="1">
      <alignment horizontal="left" wrapText="1" indent="1"/>
    </xf>
    <xf numFmtId="168" fontId="60" fillId="0" borderId="5" xfId="0" applyNumberFormat="1" applyFont="1" applyBorder="1" applyAlignment="1">
      <alignment horizontal="left" wrapText="1" indent="1"/>
    </xf>
    <xf numFmtId="0" fontId="60" fillId="0" borderId="0" xfId="0" applyFont="1" applyAlignment="1">
      <alignment horizontal="right" wrapText="1"/>
    </xf>
    <xf numFmtId="0" fontId="62" fillId="0" borderId="0" xfId="0" applyFont="1" applyAlignment="1">
      <alignment horizontal="left" wrapText="1"/>
    </xf>
    <xf numFmtId="0" fontId="58" fillId="0" borderId="0" xfId="0" applyFont="1" applyAlignment="1">
      <alignment horizontal="left" wrapText="1"/>
    </xf>
    <xf numFmtId="0" fontId="59" fillId="0" borderId="0" xfId="0" applyFont="1" applyAlignment="1">
      <alignment horizontal="left" wrapText="1"/>
    </xf>
    <xf numFmtId="168" fontId="58" fillId="0" borderId="0" xfId="0" applyNumberFormat="1" applyFont="1" applyBorder="1" applyAlignment="1">
      <alignment horizontal="left" wrapText="1"/>
    </xf>
    <xf numFmtId="168" fontId="58" fillId="0" borderId="5" xfId="0" applyNumberFormat="1" applyFont="1" applyBorder="1" applyAlignment="1">
      <alignment horizontal="left" wrapText="1"/>
    </xf>
    <xf numFmtId="0" fontId="58" fillId="0" borderId="0" xfId="0" applyFont="1" applyAlignment="1">
      <alignment horizontal="center" wrapText="1"/>
    </xf>
    <xf numFmtId="168" fontId="56" fillId="0" borderId="0" xfId="0" applyNumberFormat="1" applyFont="1" applyBorder="1" applyAlignment="1">
      <alignment horizontal="left" wrapText="1"/>
    </xf>
    <xf numFmtId="168" fontId="56" fillId="0" borderId="5" xfId="0" applyNumberFormat="1" applyFont="1" applyBorder="1" applyAlignment="1">
      <alignment horizontal="left" wrapText="1"/>
    </xf>
    <xf numFmtId="0" fontId="58" fillId="0" borderId="0" xfId="0" applyFont="1" applyAlignment="1">
      <alignment horizontal="right" vertical="center" wrapText="1"/>
    </xf>
    <xf numFmtId="0" fontId="60" fillId="0" borderId="0" xfId="0" applyFont="1" applyAlignment="1">
      <alignment horizontal="left" wrapText="1"/>
    </xf>
    <xf numFmtId="0" fontId="62" fillId="0" borderId="3" xfId="0" applyFont="1" applyBorder="1" applyAlignment="1">
      <alignment horizontal="center" vertical="top" wrapText="1"/>
    </xf>
    <xf numFmtId="0" fontId="62" fillId="0" borderId="12" xfId="0" applyFont="1" applyBorder="1" applyAlignment="1">
      <alignment horizontal="center" vertical="top" wrapText="1"/>
    </xf>
    <xf numFmtId="0" fontId="60" fillId="0" borderId="7" xfId="0" applyFont="1" applyBorder="1" applyAlignment="1">
      <alignment horizontal="center" wrapText="1"/>
    </xf>
    <xf numFmtId="0" fontId="60" fillId="0" borderId="11" xfId="0" applyFont="1" applyBorder="1" applyAlignment="1">
      <alignment horizontal="center" wrapText="1"/>
    </xf>
    <xf numFmtId="0" fontId="60" fillId="0" borderId="1" xfId="0" applyFont="1" applyBorder="1" applyAlignment="1">
      <alignment horizontal="center" wrapText="1"/>
    </xf>
    <xf numFmtId="0" fontId="60" fillId="0" borderId="3" xfId="0" applyFont="1" applyBorder="1" applyAlignment="1">
      <alignment horizontal="center" wrapText="1"/>
    </xf>
    <xf numFmtId="164" fontId="60" fillId="0" borderId="7" xfId="0" applyNumberFormat="1" applyFont="1" applyBorder="1" applyAlignment="1">
      <alignment horizontal="center" wrapText="1"/>
    </xf>
    <xf numFmtId="164" fontId="60" fillId="0" borderId="11" xfId="0" applyNumberFormat="1" applyFont="1" applyBorder="1" applyAlignment="1">
      <alignment horizontal="center" wrapText="1"/>
    </xf>
    <xf numFmtId="0" fontId="62" fillId="0" borderId="10" xfId="0" applyFont="1" applyBorder="1" applyAlignment="1">
      <alignment horizontal="center" vertical="top" wrapText="1"/>
    </xf>
    <xf numFmtId="0" fontId="62" fillId="0" borderId="14" xfId="0" applyFont="1" applyBorder="1" applyAlignment="1">
      <alignment horizontal="center" vertical="top" wrapText="1"/>
    </xf>
    <xf numFmtId="164" fontId="62" fillId="0" borderId="6" xfId="0" applyNumberFormat="1" applyFont="1" applyBorder="1" applyAlignment="1">
      <alignment horizontal="center" vertical="top" wrapText="1"/>
    </xf>
    <xf numFmtId="164" fontId="62" fillId="0" borderId="14" xfId="0" applyNumberFormat="1" applyFont="1" applyBorder="1" applyAlignment="1">
      <alignment horizontal="center" vertical="top" wrapText="1"/>
    </xf>
    <xf numFmtId="164" fontId="62" fillId="0" borderId="10" xfId="0" applyNumberFormat="1" applyFont="1" applyBorder="1" applyAlignment="1">
      <alignment horizontal="center" vertical="top" wrapText="1"/>
    </xf>
    <xf numFmtId="0" fontId="59" fillId="0" borderId="0" xfId="0" applyFont="1" applyBorder="1" applyAlignment="1">
      <alignment vertical="center"/>
    </xf>
    <xf numFmtId="0" fontId="59" fillId="0" borderId="5" xfId="0" applyFont="1" applyBorder="1" applyAlignment="1">
      <alignment vertical="center"/>
    </xf>
    <xf numFmtId="0" fontId="60" fillId="2" borderId="7" xfId="0" applyFont="1" applyFill="1" applyBorder="1" applyAlignment="1">
      <alignment horizontal="center" wrapText="1"/>
    </xf>
    <xf numFmtId="0" fontId="60" fillId="2" borderId="11" xfId="0" applyFont="1" applyFill="1" applyBorder="1" applyAlignment="1">
      <alignment horizontal="center" wrapText="1"/>
    </xf>
    <xf numFmtId="0" fontId="60" fillId="2" borderId="0" xfId="0" applyFont="1" applyFill="1" applyBorder="1" applyAlignment="1">
      <alignment horizontal="center" wrapText="1"/>
    </xf>
    <xf numFmtId="0" fontId="60" fillId="2" borderId="5" xfId="0" applyFont="1" applyFill="1" applyBorder="1" applyAlignment="1">
      <alignment horizontal="center" wrapText="1"/>
    </xf>
    <xf numFmtId="0" fontId="62" fillId="2" borderId="0" xfId="0" applyFont="1" applyFill="1" applyBorder="1" applyAlignment="1">
      <alignment horizontal="center" vertical="top" wrapText="1"/>
    </xf>
    <xf numFmtId="0" fontId="62" fillId="2" borderId="5" xfId="0" applyFont="1" applyFill="1" applyBorder="1" applyAlignment="1">
      <alignment horizontal="center" vertical="top" wrapText="1"/>
    </xf>
    <xf numFmtId="0" fontId="57" fillId="0" borderId="10" xfId="0" applyFont="1" applyBorder="1" applyAlignment="1">
      <alignment wrapText="1"/>
    </xf>
    <xf numFmtId="0" fontId="57" fillId="0" borderId="14" xfId="0" applyFont="1" applyBorder="1" applyAlignment="1">
      <alignment wrapText="1"/>
    </xf>
    <xf numFmtId="168" fontId="55" fillId="0" borderId="7" xfId="0" applyNumberFormat="1" applyFont="1" applyBorder="1" applyAlignment="1">
      <alignment wrapText="1"/>
    </xf>
    <xf numFmtId="168" fontId="55" fillId="0" borderId="11" xfId="0" applyNumberFormat="1" applyFont="1" applyBorder="1" applyAlignment="1">
      <alignment wrapText="1"/>
    </xf>
    <xf numFmtId="168" fontId="58" fillId="0" borderId="0" xfId="0" applyNumberFormat="1" applyFont="1" applyBorder="1" applyAlignment="1">
      <alignment horizontal="left" wrapText="1" indent="1"/>
    </xf>
    <xf numFmtId="168" fontId="58" fillId="0" borderId="5" xfId="0" applyNumberFormat="1" applyFont="1" applyBorder="1" applyAlignment="1">
      <alignment horizontal="left" wrapText="1" indent="1"/>
    </xf>
    <xf numFmtId="0" fontId="59" fillId="0" borderId="5" xfId="0" applyFont="1" applyBorder="1" applyAlignment="1">
      <alignment horizontal="left" vertical="center" wrapText="1"/>
    </xf>
    <xf numFmtId="0" fontId="56" fillId="0" borderId="0" xfId="0" applyFont="1" applyBorder="1" applyAlignment="1"/>
    <xf numFmtId="0" fontId="56" fillId="0" borderId="5" xfId="0" applyFont="1" applyBorder="1" applyAlignment="1"/>
    <xf numFmtId="0" fontId="59" fillId="0" borderId="5" xfId="0" applyFont="1" applyBorder="1" applyAlignment="1">
      <alignment vertical="center" wrapText="1"/>
    </xf>
    <xf numFmtId="168" fontId="58" fillId="0" borderId="0" xfId="0" applyNumberFormat="1" applyFont="1" applyBorder="1" applyAlignment="1">
      <alignment wrapText="1"/>
    </xf>
    <xf numFmtId="168" fontId="58" fillId="0" borderId="5" xfId="0" applyNumberFormat="1" applyFont="1" applyBorder="1" applyAlignment="1">
      <alignment wrapText="1"/>
    </xf>
    <xf numFmtId="0" fontId="59" fillId="0" borderId="5" xfId="0" applyFont="1" applyBorder="1" applyAlignment="1">
      <alignment horizontal="left" vertical="center" wrapText="1" indent="1"/>
    </xf>
    <xf numFmtId="0" fontId="58" fillId="0" borderId="0" xfId="0" applyNumberFormat="1" applyFont="1" applyBorder="1" applyAlignment="1">
      <alignment horizontal="left" wrapText="1"/>
    </xf>
    <xf numFmtId="0" fontId="58" fillId="0" borderId="5" xfId="0" applyNumberFormat="1" applyFont="1" applyBorder="1" applyAlignment="1">
      <alignment horizontal="left" wrapText="1"/>
    </xf>
    <xf numFmtId="0" fontId="59" fillId="0" borderId="0" xfId="0" applyNumberFormat="1" applyFont="1" applyBorder="1" applyAlignment="1">
      <alignment vertical="center" wrapText="1"/>
    </xf>
    <xf numFmtId="0" fontId="59" fillId="0" borderId="5" xfId="0" applyNumberFormat="1" applyFont="1" applyBorder="1" applyAlignment="1">
      <alignment vertical="center" wrapText="1"/>
    </xf>
    <xf numFmtId="0" fontId="58" fillId="0" borderId="0" xfId="0" applyFont="1" applyBorder="1" applyAlignment="1">
      <alignment horizontal="left" wrapText="1" indent="1"/>
    </xf>
    <xf numFmtId="0" fontId="58" fillId="0" borderId="5" xfId="0" applyFont="1" applyBorder="1" applyAlignment="1">
      <alignment horizontal="left" wrapText="1" indent="1"/>
    </xf>
    <xf numFmtId="168" fontId="56" fillId="0" borderId="0" xfId="0" applyNumberFormat="1" applyFont="1" applyBorder="1" applyAlignment="1">
      <alignment wrapText="1"/>
    </xf>
    <xf numFmtId="168" fontId="56" fillId="0" borderId="5" xfId="0" applyNumberFormat="1" applyFont="1" applyBorder="1" applyAlignment="1">
      <alignment wrapText="1"/>
    </xf>
    <xf numFmtId="168" fontId="56" fillId="0" borderId="0" xfId="0" applyNumberFormat="1" applyFont="1" applyBorder="1" applyAlignment="1"/>
    <xf numFmtId="168" fontId="56" fillId="0" borderId="5" xfId="0" applyNumberFormat="1" applyFont="1" applyBorder="1" applyAlignment="1"/>
    <xf numFmtId="168" fontId="56" fillId="0" borderId="0" xfId="0" applyNumberFormat="1" applyFont="1" applyBorder="1" applyAlignment="1">
      <alignment horizontal="left" wrapText="1" indent="1"/>
    </xf>
    <xf numFmtId="168" fontId="56" fillId="0" borderId="5" xfId="0" applyNumberFormat="1" applyFont="1" applyBorder="1" applyAlignment="1">
      <alignment horizontal="left" wrapText="1" indent="1"/>
    </xf>
    <xf numFmtId="0" fontId="56" fillId="0" borderId="0" xfId="0" applyFont="1" applyBorder="1" applyAlignment="1">
      <alignment wrapText="1"/>
    </xf>
    <xf numFmtId="0" fontId="56" fillId="0" borderId="5" xfId="0" applyFont="1" applyBorder="1" applyAlignment="1">
      <alignment wrapText="1"/>
    </xf>
    <xf numFmtId="0" fontId="56" fillId="0" borderId="0" xfId="0" applyFont="1" applyBorder="1" applyAlignment="1">
      <alignment horizontal="left" wrapText="1"/>
    </xf>
    <xf numFmtId="0" fontId="56" fillId="0" borderId="5" xfId="0" applyFont="1" applyBorder="1" applyAlignment="1">
      <alignment horizontal="left" wrapText="1"/>
    </xf>
    <xf numFmtId="164" fontId="58" fillId="2" borderId="2" xfId="0" applyNumberFormat="1" applyFont="1" applyFill="1" applyBorder="1" applyAlignment="1" applyProtection="1">
      <alignment horizontal="center" vertical="center" wrapText="1"/>
      <protection locked="0"/>
    </xf>
    <xf numFmtId="164" fontId="58" fillId="2" borderId="4" xfId="0" applyNumberFormat="1" applyFont="1" applyFill="1" applyBorder="1" applyAlignment="1" applyProtection="1">
      <alignment horizontal="center" vertical="center" wrapText="1"/>
      <protection locked="0"/>
    </xf>
    <xf numFmtId="164" fontId="58" fillId="2" borderId="6" xfId="0" applyNumberFormat="1" applyFont="1" applyFill="1" applyBorder="1" applyAlignment="1" applyProtection="1">
      <alignment horizontal="center" vertical="center" wrapText="1"/>
      <protection locked="0"/>
    </xf>
    <xf numFmtId="164" fontId="58" fillId="2" borderId="9" xfId="0" applyNumberFormat="1" applyFont="1" applyFill="1" applyBorder="1" applyAlignment="1" applyProtection="1">
      <alignment horizontal="center" vertical="center" wrapText="1"/>
      <protection locked="0"/>
    </xf>
    <xf numFmtId="164" fontId="58" fillId="2" borderId="13" xfId="0" applyNumberFormat="1" applyFont="1" applyFill="1" applyBorder="1" applyAlignment="1" applyProtection="1">
      <alignment horizontal="center" vertical="center"/>
      <protection locked="0"/>
    </xf>
    <xf numFmtId="164" fontId="58" fillId="2" borderId="15" xfId="0" applyNumberFormat="1" applyFont="1" applyFill="1" applyBorder="1" applyAlignment="1" applyProtection="1">
      <alignment horizontal="center" vertical="center"/>
      <protection locked="0"/>
    </xf>
    <xf numFmtId="164" fontId="58" fillId="0" borderId="2" xfId="0" applyNumberFormat="1" applyFont="1" applyBorder="1" applyAlignment="1">
      <alignment horizontal="center" vertical="top" wrapText="1"/>
    </xf>
    <xf numFmtId="164" fontId="58" fillId="0" borderId="7" xfId="0" applyNumberFormat="1" applyFont="1" applyBorder="1" applyAlignment="1">
      <alignment horizontal="center" vertical="top" wrapText="1"/>
    </xf>
    <xf numFmtId="164" fontId="58" fillId="2" borderId="1" xfId="0" applyNumberFormat="1" applyFont="1" applyFill="1" applyBorder="1" applyAlignment="1" applyProtection="1">
      <alignment horizontal="center" vertical="center" wrapText="1"/>
      <protection locked="0"/>
    </xf>
    <xf numFmtId="164" fontId="58" fillId="2" borderId="3" xfId="0" applyNumberFormat="1" applyFont="1" applyFill="1" applyBorder="1" applyAlignment="1" applyProtection="1">
      <alignment horizontal="center" vertical="center"/>
      <protection locked="0"/>
    </xf>
    <xf numFmtId="164" fontId="58" fillId="2" borderId="12" xfId="0" applyNumberFormat="1" applyFont="1" applyFill="1" applyBorder="1" applyAlignment="1" applyProtection="1">
      <alignment horizontal="center" vertical="center"/>
      <protection locked="0"/>
    </xf>
    <xf numFmtId="0" fontId="67" fillId="0" borderId="0" xfId="0" applyFont="1" applyBorder="1" applyAlignment="1">
      <alignment vertical="center" wrapText="1"/>
    </xf>
    <xf numFmtId="0" fontId="67" fillId="0" borderId="5" xfId="0" applyFont="1" applyBorder="1" applyAlignment="1">
      <alignment vertical="center" wrapText="1"/>
    </xf>
    <xf numFmtId="164" fontId="58" fillId="2" borderId="13" xfId="0" applyNumberFormat="1" applyFont="1" applyFill="1" applyBorder="1" applyAlignment="1" applyProtection="1">
      <alignment horizontal="center" vertical="center" wrapText="1"/>
      <protection locked="0"/>
    </xf>
    <xf numFmtId="164" fontId="58" fillId="2" borderId="15" xfId="0" applyNumberFormat="1" applyFont="1" applyFill="1" applyBorder="1" applyAlignment="1" applyProtection="1">
      <alignment horizontal="center" vertical="center" wrapText="1"/>
      <protection locked="0"/>
    </xf>
    <xf numFmtId="164" fontId="58" fillId="2" borderId="3" xfId="0" applyNumberFormat="1" applyFont="1" applyFill="1" applyBorder="1" applyAlignment="1" applyProtection="1">
      <alignment horizontal="center" vertical="center" wrapText="1"/>
      <protection locked="0"/>
    </xf>
    <xf numFmtId="164" fontId="58" fillId="2" borderId="12" xfId="0" applyNumberFormat="1" applyFont="1" applyFill="1" applyBorder="1" applyAlignment="1" applyProtection="1">
      <alignment horizontal="center" vertical="center" wrapText="1"/>
      <protection locked="0"/>
    </xf>
    <xf numFmtId="0" fontId="59" fillId="0" borderId="5" xfId="0" applyFont="1" applyBorder="1" applyAlignment="1">
      <alignment horizontal="left" vertical="center" wrapText="1" indent="2"/>
    </xf>
    <xf numFmtId="164" fontId="58" fillId="0" borderId="1" xfId="0" applyNumberFormat="1" applyFont="1" applyFill="1" applyBorder="1" applyAlignment="1" applyProtection="1">
      <alignment horizontal="center" vertical="center" wrapText="1"/>
      <protection locked="0"/>
    </xf>
    <xf numFmtId="164" fontId="58" fillId="0" borderId="12" xfId="0" applyNumberFormat="1" applyFont="1" applyFill="1" applyBorder="1" applyAlignment="1" applyProtection="1">
      <alignment horizontal="center" vertical="center"/>
      <protection locked="0"/>
    </xf>
    <xf numFmtId="164" fontId="58" fillId="2" borderId="11" xfId="0" applyNumberFormat="1" applyFont="1" applyFill="1" applyBorder="1" applyAlignment="1" applyProtection="1">
      <alignment horizontal="center" vertical="center" wrapText="1"/>
      <protection locked="0"/>
    </xf>
    <xf numFmtId="164" fontId="58" fillId="2" borderId="5" xfId="0" applyNumberFormat="1" applyFont="1" applyFill="1" applyBorder="1" applyAlignment="1" applyProtection="1">
      <alignment horizontal="center" vertical="center" wrapText="1"/>
      <protection locked="0"/>
    </xf>
    <xf numFmtId="164" fontId="58" fillId="2" borderId="14" xfId="0" applyNumberFormat="1" applyFont="1" applyFill="1" applyBorder="1" applyAlignment="1" applyProtection="1">
      <alignment horizontal="center" vertical="center" wrapText="1"/>
      <protection locked="0"/>
    </xf>
    <xf numFmtId="0" fontId="59" fillId="0" borderId="0" xfId="0" applyFont="1" applyAlignment="1">
      <alignment horizontal="left" vertical="center" indent="1"/>
    </xf>
    <xf numFmtId="0" fontId="59" fillId="0" borderId="5" xfId="0" applyFont="1" applyBorder="1" applyAlignment="1">
      <alignment horizontal="left" vertical="center" indent="1"/>
    </xf>
    <xf numFmtId="0" fontId="58" fillId="0" borderId="0" xfId="0" applyFont="1" applyFill="1" applyBorder="1" applyAlignment="1">
      <alignment wrapText="1"/>
    </xf>
    <xf numFmtId="0" fontId="58" fillId="0" borderId="5" xfId="0" applyFont="1" applyFill="1" applyBorder="1" applyAlignment="1">
      <alignment wrapText="1"/>
    </xf>
    <xf numFmtId="168" fontId="56" fillId="0" borderId="0" xfId="0" applyNumberFormat="1" applyFont="1" applyBorder="1" applyAlignment="1">
      <alignment horizontal="left" vertical="center" wrapText="1" indent="1"/>
    </xf>
    <xf numFmtId="168" fontId="56" fillId="0" borderId="5" xfId="0" applyNumberFormat="1" applyFont="1" applyBorder="1" applyAlignment="1">
      <alignment horizontal="left" vertical="center" wrapText="1" indent="1"/>
    </xf>
    <xf numFmtId="0" fontId="59" fillId="0" borderId="0" xfId="0" applyFont="1" applyBorder="1" applyAlignment="1">
      <alignment horizontal="left" vertical="center" indent="1"/>
    </xf>
    <xf numFmtId="0" fontId="58" fillId="0" borderId="0" xfId="0" applyFont="1" applyBorder="1" applyAlignment="1">
      <alignment wrapText="1"/>
    </xf>
    <xf numFmtId="0" fontId="58" fillId="0" borderId="5" xfId="0" applyFont="1" applyBorder="1" applyAlignment="1">
      <alignment wrapText="1"/>
    </xf>
    <xf numFmtId="164" fontId="59" fillId="0" borderId="0" xfId="0" applyNumberFormat="1" applyFont="1" applyBorder="1" applyAlignment="1">
      <alignment vertical="center" wrapText="1"/>
    </xf>
    <xf numFmtId="164" fontId="59" fillId="0" borderId="5" xfId="0" applyNumberFormat="1" applyFont="1" applyBorder="1" applyAlignment="1">
      <alignment vertical="center" wrapText="1"/>
    </xf>
    <xf numFmtId="168" fontId="56" fillId="0" borderId="0" xfId="0" applyNumberFormat="1" applyFont="1" applyBorder="1" applyAlignment="1">
      <alignment horizontal="left" vertical="center" indent="1"/>
    </xf>
    <xf numFmtId="168" fontId="56" fillId="0" borderId="5" xfId="0" applyNumberFormat="1" applyFont="1" applyBorder="1" applyAlignment="1">
      <alignment horizontal="left" vertical="center" indent="1"/>
    </xf>
    <xf numFmtId="0" fontId="56" fillId="0" borderId="0" xfId="0" applyFont="1" applyBorder="1" applyAlignment="1">
      <alignment horizontal="left" wrapText="1" indent="1"/>
    </xf>
    <xf numFmtId="0" fontId="56" fillId="0" borderId="5" xfId="0" applyFont="1" applyBorder="1" applyAlignment="1">
      <alignment horizontal="left" wrapText="1" indent="1"/>
    </xf>
    <xf numFmtId="0" fontId="59" fillId="0" borderId="0" xfId="0" applyFont="1" applyBorder="1" applyAlignment="1">
      <alignment horizontal="left" vertical="center"/>
    </xf>
    <xf numFmtId="0" fontId="59" fillId="0" borderId="5" xfId="0" applyFont="1" applyBorder="1" applyAlignment="1">
      <alignment horizontal="left" vertical="center"/>
    </xf>
    <xf numFmtId="0" fontId="56" fillId="0" borderId="0" xfId="0" applyFont="1" applyBorder="1" applyAlignment="1">
      <alignment horizontal="left"/>
    </xf>
    <xf numFmtId="0" fontId="56" fillId="0" borderId="5" xfId="0" applyFont="1" applyBorder="1" applyAlignment="1">
      <alignment horizontal="left"/>
    </xf>
    <xf numFmtId="168" fontId="58" fillId="0" borderId="0" xfId="0" applyNumberFormat="1" applyFont="1" applyBorder="1" applyAlignment="1">
      <alignment horizontal="left"/>
    </xf>
    <xf numFmtId="168" fontId="58" fillId="0" borderId="5" xfId="0" applyNumberFormat="1" applyFont="1" applyBorder="1" applyAlignment="1">
      <alignment horizontal="left"/>
    </xf>
    <xf numFmtId="0" fontId="58" fillId="0" borderId="0" xfId="0" applyFont="1" applyBorder="1" applyAlignment="1">
      <alignment horizontal="left"/>
    </xf>
    <xf numFmtId="0" fontId="58" fillId="0" borderId="5" xfId="0" applyFont="1" applyBorder="1" applyAlignment="1">
      <alignment horizontal="left"/>
    </xf>
    <xf numFmtId="0" fontId="58" fillId="0" borderId="0" xfId="0" applyFont="1" applyBorder="1" applyAlignment="1">
      <alignment horizontal="left" indent="1"/>
    </xf>
    <xf numFmtId="0" fontId="58" fillId="0" borderId="5" xfId="0" applyFont="1" applyBorder="1" applyAlignment="1">
      <alignment horizontal="left" indent="1"/>
    </xf>
    <xf numFmtId="164" fontId="58" fillId="2" borderId="9" xfId="0" applyNumberFormat="1" applyFont="1" applyFill="1" applyBorder="1" applyAlignment="1" applyProtection="1">
      <alignment horizontal="center" wrapText="1"/>
      <protection locked="0"/>
    </xf>
    <xf numFmtId="164" fontId="58" fillId="2" borderId="13" xfId="0" applyNumberFormat="1" applyFont="1" applyFill="1" applyBorder="1" applyAlignment="1" applyProtection="1">
      <alignment horizontal="center" wrapText="1"/>
      <protection locked="0"/>
    </xf>
    <xf numFmtId="164" fontId="58" fillId="2" borderId="15" xfId="0" applyNumberFormat="1" applyFont="1" applyFill="1" applyBorder="1" applyAlignment="1" applyProtection="1">
      <alignment horizontal="center" wrapText="1"/>
      <protection locked="0"/>
    </xf>
    <xf numFmtId="0" fontId="67" fillId="2" borderId="0" xfId="0" applyFont="1" applyFill="1" applyBorder="1" applyAlignment="1"/>
    <xf numFmtId="0" fontId="57" fillId="2" borderId="10" xfId="0" applyFont="1" applyFill="1" applyBorder="1" applyAlignment="1"/>
    <xf numFmtId="0" fontId="60" fillId="2" borderId="7" xfId="0" applyFont="1" applyFill="1" applyBorder="1" applyAlignment="1">
      <alignment horizontal="center" vertical="center" wrapText="1"/>
    </xf>
    <xf numFmtId="0" fontId="60" fillId="2" borderId="11" xfId="0" applyFont="1" applyFill="1" applyBorder="1" applyAlignment="1">
      <alignment horizontal="center" vertical="center"/>
    </xf>
    <xf numFmtId="0" fontId="60" fillId="2" borderId="0" xfId="0" applyFont="1" applyFill="1" applyBorder="1" applyAlignment="1">
      <alignment horizontal="center" vertical="center"/>
    </xf>
    <xf numFmtId="0" fontId="60" fillId="2" borderId="5" xfId="0" applyFont="1" applyFill="1" applyBorder="1" applyAlignment="1">
      <alignment horizontal="center" vertical="center"/>
    </xf>
    <xf numFmtId="164" fontId="58" fillId="2" borderId="7" xfId="0" applyNumberFormat="1" applyFont="1" applyFill="1" applyBorder="1" applyAlignment="1" applyProtection="1">
      <alignment horizontal="center" vertical="center"/>
      <protection locked="0"/>
    </xf>
    <xf numFmtId="164" fontId="58" fillId="2" borderId="4" xfId="0" applyNumberFormat="1" applyFont="1" applyFill="1" applyBorder="1" applyAlignment="1" applyProtection="1">
      <alignment horizontal="center" vertical="center"/>
      <protection locked="0"/>
    </xf>
    <xf numFmtId="164" fontId="58" fillId="2" borderId="6" xfId="0" applyNumberFormat="1" applyFont="1" applyFill="1" applyBorder="1" applyAlignment="1" applyProtection="1">
      <alignment horizontal="center" vertical="center"/>
      <protection locked="0"/>
    </xf>
    <xf numFmtId="0" fontId="57" fillId="0" borderId="7" xfId="0" applyFont="1" applyFill="1" applyBorder="1" applyAlignment="1">
      <alignment horizontal="center"/>
    </xf>
    <xf numFmtId="0" fontId="60" fillId="0" borderId="0" xfId="0" applyFont="1" applyFill="1" applyBorder="1" applyAlignment="1">
      <alignment horizontal="center"/>
    </xf>
    <xf numFmtId="0" fontId="62" fillId="0" borderId="0" xfId="0" applyFont="1" applyFill="1" applyBorder="1" applyAlignment="1">
      <alignment horizontal="center"/>
    </xf>
    <xf numFmtId="0" fontId="67" fillId="0" borderId="0" xfId="0" applyFont="1" applyFill="1" applyBorder="1" applyAlignment="1"/>
    <xf numFmtId="0" fontId="57" fillId="0" borderId="10" xfId="0" applyFont="1" applyFill="1" applyBorder="1"/>
    <xf numFmtId="164" fontId="60" fillId="0" borderId="9" xfId="0" applyNumberFormat="1" applyFont="1" applyFill="1" applyBorder="1" applyAlignment="1">
      <alignment horizontal="center" vertical="center" wrapText="1"/>
    </xf>
    <xf numFmtId="164" fontId="60" fillId="0" borderId="13" xfId="0" applyNumberFormat="1" applyFont="1" applyFill="1" applyBorder="1" applyAlignment="1">
      <alignment horizontal="center" vertical="center" wrapText="1"/>
    </xf>
    <xf numFmtId="164" fontId="60" fillId="0" borderId="2" xfId="0" applyNumberFormat="1" applyFont="1" applyFill="1" applyBorder="1" applyAlignment="1">
      <alignment horizontal="center" vertical="center" wrapText="1"/>
    </xf>
    <xf numFmtId="164" fontId="60" fillId="0" borderId="7" xfId="0" applyNumberFormat="1" applyFont="1" applyFill="1" applyBorder="1" applyAlignment="1">
      <alignment horizontal="center" vertical="center"/>
    </xf>
    <xf numFmtId="164" fontId="60" fillId="0" borderId="1" xfId="0" applyNumberFormat="1" applyFont="1" applyFill="1" applyBorder="1" applyAlignment="1">
      <alignment horizontal="center" vertical="center" wrapText="1"/>
    </xf>
    <xf numFmtId="164" fontId="60" fillId="0" borderId="3" xfId="0" applyNumberFormat="1" applyFont="1" applyFill="1" applyBorder="1" applyAlignment="1">
      <alignment horizontal="center" vertical="center" wrapText="1"/>
    </xf>
    <xf numFmtId="164" fontId="60" fillId="0" borderId="12" xfId="0" applyNumberFormat="1" applyFont="1" applyFill="1" applyBorder="1" applyAlignment="1">
      <alignment horizontal="center" vertical="center" wrapText="1"/>
    </xf>
    <xf numFmtId="0" fontId="56" fillId="0" borderId="0" xfId="0" applyFont="1" applyAlignment="1">
      <alignment horizontal="left" wrapText="1" indent="1"/>
    </xf>
    <xf numFmtId="168" fontId="56" fillId="0" borderId="0" xfId="0" applyNumberFormat="1" applyFont="1" applyAlignment="1">
      <alignment horizontal="left" wrapText="1" indent="1"/>
    </xf>
    <xf numFmtId="0" fontId="62" fillId="0" borderId="0" xfId="0" applyNumberFormat="1" applyFont="1" applyBorder="1" applyAlignment="1">
      <alignment horizontal="left" wrapText="1" indent="1"/>
    </xf>
    <xf numFmtId="168" fontId="58" fillId="0" borderId="0" xfId="0" applyNumberFormat="1" applyFont="1" applyBorder="1" applyAlignment="1">
      <alignment horizontal="left" vertical="top" wrapText="1" indent="1"/>
    </xf>
    <xf numFmtId="0" fontId="59" fillId="0" borderId="0" xfId="0" applyFont="1" applyBorder="1" applyAlignment="1">
      <alignment horizontal="left" vertical="top" wrapText="1" indent="1"/>
    </xf>
    <xf numFmtId="0" fontId="62" fillId="0" borderId="0" xfId="0" applyNumberFormat="1" applyFont="1" applyBorder="1" applyAlignment="1">
      <alignment wrapText="1"/>
    </xf>
    <xf numFmtId="168" fontId="55" fillId="0" borderId="0" xfId="0" applyNumberFormat="1" applyFont="1" applyBorder="1" applyAlignment="1">
      <alignment wrapText="1"/>
    </xf>
    <xf numFmtId="0" fontId="59" fillId="0" borderId="0" xfId="0" applyNumberFormat="1" applyFont="1" applyBorder="1" applyAlignment="1">
      <alignment wrapText="1"/>
    </xf>
    <xf numFmtId="0" fontId="62" fillId="0" borderId="0" xfId="0" applyNumberFormat="1" applyFont="1" applyBorder="1" applyAlignment="1">
      <alignment vertical="top" wrapText="1"/>
    </xf>
    <xf numFmtId="0" fontId="68" fillId="0" borderId="0" xfId="0" applyFont="1" applyAlignment="1">
      <alignment wrapText="1"/>
    </xf>
    <xf numFmtId="0" fontId="68" fillId="0" borderId="0" xfId="0" applyFont="1" applyBorder="1" applyAlignment="1">
      <alignment wrapText="1"/>
    </xf>
    <xf numFmtId="0" fontId="55" fillId="0" borderId="0" xfId="0" applyNumberFormat="1" applyFont="1" applyBorder="1" applyAlignment="1">
      <alignment wrapText="1"/>
    </xf>
    <xf numFmtId="0" fontId="59" fillId="0" borderId="0" xfId="0" applyNumberFormat="1" applyFont="1" applyBorder="1" applyAlignment="1">
      <alignment horizontal="left" wrapText="1" indent="1"/>
    </xf>
    <xf numFmtId="0" fontId="59" fillId="0" borderId="0" xfId="0" applyFont="1" applyBorder="1" applyAlignment="1">
      <alignment horizontal="left" wrapText="1"/>
    </xf>
    <xf numFmtId="0" fontId="59" fillId="0" borderId="0" xfId="0" applyFont="1" applyBorder="1" applyAlignment="1">
      <alignment horizontal="left" wrapText="1" indent="1"/>
    </xf>
    <xf numFmtId="0" fontId="57" fillId="0" borderId="7" xfId="0" applyFont="1" applyBorder="1"/>
    <xf numFmtId="0" fontId="57" fillId="0" borderId="11" xfId="0" applyFont="1" applyBorder="1"/>
    <xf numFmtId="164" fontId="60" fillId="0" borderId="1" xfId="0" applyNumberFormat="1" applyFont="1" applyBorder="1" applyAlignment="1">
      <alignment horizontal="center" vertical="center" wrapText="1"/>
    </xf>
    <xf numFmtId="164" fontId="60" fillId="0" borderId="3" xfId="0" applyNumberFormat="1" applyFont="1" applyBorder="1" applyAlignment="1">
      <alignment horizontal="center" vertical="center" wrapText="1"/>
    </xf>
    <xf numFmtId="164" fontId="60" fillId="0" borderId="12" xfId="0" applyNumberFormat="1" applyFont="1" applyBorder="1" applyAlignment="1">
      <alignment horizontal="center" vertical="center" wrapText="1"/>
    </xf>
    <xf numFmtId="164" fontId="60" fillId="0" borderId="1" xfId="0" applyNumberFormat="1" applyFont="1" applyBorder="1" applyAlignment="1">
      <alignment horizontal="center" wrapText="1"/>
    </xf>
    <xf numFmtId="164" fontId="60" fillId="0" borderId="2" xfId="0" applyNumberFormat="1" applyFont="1" applyBorder="1" applyAlignment="1">
      <alignment horizontal="center" wrapText="1"/>
    </xf>
    <xf numFmtId="0" fontId="57" fillId="0" borderId="0" xfId="0" applyFont="1"/>
    <xf numFmtId="0" fontId="57" fillId="0" borderId="5" xfId="0" applyFont="1" applyBorder="1"/>
    <xf numFmtId="164" fontId="62" fillId="0" borderId="12" xfId="0" applyNumberFormat="1" applyFont="1" applyBorder="1" applyAlignment="1">
      <alignment horizontal="center" wrapText="1"/>
    </xf>
    <xf numFmtId="164" fontId="62" fillId="0" borderId="6" xfId="0" applyNumberFormat="1" applyFont="1" applyBorder="1" applyAlignment="1">
      <alignment horizontal="center" wrapText="1"/>
    </xf>
    <xf numFmtId="0" fontId="60" fillId="0" borderId="0" xfId="0" applyFont="1" applyBorder="1" applyAlignment="1">
      <alignment horizontal="center" wrapText="1"/>
    </xf>
    <xf numFmtId="0" fontId="60" fillId="0" borderId="5" xfId="0" applyFont="1" applyBorder="1" applyAlignment="1">
      <alignment horizontal="center" wrapText="1"/>
    </xf>
    <xf numFmtId="0" fontId="62" fillId="0" borderId="0" xfId="0" applyFont="1" applyBorder="1" applyAlignment="1">
      <alignment horizontal="center" vertical="top" wrapText="1"/>
    </xf>
    <xf numFmtId="0" fontId="62" fillId="0" borderId="5" xfId="0" applyFont="1" applyBorder="1" applyAlignment="1">
      <alignment horizontal="center" vertical="top" wrapText="1"/>
    </xf>
    <xf numFmtId="0" fontId="57" fillId="0" borderId="10" xfId="0" applyFont="1" applyBorder="1"/>
    <xf numFmtId="0" fontId="57" fillId="0" borderId="14" xfId="0" applyFont="1" applyBorder="1"/>
    <xf numFmtId="164" fontId="60" fillId="0" borderId="2" xfId="0" applyNumberFormat="1" applyFont="1" applyBorder="1" applyAlignment="1">
      <alignment horizontal="center" vertical="center" wrapText="1"/>
    </xf>
    <xf numFmtId="0" fontId="64" fillId="0" borderId="0" xfId="0" applyFont="1" applyBorder="1" applyAlignment="1">
      <alignment horizontal="left" wrapText="1"/>
    </xf>
    <xf numFmtId="168" fontId="58" fillId="0" borderId="0" xfId="0" applyNumberFormat="1" applyFont="1" applyBorder="1" applyAlignment="1">
      <alignment horizontal="left" wrapText="1" indent="2"/>
    </xf>
    <xf numFmtId="0" fontId="59" fillId="0" borderId="0" xfId="0" applyFont="1" applyBorder="1" applyAlignment="1">
      <alignment horizontal="left" wrapText="1" indent="2"/>
    </xf>
    <xf numFmtId="0" fontId="58" fillId="0" borderId="0" xfId="0" applyNumberFormat="1" applyFont="1" applyBorder="1" applyAlignment="1">
      <alignment horizontal="left" wrapText="1" indent="1"/>
    </xf>
    <xf numFmtId="0" fontId="59" fillId="0" borderId="0" xfId="0" applyNumberFormat="1" applyFont="1" applyBorder="1" applyAlignment="1">
      <alignment horizontal="left" wrapText="1"/>
    </xf>
    <xf numFmtId="0" fontId="56" fillId="0" borderId="0" xfId="0" applyNumberFormat="1" applyFont="1" applyBorder="1" applyAlignment="1">
      <alignment wrapText="1"/>
    </xf>
    <xf numFmtId="168" fontId="58" fillId="0" borderId="0" xfId="0" applyNumberFormat="1" applyFont="1"/>
    <xf numFmtId="168" fontId="58" fillId="0" borderId="0" xfId="0" applyNumberFormat="1" applyFont="1" applyBorder="1"/>
    <xf numFmtId="0" fontId="58" fillId="0" borderId="0" xfId="0" applyFont="1" applyAlignment="1">
      <alignment wrapText="1"/>
    </xf>
    <xf numFmtId="0" fontId="58" fillId="0" borderId="0" xfId="0" applyNumberFormat="1" applyFont="1" applyBorder="1" applyAlignment="1">
      <alignment wrapText="1"/>
    </xf>
    <xf numFmtId="168" fontId="60" fillId="0" borderId="0" xfId="0" applyNumberFormat="1" applyFont="1" applyBorder="1" applyAlignment="1">
      <alignment wrapText="1"/>
    </xf>
    <xf numFmtId="0" fontId="62" fillId="0" borderId="0" xfId="0" applyFont="1" applyBorder="1" applyAlignment="1">
      <alignment wrapText="1"/>
    </xf>
    <xf numFmtId="0" fontId="59" fillId="0" borderId="0" xfId="0" applyFont="1" applyBorder="1" applyAlignment="1">
      <alignment wrapText="1"/>
    </xf>
    <xf numFmtId="0" fontId="59" fillId="0" borderId="0" xfId="0" applyFont="1" applyBorder="1" applyAlignment="1">
      <alignment vertical="top" wrapText="1"/>
    </xf>
    <xf numFmtId="0" fontId="56" fillId="0" borderId="0" xfId="0" applyFont="1" applyAlignment="1">
      <alignment wrapText="1"/>
    </xf>
    <xf numFmtId="168" fontId="56" fillId="0" borderId="0" xfId="0" applyNumberFormat="1" applyFont="1" applyAlignment="1">
      <alignment horizontal="left" wrapText="1"/>
    </xf>
    <xf numFmtId="0" fontId="5" fillId="0" borderId="0" xfId="0" applyFont="1" applyAlignment="1">
      <alignment horizontal="justify" wrapText="1"/>
    </xf>
    <xf numFmtId="0" fontId="58" fillId="0" borderId="0" xfId="0" applyFont="1" applyBorder="1" applyAlignment="1">
      <alignment vertical="top" wrapText="1"/>
    </xf>
    <xf numFmtId="0" fontId="58" fillId="0" borderId="0" xfId="0" applyFont="1" applyAlignment="1">
      <alignment horizontal="left" vertical="center" wrapText="1" indent="1"/>
    </xf>
    <xf numFmtId="0" fontId="59" fillId="0" borderId="0" xfId="0" applyFont="1" applyAlignment="1">
      <alignment horizontal="left" wrapText="1" indent="1"/>
    </xf>
    <xf numFmtId="0" fontId="58" fillId="0" borderId="7" xfId="0" applyFont="1" applyBorder="1" applyAlignment="1">
      <alignment horizontal="center" vertical="center" wrapText="1"/>
    </xf>
    <xf numFmtId="0" fontId="58" fillId="0" borderId="0" xfId="0" applyFont="1" applyBorder="1" applyAlignment="1">
      <alignment horizontal="center" vertical="center" wrapText="1"/>
    </xf>
    <xf numFmtId="0" fontId="58" fillId="0" borderId="10" xfId="0" applyFont="1" applyBorder="1" applyAlignment="1">
      <alignment horizontal="center" vertical="center" wrapText="1"/>
    </xf>
    <xf numFmtId="0" fontId="60" fillId="0" borderId="9" xfId="0" applyFont="1" applyBorder="1" applyAlignment="1">
      <alignment horizontal="center" vertical="center" wrapText="1"/>
    </xf>
    <xf numFmtId="0" fontId="58" fillId="0" borderId="2" xfId="0" applyFont="1" applyBorder="1" applyAlignment="1">
      <alignment horizontal="center" vertical="center" wrapText="1"/>
    </xf>
    <xf numFmtId="0" fontId="58" fillId="0" borderId="4" xfId="0" applyFont="1" applyBorder="1" applyAlignment="1">
      <alignment horizontal="center" vertical="center" wrapText="1"/>
    </xf>
    <xf numFmtId="0" fontId="58" fillId="0" borderId="9" xfId="0" applyFont="1" applyBorder="1" applyAlignment="1">
      <alignment horizontal="center" vertical="center" wrapText="1"/>
    </xf>
    <xf numFmtId="0" fontId="58" fillId="0" borderId="13" xfId="0" applyFont="1" applyBorder="1" applyAlignment="1">
      <alignment horizontal="center" vertical="center" wrapText="1"/>
    </xf>
    <xf numFmtId="0" fontId="60" fillId="0" borderId="8" xfId="0" applyFont="1" applyBorder="1" applyAlignment="1">
      <alignment horizontal="center" vertical="center" wrapText="1"/>
    </xf>
    <xf numFmtId="0" fontId="60" fillId="0" borderId="1" xfId="0" applyFont="1" applyBorder="1" applyAlignment="1">
      <alignment horizontal="center" vertical="center" wrapText="1"/>
    </xf>
    <xf numFmtId="0" fontId="58" fillId="0" borderId="8" xfId="0" applyFont="1" applyBorder="1" applyAlignment="1">
      <alignment horizontal="center" vertical="center" wrapText="1"/>
    </xf>
    <xf numFmtId="0" fontId="58" fillId="0" borderId="1" xfId="0" applyFont="1" applyBorder="1" applyAlignment="1">
      <alignment horizontal="center" vertical="center" wrapText="1"/>
    </xf>
    <xf numFmtId="0" fontId="58" fillId="0" borderId="3" xfId="0" applyFont="1" applyBorder="1" applyAlignment="1">
      <alignment horizontal="center" vertical="center" wrapText="1"/>
    </xf>
    <xf numFmtId="0" fontId="58" fillId="0" borderId="12" xfId="0" applyFont="1" applyBorder="1" applyAlignment="1">
      <alignment horizontal="center" vertical="center" wrapText="1"/>
    </xf>
    <xf numFmtId="0" fontId="58" fillId="0" borderId="15" xfId="0" applyFont="1" applyBorder="1" applyAlignment="1">
      <alignment horizontal="center" vertical="center" wrapText="1"/>
    </xf>
    <xf numFmtId="0" fontId="60" fillId="0" borderId="2" xfId="0" applyFont="1" applyBorder="1" applyAlignment="1">
      <alignment horizontal="center" vertical="center" wrapText="1"/>
    </xf>
    <xf numFmtId="0" fontId="60" fillId="0" borderId="0" xfId="0" applyFont="1" applyBorder="1" applyAlignment="1">
      <alignment horizontal="right" wrapText="1"/>
    </xf>
    <xf numFmtId="0" fontId="60" fillId="0" borderId="7" xfId="0" applyFont="1" applyBorder="1" applyAlignment="1">
      <alignment horizontal="center" vertical="center" wrapText="1"/>
    </xf>
    <xf numFmtId="0" fontId="60" fillId="0" borderId="11" xfId="0" applyFont="1" applyBorder="1" applyAlignment="1">
      <alignment horizontal="center" vertical="center" wrapText="1"/>
    </xf>
    <xf numFmtId="0" fontId="60" fillId="0" borderId="5" xfId="0" applyFont="1" applyBorder="1" applyAlignment="1">
      <alignment horizontal="center" vertical="center" wrapText="1"/>
    </xf>
    <xf numFmtId="0" fontId="60" fillId="0" borderId="10" xfId="0" applyFont="1" applyBorder="1" applyAlignment="1">
      <alignment horizontal="center" vertical="center" wrapText="1"/>
    </xf>
    <xf numFmtId="0" fontId="60" fillId="0" borderId="14" xfId="0" applyFont="1" applyBorder="1" applyAlignment="1">
      <alignment horizontal="center" vertical="center" wrapText="1"/>
    </xf>
    <xf numFmtId="0" fontId="58" fillId="0" borderId="0" xfId="0" applyFont="1" applyBorder="1" applyAlignment="1">
      <alignment horizontal="center" wrapText="1"/>
    </xf>
    <xf numFmtId="0" fontId="58" fillId="0" borderId="5" xfId="0" applyFont="1" applyBorder="1" applyAlignment="1">
      <alignment horizontal="center" wrapText="1"/>
    </xf>
    <xf numFmtId="0" fontId="59" fillId="0" borderId="5" xfId="0" applyFont="1" applyBorder="1" applyAlignment="1">
      <alignment horizontal="left" wrapText="1"/>
    </xf>
    <xf numFmtId="0" fontId="59" fillId="0" borderId="5" xfId="0" applyFont="1" applyBorder="1" applyAlignment="1">
      <alignment wrapText="1"/>
    </xf>
    <xf numFmtId="0" fontId="64" fillId="0" borderId="0" xfId="0" applyFont="1" applyBorder="1" applyAlignment="1">
      <alignment wrapText="1"/>
    </xf>
    <xf numFmtId="0" fontId="64" fillId="0" borderId="5" xfId="0" applyFont="1" applyBorder="1" applyAlignment="1">
      <alignment wrapText="1"/>
    </xf>
    <xf numFmtId="0" fontId="56" fillId="0" borderId="5" xfId="0" applyNumberFormat="1" applyFont="1" applyBorder="1" applyAlignment="1">
      <alignment wrapText="1"/>
    </xf>
    <xf numFmtId="0" fontId="59" fillId="0" borderId="5" xfId="0" applyFont="1" applyBorder="1" applyAlignment="1">
      <alignment horizontal="left" wrapText="1" indent="1"/>
    </xf>
    <xf numFmtId="0" fontId="55" fillId="0" borderId="3" xfId="0" applyFont="1" applyBorder="1" applyAlignment="1">
      <alignment horizontal="center" wrapText="1"/>
    </xf>
    <xf numFmtId="0" fontId="57" fillId="0" borderId="0" xfId="0" applyFont="1" applyBorder="1" applyAlignment="1">
      <alignment wrapText="1"/>
    </xf>
    <xf numFmtId="0" fontId="57" fillId="0" borderId="5" xfId="0" applyFont="1" applyBorder="1" applyAlignment="1">
      <alignment wrapText="1"/>
    </xf>
    <xf numFmtId="164" fontId="58" fillId="0" borderId="3" xfId="0" applyNumberFormat="1" applyFont="1" applyBorder="1" applyAlignment="1">
      <alignment horizontal="center" vertical="center" wrapText="1"/>
    </xf>
    <xf numFmtId="164" fontId="58" fillId="0" borderId="12" xfId="0" applyNumberFormat="1" applyFont="1" applyBorder="1" applyAlignment="1">
      <alignment horizontal="center" vertical="center" wrapText="1"/>
    </xf>
    <xf numFmtId="0" fontId="60" fillId="0" borderId="4" xfId="0" applyFont="1" applyBorder="1" applyAlignment="1">
      <alignment horizontal="center" vertical="center" wrapText="1"/>
    </xf>
    <xf numFmtId="0" fontId="60" fillId="0" borderId="0" xfId="0" applyFont="1" applyBorder="1" applyAlignment="1">
      <alignment horizontal="center"/>
    </xf>
    <xf numFmtId="0" fontId="62" fillId="0" borderId="6" xfId="0" applyFont="1" applyBorder="1" applyAlignment="1">
      <alignment horizontal="center" vertical="center" wrapText="1"/>
    </xf>
    <xf numFmtId="0" fontId="62" fillId="0" borderId="10" xfId="0" applyFont="1" applyBorder="1" applyAlignment="1">
      <alignment horizontal="center" vertical="center" wrapText="1"/>
    </xf>
    <xf numFmtId="0" fontId="60" fillId="0" borderId="2" xfId="0" applyFont="1" applyBorder="1" applyAlignment="1">
      <alignment horizontal="center" wrapText="1"/>
    </xf>
    <xf numFmtId="0" fontId="62" fillId="0" borderId="6" xfId="0" applyFont="1" applyBorder="1" applyAlignment="1">
      <alignment horizontal="center" wrapText="1"/>
    </xf>
    <xf numFmtId="0" fontId="62" fillId="0" borderId="10" xfId="0" applyFont="1" applyBorder="1" applyAlignment="1">
      <alignment horizontal="center" wrapText="1"/>
    </xf>
    <xf numFmtId="0" fontId="62" fillId="0" borderId="0" xfId="0" applyFont="1" applyBorder="1" applyAlignment="1">
      <alignment horizontal="center" wrapText="1"/>
    </xf>
    <xf numFmtId="0" fontId="62" fillId="0" borderId="5" xfId="0" applyFont="1" applyBorder="1" applyAlignment="1">
      <alignment horizontal="center" wrapText="1"/>
    </xf>
    <xf numFmtId="0" fontId="62" fillId="0" borderId="14" xfId="0" applyFont="1" applyBorder="1" applyAlignment="1">
      <alignment horizontal="center" vertical="center" wrapText="1"/>
    </xf>
    <xf numFmtId="0" fontId="60" fillId="0" borderId="6" xfId="0" applyFont="1" applyBorder="1" applyAlignment="1">
      <alignment horizontal="center" vertical="center" wrapText="1"/>
    </xf>
    <xf numFmtId="168" fontId="60" fillId="0" borderId="0" xfId="0" applyNumberFormat="1" applyFont="1" applyAlignment="1">
      <alignment wrapText="1"/>
    </xf>
    <xf numFmtId="164" fontId="60" fillId="0" borderId="7" xfId="0" applyNumberFormat="1" applyFont="1" applyBorder="1" applyAlignment="1">
      <alignment horizontal="center" vertical="center" wrapText="1"/>
    </xf>
    <xf numFmtId="164" fontId="60" fillId="0" borderId="11" xfId="0" applyNumberFormat="1" applyFont="1" applyBorder="1" applyAlignment="1">
      <alignment horizontal="center" vertical="center" wrapText="1"/>
    </xf>
    <xf numFmtId="164" fontId="60" fillId="0" borderId="6" xfId="0" applyNumberFormat="1" applyFont="1" applyBorder="1" applyAlignment="1">
      <alignment horizontal="center" vertical="center" wrapText="1"/>
    </xf>
    <xf numFmtId="164" fontId="60" fillId="0" borderId="10" xfId="0" applyNumberFormat="1" applyFont="1" applyBorder="1" applyAlignment="1">
      <alignment horizontal="center" vertical="center" wrapText="1"/>
    </xf>
    <xf numFmtId="164" fontId="60" fillId="0" borderId="14" xfId="0" applyNumberFormat="1" applyFont="1" applyBorder="1" applyAlignment="1">
      <alignment horizontal="center" vertical="center" wrapText="1"/>
    </xf>
    <xf numFmtId="0" fontId="60" fillId="0" borderId="0" xfId="0" applyFont="1" applyBorder="1" applyAlignment="1">
      <alignment horizontal="left" vertical="top" wrapText="1"/>
    </xf>
    <xf numFmtId="0" fontId="60" fillId="0" borderId="5" xfId="0" applyFont="1" applyBorder="1" applyAlignment="1">
      <alignment horizontal="left" vertical="top" wrapText="1"/>
    </xf>
    <xf numFmtId="0" fontId="60" fillId="0" borderId="10" xfId="0" applyFont="1" applyBorder="1" applyAlignment="1">
      <alignment horizontal="left" vertical="top" wrapText="1"/>
    </xf>
    <xf numFmtId="0" fontId="60" fillId="0" borderId="14" xfId="0" applyFont="1" applyBorder="1" applyAlignment="1">
      <alignment horizontal="left" vertical="top" wrapText="1"/>
    </xf>
    <xf numFmtId="0" fontId="67" fillId="0" borderId="0" xfId="0" applyFont="1" applyAlignment="1">
      <alignment wrapText="1"/>
    </xf>
    <xf numFmtId="164" fontId="60" fillId="0" borderId="4" xfId="0" applyNumberFormat="1" applyFont="1" applyBorder="1" applyAlignment="1">
      <alignment horizontal="center" vertical="center" wrapText="1"/>
    </xf>
    <xf numFmtId="164" fontId="60" fillId="0" borderId="0" xfId="0" applyNumberFormat="1" applyFont="1" applyBorder="1" applyAlignment="1">
      <alignment horizontal="center" wrapText="1"/>
    </xf>
    <xf numFmtId="164" fontId="60" fillId="0" borderId="5" xfId="0" applyNumberFormat="1" applyFont="1" applyBorder="1" applyAlignment="1">
      <alignment horizontal="center" wrapText="1"/>
    </xf>
    <xf numFmtId="164" fontId="62" fillId="0" borderId="10" xfId="0" applyNumberFormat="1" applyFont="1" applyBorder="1" applyAlignment="1">
      <alignment horizontal="center" wrapText="1"/>
    </xf>
    <xf numFmtId="164" fontId="62" fillId="0" borderId="14" xfId="0" applyNumberFormat="1" applyFont="1" applyBorder="1" applyAlignment="1">
      <alignment horizontal="center" wrapText="1"/>
    </xf>
    <xf numFmtId="0" fontId="58" fillId="0" borderId="0" xfId="0" applyFont="1" applyAlignment="1">
      <alignment horizontal="left" wrapText="1" indent="1"/>
    </xf>
    <xf numFmtId="0" fontId="60" fillId="0" borderId="0" xfId="0" applyFont="1" applyBorder="1" applyAlignment="1">
      <alignment horizontal="right"/>
    </xf>
    <xf numFmtId="0" fontId="60" fillId="0" borderId="3" xfId="0" applyFont="1" applyBorder="1" applyAlignment="1">
      <alignment horizontal="center" vertical="center" wrapText="1"/>
    </xf>
    <xf numFmtId="0" fontId="60" fillId="0" borderId="8" xfId="0" applyFont="1" applyBorder="1" applyAlignment="1">
      <alignment horizontal="center" vertical="center"/>
    </xf>
    <xf numFmtId="0" fontId="60" fillId="0" borderId="9" xfId="0" applyFont="1" applyBorder="1" applyAlignment="1">
      <alignment horizontal="center" vertical="center"/>
    </xf>
    <xf numFmtId="0" fontId="59" fillId="0" borderId="0" xfId="0" applyFont="1" applyBorder="1" applyAlignment="1">
      <alignment horizontal="left" vertical="top" wrapText="1" indent="2"/>
    </xf>
    <xf numFmtId="0" fontId="59" fillId="0" borderId="5" xfId="0" applyFont="1" applyBorder="1" applyAlignment="1">
      <alignment horizontal="left" vertical="top" wrapText="1" indent="2"/>
    </xf>
    <xf numFmtId="0" fontId="56" fillId="0" borderId="0" xfId="0" applyFont="1" applyBorder="1" applyAlignment="1">
      <alignment vertical="top" wrapText="1"/>
    </xf>
    <xf numFmtId="0" fontId="56" fillId="0" borderId="5" xfId="0" applyFont="1" applyBorder="1" applyAlignment="1">
      <alignment vertical="top" wrapText="1"/>
    </xf>
    <xf numFmtId="0" fontId="59" fillId="0" borderId="5" xfId="0" applyFont="1" applyBorder="1" applyAlignment="1">
      <alignment horizontal="left" vertical="top" wrapText="1" indent="1"/>
    </xf>
    <xf numFmtId="0" fontId="59" fillId="0" borderId="5" xfId="0" applyFont="1" applyBorder="1" applyAlignment="1">
      <alignment vertical="top" wrapText="1"/>
    </xf>
    <xf numFmtId="0" fontId="62" fillId="0" borderId="0" xfId="0" applyFont="1" applyBorder="1" applyAlignment="1">
      <alignment horizontal="left" wrapText="1" indent="2"/>
    </xf>
    <xf numFmtId="0" fontId="62" fillId="0" borderId="5" xfId="0" applyFont="1" applyBorder="1" applyAlignment="1">
      <alignment horizontal="left" wrapText="1" indent="2"/>
    </xf>
    <xf numFmtId="168" fontId="60" fillId="0" borderId="0" xfId="0" applyNumberFormat="1" applyFont="1" applyBorder="1" applyAlignment="1">
      <alignment horizontal="left" vertical="top" wrapText="1" indent="1"/>
    </xf>
    <xf numFmtId="168" fontId="60" fillId="0" borderId="5" xfId="0" applyNumberFormat="1" applyFont="1" applyBorder="1" applyAlignment="1">
      <alignment horizontal="left" vertical="top" wrapText="1" indent="1"/>
    </xf>
    <xf numFmtId="0" fontId="62" fillId="0" borderId="0" xfId="0" applyFont="1" applyBorder="1" applyAlignment="1">
      <alignment horizontal="left" vertical="top" wrapText="1" indent="1"/>
    </xf>
    <xf numFmtId="0" fontId="62" fillId="0" borderId="5" xfId="0" applyFont="1" applyBorder="1" applyAlignment="1">
      <alignment horizontal="left" vertical="top" wrapText="1" indent="1"/>
    </xf>
    <xf numFmtId="0" fontId="60" fillId="0" borderId="0" xfId="0" applyNumberFormat="1" applyFont="1" applyFill="1" applyBorder="1" applyAlignment="1">
      <alignment vertical="top" wrapText="1"/>
    </xf>
    <xf numFmtId="0" fontId="60" fillId="0" borderId="5" xfId="0" applyNumberFormat="1" applyFont="1" applyFill="1" applyBorder="1" applyAlignment="1">
      <alignment vertical="top" wrapText="1"/>
    </xf>
    <xf numFmtId="168" fontId="60" fillId="0" borderId="0" xfId="0" applyNumberFormat="1" applyFont="1" applyFill="1" applyBorder="1" applyAlignment="1">
      <alignment horizontal="left" vertical="top" wrapText="1" indent="1"/>
    </xf>
    <xf numFmtId="168" fontId="60" fillId="0" borderId="5" xfId="0" applyNumberFormat="1" applyFont="1" applyFill="1" applyBorder="1" applyAlignment="1">
      <alignment horizontal="left" vertical="top" wrapText="1" indent="1"/>
    </xf>
    <xf numFmtId="0" fontId="58" fillId="0" borderId="5" xfId="0" applyFont="1" applyBorder="1"/>
    <xf numFmtId="168" fontId="58" fillId="0" borderId="0" xfId="0" applyNumberFormat="1" applyFont="1" applyFill="1" applyBorder="1" applyAlignment="1">
      <alignment horizontal="left" vertical="top" wrapText="1" indent="1"/>
    </xf>
    <xf numFmtId="168" fontId="58" fillId="0" borderId="5" xfId="0" applyNumberFormat="1" applyFont="1" applyFill="1" applyBorder="1" applyAlignment="1">
      <alignment horizontal="left" vertical="top" wrapText="1" indent="1"/>
    </xf>
    <xf numFmtId="0" fontId="62" fillId="0" borderId="0" xfId="0" applyFont="1" applyBorder="1" applyAlignment="1">
      <alignment horizontal="left" wrapText="1" indent="1"/>
    </xf>
    <xf numFmtId="0" fontId="62" fillId="0" borderId="5" xfId="0" applyFont="1" applyBorder="1" applyAlignment="1">
      <alignment horizontal="left" wrapText="1" indent="1"/>
    </xf>
    <xf numFmtId="0" fontId="60" fillId="0" borderId="0" xfId="0" applyFont="1" applyBorder="1" applyAlignment="1">
      <alignment horizontal="left" wrapText="1" indent="2"/>
    </xf>
    <xf numFmtId="0" fontId="60" fillId="0" borderId="5" xfId="0" applyFont="1" applyBorder="1" applyAlignment="1">
      <alignment horizontal="left" wrapText="1" indent="2"/>
    </xf>
    <xf numFmtId="0" fontId="58" fillId="0" borderId="5" xfId="0" applyFont="1" applyBorder="1" applyAlignment="1">
      <alignment vertical="top" wrapText="1"/>
    </xf>
    <xf numFmtId="0" fontId="62" fillId="0" borderId="0" xfId="0" applyFont="1" applyBorder="1" applyAlignment="1">
      <alignment vertical="top" wrapText="1"/>
    </xf>
    <xf numFmtId="0" fontId="62" fillId="0" borderId="5" xfId="0" applyFont="1" applyBorder="1" applyAlignment="1">
      <alignment vertical="top" wrapText="1"/>
    </xf>
    <xf numFmtId="0" fontId="58" fillId="0" borderId="0" xfId="0" applyNumberFormat="1" applyFont="1" applyFill="1" applyBorder="1" applyAlignment="1">
      <alignment vertical="top" wrapText="1"/>
    </xf>
    <xf numFmtId="0" fontId="58" fillId="0" borderId="5" xfId="0" applyNumberFormat="1" applyFont="1" applyFill="1" applyBorder="1" applyAlignment="1">
      <alignment vertical="top" wrapText="1"/>
    </xf>
    <xf numFmtId="0" fontId="58" fillId="0" borderId="0" xfId="0" applyFont="1" applyBorder="1" applyAlignment="1">
      <alignment horizontal="left" vertical="top" wrapText="1" indent="1"/>
    </xf>
    <xf numFmtId="0" fontId="58" fillId="0" borderId="5" xfId="0" applyFont="1" applyBorder="1" applyAlignment="1">
      <alignment horizontal="left" vertical="top" wrapText="1" indent="1"/>
    </xf>
    <xf numFmtId="168" fontId="58" fillId="0" borderId="5" xfId="0" applyNumberFormat="1" applyFont="1" applyBorder="1" applyAlignment="1">
      <alignment horizontal="left" vertical="top" wrapText="1" indent="1"/>
    </xf>
    <xf numFmtId="0" fontId="56" fillId="0" borderId="0" xfId="0" applyFont="1" applyBorder="1" applyAlignment="1">
      <alignment horizontal="left" vertical="top" wrapText="1" indent="1"/>
    </xf>
    <xf numFmtId="0" fontId="56" fillId="0" borderId="5" xfId="0" applyFont="1" applyBorder="1" applyAlignment="1">
      <alignment horizontal="left" vertical="top" wrapText="1" indent="1"/>
    </xf>
    <xf numFmtId="168" fontId="58" fillId="0" borderId="0" xfId="0" applyNumberFormat="1" applyFont="1" applyBorder="1" applyAlignment="1">
      <alignment horizontal="left" vertical="top" wrapText="1"/>
    </xf>
    <xf numFmtId="168" fontId="58" fillId="0" borderId="5" xfId="0" applyNumberFormat="1" applyFont="1" applyBorder="1" applyAlignment="1">
      <alignment horizontal="left" vertical="top" wrapText="1"/>
    </xf>
    <xf numFmtId="0" fontId="60" fillId="0" borderId="0" xfId="0" applyFont="1" applyBorder="1" applyAlignment="1">
      <alignment vertical="top" wrapText="1"/>
    </xf>
    <xf numFmtId="0" fontId="60" fillId="0" borderId="5" xfId="0" applyFont="1" applyBorder="1" applyAlignment="1">
      <alignment vertical="top" wrapText="1"/>
    </xf>
    <xf numFmtId="0" fontId="58" fillId="0" borderId="0" xfId="0" applyNumberFormat="1" applyFont="1" applyFill="1" applyBorder="1" applyAlignment="1">
      <alignment horizontal="left" vertical="top" wrapText="1" indent="1"/>
    </xf>
    <xf numFmtId="0" fontId="58" fillId="0" borderId="5" xfId="0" applyNumberFormat="1" applyFont="1" applyFill="1" applyBorder="1" applyAlignment="1">
      <alignment horizontal="left" vertical="top" wrapText="1" indent="1"/>
    </xf>
    <xf numFmtId="168" fontId="58" fillId="0" borderId="0" xfId="0" applyNumberFormat="1" applyFont="1" applyFill="1" applyBorder="1" applyAlignment="1">
      <alignment horizontal="left" vertical="top" wrapText="1" indent="2"/>
    </xf>
    <xf numFmtId="168" fontId="58" fillId="0" borderId="5" xfId="0" applyNumberFormat="1" applyFont="1" applyFill="1" applyBorder="1" applyAlignment="1">
      <alignment horizontal="left" vertical="top" wrapText="1" indent="2"/>
    </xf>
    <xf numFmtId="0" fontId="55" fillId="0" borderId="0" xfId="0" applyFont="1" applyBorder="1" applyAlignment="1">
      <alignment horizontal="left" wrapText="1" indent="1"/>
    </xf>
    <xf numFmtId="0" fontId="55" fillId="0" borderId="5" xfId="0" applyFont="1" applyBorder="1" applyAlignment="1">
      <alignment horizontal="left" wrapText="1" indent="1"/>
    </xf>
    <xf numFmtId="0" fontId="60" fillId="0" borderId="0" xfId="0" applyFont="1" applyBorder="1" applyAlignment="1">
      <alignment horizontal="left" wrapText="1" indent="1"/>
    </xf>
    <xf numFmtId="0" fontId="60" fillId="0" borderId="5" xfId="0" applyFont="1" applyBorder="1" applyAlignment="1">
      <alignment horizontal="left" wrapText="1" indent="1"/>
    </xf>
    <xf numFmtId="168" fontId="60" fillId="0" borderId="0" xfId="0" applyNumberFormat="1" applyFont="1" applyBorder="1" applyAlignment="1">
      <alignment horizontal="left" wrapText="1" indent="2"/>
    </xf>
    <xf numFmtId="168" fontId="60" fillId="0" borderId="5" xfId="0" applyNumberFormat="1" applyFont="1" applyBorder="1" applyAlignment="1">
      <alignment horizontal="left" wrapText="1" indent="2"/>
    </xf>
    <xf numFmtId="0" fontId="60" fillId="0" borderId="0" xfId="0" applyFont="1" applyBorder="1" applyAlignment="1">
      <alignment wrapText="1"/>
    </xf>
    <xf numFmtId="0" fontId="60" fillId="0" borderId="5" xfId="0" applyFont="1" applyBorder="1" applyAlignment="1">
      <alignment wrapText="1"/>
    </xf>
    <xf numFmtId="0" fontId="62" fillId="0" borderId="5" xfId="0" applyFont="1" applyBorder="1" applyAlignment="1">
      <alignment wrapText="1"/>
    </xf>
    <xf numFmtId="0" fontId="55" fillId="0" borderId="0" xfId="0" applyFont="1" applyBorder="1" applyAlignment="1">
      <alignment wrapText="1"/>
    </xf>
    <xf numFmtId="0" fontId="55" fillId="0" borderId="5" xfId="0" applyFont="1" applyBorder="1" applyAlignment="1">
      <alignment wrapText="1"/>
    </xf>
    <xf numFmtId="0" fontId="59" fillId="0" borderId="5" xfId="0" applyFont="1" applyBorder="1" applyAlignment="1">
      <alignment horizontal="left" wrapText="1" indent="2"/>
    </xf>
    <xf numFmtId="168" fontId="58" fillId="0" borderId="5" xfId="0" applyNumberFormat="1" applyFont="1" applyBorder="1" applyAlignment="1">
      <alignment horizontal="left" wrapText="1" indent="2"/>
    </xf>
    <xf numFmtId="168" fontId="60" fillId="0" borderId="0" xfId="0" applyNumberFormat="1" applyFont="1" applyBorder="1" applyAlignment="1">
      <alignment horizontal="left" wrapText="1" indent="3"/>
    </xf>
    <xf numFmtId="168" fontId="60" fillId="0" borderId="5" xfId="0" applyNumberFormat="1" applyFont="1" applyBorder="1" applyAlignment="1">
      <alignment horizontal="left" wrapText="1" indent="3"/>
    </xf>
    <xf numFmtId="0" fontId="62" fillId="0" borderId="0" xfId="0" applyFont="1" applyBorder="1" applyAlignment="1">
      <alignment horizontal="left" wrapText="1" indent="3"/>
    </xf>
    <xf numFmtId="0" fontId="62" fillId="0" borderId="5" xfId="0" applyFont="1" applyBorder="1" applyAlignment="1">
      <alignment horizontal="left" wrapText="1" indent="3"/>
    </xf>
    <xf numFmtId="0" fontId="58" fillId="0" borderId="0" xfId="0" applyFont="1" applyBorder="1" applyAlignment="1">
      <alignment horizontal="left" wrapText="1" indent="2"/>
    </xf>
    <xf numFmtId="0" fontId="58" fillId="0" borderId="5" xfId="0" applyFont="1" applyBorder="1" applyAlignment="1">
      <alignment horizontal="left" wrapText="1" indent="2"/>
    </xf>
    <xf numFmtId="168" fontId="58" fillId="0" borderId="0" xfId="0" applyNumberFormat="1" applyFont="1" applyBorder="1" applyAlignment="1">
      <alignment horizontal="left" wrapText="1" indent="3"/>
    </xf>
    <xf numFmtId="168" fontId="58" fillId="0" borderId="5" xfId="0" applyNumberFormat="1" applyFont="1" applyBorder="1" applyAlignment="1">
      <alignment horizontal="left" wrapText="1" indent="3"/>
    </xf>
    <xf numFmtId="0" fontId="59" fillId="0" borderId="0" xfId="0" applyFont="1" applyBorder="1" applyAlignment="1">
      <alignment horizontal="left" wrapText="1" indent="3"/>
    </xf>
    <xf numFmtId="0" fontId="59" fillId="0" borderId="5" xfId="0" applyFont="1" applyBorder="1" applyAlignment="1">
      <alignment horizontal="left" wrapText="1" indent="3"/>
    </xf>
    <xf numFmtId="0" fontId="60" fillId="0" borderId="12" xfId="0" applyFont="1" applyBorder="1" applyAlignment="1">
      <alignment horizontal="center" vertical="center" wrapText="1"/>
    </xf>
    <xf numFmtId="0" fontId="62" fillId="0" borderId="12" xfId="0" applyFont="1" applyBorder="1" applyAlignment="1">
      <alignment horizontal="center" wrapText="1"/>
    </xf>
    <xf numFmtId="0" fontId="55" fillId="0" borderId="0" xfId="0" applyFont="1" applyBorder="1" applyAlignment="1">
      <alignment horizontal="left" wrapText="1"/>
    </xf>
    <xf numFmtId="0" fontId="55" fillId="0" borderId="5" xfId="0" applyFont="1" applyBorder="1" applyAlignment="1">
      <alignment horizontal="left" wrapText="1"/>
    </xf>
    <xf numFmtId="0" fontId="59" fillId="0" borderId="0" xfId="6" applyFont="1" applyAlignment="1">
      <alignment horizontal="left" indent="1"/>
    </xf>
    <xf numFmtId="0" fontId="58" fillId="0" borderId="1" xfId="6" applyFont="1" applyBorder="1" applyAlignment="1">
      <alignment horizontal="center" vertical="center" wrapText="1"/>
    </xf>
    <xf numFmtId="0" fontId="58" fillId="0" borderId="3" xfId="6" applyFont="1" applyBorder="1" applyAlignment="1">
      <alignment horizontal="center" vertical="center"/>
    </xf>
    <xf numFmtId="0" fontId="58" fillId="0" borderId="7" xfId="6" applyFont="1" applyBorder="1" applyAlignment="1">
      <alignment horizontal="center" vertical="center" wrapText="1"/>
    </xf>
    <xf numFmtId="0" fontId="58" fillId="0" borderId="11" xfId="6" applyFont="1" applyBorder="1" applyAlignment="1">
      <alignment horizontal="center" vertical="center"/>
    </xf>
    <xf numFmtId="0" fontId="58" fillId="0" borderId="0" xfId="6" applyFont="1" applyBorder="1" applyAlignment="1">
      <alignment horizontal="center" vertical="center" wrapText="1"/>
    </xf>
    <xf numFmtId="0" fontId="58" fillId="0" borderId="5" xfId="6" applyFont="1" applyBorder="1" applyAlignment="1">
      <alignment horizontal="center" vertical="center"/>
    </xf>
    <xf numFmtId="0" fontId="58" fillId="0" borderId="0" xfId="6" applyFont="1" applyBorder="1" applyAlignment="1">
      <alignment horizontal="center" vertical="center"/>
    </xf>
    <xf numFmtId="0" fontId="58" fillId="0" borderId="10" xfId="6" applyFont="1" applyBorder="1" applyAlignment="1">
      <alignment horizontal="center" vertical="center"/>
    </xf>
    <xf numFmtId="0" fontId="58" fillId="0" borderId="14" xfId="6" applyFont="1" applyBorder="1" applyAlignment="1">
      <alignment horizontal="center" vertical="center"/>
    </xf>
    <xf numFmtId="0" fontId="58" fillId="0" borderId="9" xfId="6" applyFont="1" applyBorder="1" applyAlignment="1">
      <alignment horizontal="center" vertical="center" wrapText="1"/>
    </xf>
    <xf numFmtId="0" fontId="58" fillId="0" borderId="13" xfId="6" applyFont="1" applyBorder="1" applyAlignment="1">
      <alignment horizontal="center" vertical="center"/>
    </xf>
    <xf numFmtId="0" fontId="58" fillId="0" borderId="15" xfId="6" applyFont="1" applyBorder="1" applyAlignment="1">
      <alignment horizontal="center" vertical="center"/>
    </xf>
    <xf numFmtId="0" fontId="58" fillId="0" borderId="2" xfId="6" applyFont="1" applyBorder="1" applyAlignment="1">
      <alignment horizontal="center" wrapText="1"/>
    </xf>
    <xf numFmtId="0" fontId="58" fillId="0" borderId="11" xfId="6" applyFont="1" applyBorder="1" applyAlignment="1">
      <alignment horizontal="center" wrapText="1"/>
    </xf>
    <xf numFmtId="0" fontId="58" fillId="0" borderId="4" xfId="6" applyFont="1" applyBorder="1" applyAlignment="1">
      <alignment horizontal="center" wrapText="1"/>
    </xf>
    <xf numFmtId="0" fontId="58" fillId="0" borderId="5" xfId="6" applyFont="1" applyBorder="1" applyAlignment="1">
      <alignment horizontal="center" wrapText="1"/>
    </xf>
    <xf numFmtId="0" fontId="58" fillId="0" borderId="6" xfId="6" applyFont="1" applyBorder="1" applyAlignment="1">
      <alignment horizontal="center" wrapText="1"/>
    </xf>
    <xf numFmtId="0" fontId="58" fillId="0" borderId="14" xfId="6" applyFont="1" applyBorder="1" applyAlignment="1">
      <alignment horizontal="center" wrapText="1"/>
    </xf>
    <xf numFmtId="0" fontId="58" fillId="0" borderId="2" xfId="6" applyFont="1" applyBorder="1" applyAlignment="1">
      <alignment horizontal="center" vertical="center" wrapText="1"/>
    </xf>
    <xf numFmtId="0" fontId="58" fillId="0" borderId="11" xfId="6" applyFont="1" applyBorder="1" applyAlignment="1">
      <alignment horizontal="center" vertical="center" wrapText="1"/>
    </xf>
    <xf numFmtId="0" fontId="58" fillId="0" borderId="6" xfId="6" applyFont="1" applyBorder="1" applyAlignment="1">
      <alignment horizontal="center" vertical="center" wrapText="1"/>
    </xf>
    <xf numFmtId="0" fontId="58" fillId="0" borderId="14" xfId="6" applyFont="1" applyBorder="1" applyAlignment="1">
      <alignment horizontal="center" vertical="center" wrapText="1"/>
    </xf>
    <xf numFmtId="0" fontId="58" fillId="0" borderId="3" xfId="6" applyFont="1" applyBorder="1" applyAlignment="1">
      <alignment horizontal="center" vertical="center" wrapText="1"/>
    </xf>
    <xf numFmtId="0" fontId="58" fillId="0" borderId="5" xfId="6" applyFont="1" applyBorder="1" applyAlignment="1">
      <alignment horizontal="center" vertical="center" wrapText="1"/>
    </xf>
    <xf numFmtId="0" fontId="58" fillId="0" borderId="10" xfId="6" applyFont="1" applyBorder="1" applyAlignment="1">
      <alignment horizontal="center" vertical="center" wrapText="1"/>
    </xf>
    <xf numFmtId="0" fontId="58" fillId="0" borderId="13" xfId="6" applyFont="1" applyBorder="1" applyAlignment="1">
      <alignment horizontal="center" vertical="center" wrapText="1"/>
    </xf>
    <xf numFmtId="0" fontId="58" fillId="0" borderId="15" xfId="6" applyFont="1" applyBorder="1" applyAlignment="1">
      <alignment horizontal="center" vertical="center" wrapText="1"/>
    </xf>
    <xf numFmtId="0" fontId="58" fillId="0" borderId="4" xfId="6" applyFont="1" applyBorder="1" applyAlignment="1">
      <alignment horizontal="center" vertical="center" wrapText="1"/>
    </xf>
    <xf numFmtId="0" fontId="58" fillId="0" borderId="12" xfId="6" applyFont="1" applyBorder="1" applyAlignment="1">
      <alignment horizontal="center" vertical="center" wrapText="1"/>
    </xf>
    <xf numFmtId="0" fontId="62" fillId="0" borderId="0" xfId="0" applyFont="1" applyBorder="1" applyAlignment="1">
      <alignment horizontal="left" wrapText="1"/>
    </xf>
    <xf numFmtId="0" fontId="60" fillId="0" borderId="9" xfId="0" applyFont="1" applyBorder="1" applyAlignment="1">
      <alignment horizontal="center" wrapText="1"/>
    </xf>
    <xf numFmtId="0" fontId="60" fillId="0" borderId="13" xfId="0" applyFont="1" applyBorder="1" applyAlignment="1">
      <alignment horizontal="center"/>
    </xf>
    <xf numFmtId="168" fontId="58" fillId="0" borderId="0" xfId="0" applyNumberFormat="1" applyFont="1" applyBorder="1" applyAlignment="1">
      <alignment horizontal="center" wrapText="1"/>
    </xf>
    <xf numFmtId="0" fontId="67" fillId="0" borderId="0" xfId="0" applyFont="1" applyBorder="1" applyAlignment="1">
      <alignment horizontal="left"/>
    </xf>
    <xf numFmtId="0" fontId="62" fillId="0" borderId="0" xfId="0" applyFont="1" applyBorder="1" applyAlignment="1">
      <alignment horizontal="left"/>
    </xf>
    <xf numFmtId="0" fontId="62" fillId="0" borderId="7" xfId="0" applyFont="1" applyBorder="1" applyAlignment="1">
      <alignment horizontal="center" vertical="center" wrapText="1"/>
    </xf>
    <xf numFmtId="0" fontId="62" fillId="0" borderId="11" xfId="0" applyFont="1" applyBorder="1" applyAlignment="1">
      <alignment horizontal="center" vertical="center" wrapText="1"/>
    </xf>
    <xf numFmtId="0" fontId="62" fillId="0" borderId="0" xfId="0" applyFont="1" applyBorder="1" applyAlignment="1">
      <alignment horizontal="center" vertical="center" wrapText="1"/>
    </xf>
    <xf numFmtId="0" fontId="62" fillId="0" borderId="5" xfId="0" applyFont="1" applyBorder="1" applyAlignment="1">
      <alignment horizontal="center" vertical="center" wrapText="1"/>
    </xf>
    <xf numFmtId="168" fontId="55" fillId="0" borderId="7" xfId="0" applyNumberFormat="1" applyFont="1" applyBorder="1" applyAlignment="1">
      <alignment horizontal="center" wrapText="1"/>
    </xf>
    <xf numFmtId="168" fontId="55" fillId="0" borderId="11" xfId="0" applyNumberFormat="1" applyFont="1" applyBorder="1" applyAlignment="1">
      <alignment horizontal="center" wrapText="1"/>
    </xf>
    <xf numFmtId="0" fontId="67" fillId="0" borderId="0" xfId="0" applyFont="1" applyBorder="1" applyAlignment="1">
      <alignment wrapText="1"/>
    </xf>
    <xf numFmtId="168" fontId="58" fillId="0" borderId="5" xfId="0" applyNumberFormat="1" applyFont="1" applyBorder="1" applyAlignment="1">
      <alignment horizontal="center" wrapText="1"/>
    </xf>
    <xf numFmtId="0" fontId="60" fillId="0" borderId="7" xfId="0" applyFont="1" applyBorder="1" applyAlignment="1">
      <alignment horizontal="center" vertical="center"/>
    </xf>
    <xf numFmtId="0" fontId="56" fillId="0" borderId="0" xfId="0" applyFont="1" applyAlignment="1">
      <alignment horizontal="left" vertical="top" wrapText="1"/>
    </xf>
    <xf numFmtId="0" fontId="56" fillId="0" borderId="0" xfId="0" applyFont="1" applyAlignment="1">
      <alignment horizontal="left" vertical="top"/>
    </xf>
    <xf numFmtId="0" fontId="56" fillId="0" borderId="19" xfId="0" applyFont="1" applyBorder="1" applyAlignment="1">
      <alignment horizontal="left" vertical="top"/>
    </xf>
    <xf numFmtId="0" fontId="58" fillId="0" borderId="6" xfId="0" applyFont="1" applyBorder="1" applyAlignment="1">
      <alignment horizontal="center" vertical="center" wrapText="1"/>
    </xf>
    <xf numFmtId="0" fontId="62" fillId="0" borderId="13" xfId="0" applyFont="1" applyBorder="1" applyAlignment="1">
      <alignment horizontal="center" vertical="center"/>
    </xf>
    <xf numFmtId="0" fontId="58" fillId="0" borderId="1" xfId="0" applyFont="1" applyFill="1" applyBorder="1" applyAlignment="1" applyProtection="1">
      <alignment horizontal="center" vertical="center" wrapText="1"/>
      <protection locked="0"/>
    </xf>
    <xf numFmtId="0" fontId="58" fillId="0" borderId="12" xfId="0" applyFont="1" applyFill="1" applyBorder="1" applyAlignment="1" applyProtection="1">
      <alignment horizontal="center" vertical="center" wrapText="1"/>
      <protection locked="0"/>
    </xf>
    <xf numFmtId="0" fontId="60" fillId="0" borderId="1" xfId="0" applyFont="1" applyFill="1" applyBorder="1" applyAlignment="1" applyProtection="1">
      <alignment horizontal="center" vertical="center" wrapText="1"/>
      <protection locked="0"/>
    </xf>
    <xf numFmtId="0" fontId="60" fillId="0" borderId="3" xfId="0" applyFont="1" applyFill="1" applyBorder="1" applyAlignment="1" applyProtection="1">
      <alignment horizontal="center" vertical="center" wrapText="1"/>
      <protection locked="0"/>
    </xf>
    <xf numFmtId="0" fontId="60" fillId="0" borderId="12" xfId="0" applyFont="1" applyFill="1" applyBorder="1" applyAlignment="1" applyProtection="1">
      <alignment horizontal="center" vertical="center" wrapText="1"/>
      <protection locked="0"/>
    </xf>
    <xf numFmtId="0" fontId="58" fillId="0" borderId="9" xfId="0" applyFont="1" applyFill="1" applyBorder="1" applyAlignment="1" applyProtection="1">
      <alignment horizontal="center" vertical="center" wrapText="1"/>
      <protection locked="0"/>
    </xf>
    <xf numFmtId="0" fontId="58" fillId="0" borderId="13" xfId="0" applyFont="1" applyFill="1" applyBorder="1" applyAlignment="1" applyProtection="1">
      <alignment horizontal="center" vertical="center"/>
      <protection locked="0"/>
    </xf>
    <xf numFmtId="0" fontId="58" fillId="0" borderId="15" xfId="0" applyFont="1" applyFill="1" applyBorder="1" applyAlignment="1" applyProtection="1">
      <alignment horizontal="center" vertical="center"/>
      <protection locked="0"/>
    </xf>
    <xf numFmtId="0" fontId="58" fillId="0" borderId="13" xfId="0" applyFont="1" applyFill="1" applyBorder="1" applyAlignment="1" applyProtection="1">
      <alignment horizontal="center" vertical="center" wrapText="1"/>
      <protection locked="0"/>
    </xf>
    <xf numFmtId="0" fontId="58" fillId="0" borderId="15" xfId="0" applyFont="1" applyFill="1" applyBorder="1" applyAlignment="1" applyProtection="1">
      <alignment horizontal="center" vertical="center" wrapText="1"/>
      <protection locked="0"/>
    </xf>
    <xf numFmtId="0" fontId="60" fillId="0" borderId="2" xfId="0" applyFont="1" applyFill="1" applyBorder="1" applyAlignment="1" applyProtection="1">
      <alignment horizontal="center" vertical="center" wrapText="1"/>
      <protection locked="0"/>
    </xf>
    <xf numFmtId="0" fontId="60" fillId="0" borderId="7" xfId="0" applyFont="1" applyFill="1" applyBorder="1" applyAlignment="1" applyProtection="1">
      <alignment horizontal="center" vertical="center"/>
      <protection locked="0"/>
    </xf>
    <xf numFmtId="0" fontId="58" fillId="0" borderId="3" xfId="0" applyFont="1" applyFill="1" applyBorder="1" applyAlignment="1" applyProtection="1">
      <alignment horizontal="center" vertical="center" wrapText="1"/>
      <protection locked="0"/>
    </xf>
    <xf numFmtId="0" fontId="60" fillId="0" borderId="4" xfId="0" applyFont="1" applyFill="1" applyBorder="1" applyAlignment="1" applyProtection="1">
      <alignment horizontal="center" vertical="center" wrapText="1"/>
      <protection locked="0"/>
    </xf>
    <xf numFmtId="0" fontId="60" fillId="0" borderId="6" xfId="0" applyFont="1" applyFill="1" applyBorder="1" applyAlignment="1" applyProtection="1">
      <alignment horizontal="center" vertical="center" wrapText="1"/>
      <protection locked="0"/>
    </xf>
    <xf numFmtId="0" fontId="60" fillId="0" borderId="7" xfId="0" applyFont="1" applyFill="1" applyBorder="1" applyAlignment="1">
      <alignment horizontal="center" vertical="center" wrapText="1"/>
    </xf>
    <xf numFmtId="0" fontId="60" fillId="0" borderId="11" xfId="0" applyFont="1" applyFill="1" applyBorder="1" applyAlignment="1">
      <alignment horizontal="center" vertical="center" wrapText="1"/>
    </xf>
    <xf numFmtId="0" fontId="60" fillId="0" borderId="0" xfId="0" applyFont="1" applyFill="1" applyBorder="1" applyAlignment="1">
      <alignment horizontal="center" vertical="center" wrapText="1"/>
    </xf>
    <xf numFmtId="0" fontId="60" fillId="0" borderId="5" xfId="0" applyFont="1" applyFill="1" applyBorder="1" applyAlignment="1">
      <alignment horizontal="center" vertical="center" wrapText="1"/>
    </xf>
    <xf numFmtId="0" fontId="58" fillId="0" borderId="0" xfId="0" applyNumberFormat="1" applyFont="1" applyFill="1" applyBorder="1" applyAlignment="1" applyProtection="1">
      <alignment horizontal="left" vertical="center"/>
      <protection locked="0"/>
    </xf>
    <xf numFmtId="49" fontId="59" fillId="0" borderId="0" xfId="0" applyNumberFormat="1" applyFont="1" applyFill="1" applyBorder="1" applyAlignment="1" applyProtection="1">
      <alignment horizontal="left" vertical="center"/>
      <protection locked="0"/>
    </xf>
    <xf numFmtId="168" fontId="58" fillId="0" borderId="0" xfId="0" applyNumberFormat="1" applyFont="1" applyFill="1" applyBorder="1" applyAlignment="1" applyProtection="1">
      <alignment horizontal="left" vertical="center"/>
      <protection locked="0"/>
    </xf>
    <xf numFmtId="49" fontId="62" fillId="0" borderId="0" xfId="0" applyNumberFormat="1" applyFont="1" applyFill="1" applyBorder="1" applyAlignment="1" applyProtection="1">
      <alignment horizontal="left" vertical="center"/>
      <protection locked="0"/>
    </xf>
    <xf numFmtId="0" fontId="60" fillId="2" borderId="1" xfId="0" applyFont="1" applyFill="1" applyBorder="1" applyAlignment="1">
      <alignment horizontal="center" vertical="center" wrapText="1"/>
    </xf>
    <xf numFmtId="0" fontId="60" fillId="2" borderId="12" xfId="0" applyFont="1" applyFill="1" applyBorder="1" applyAlignment="1">
      <alignment horizontal="center" vertical="center" wrapText="1"/>
    </xf>
    <xf numFmtId="49" fontId="59" fillId="0" borderId="0" xfId="0" applyNumberFormat="1" applyFont="1" applyFill="1" applyBorder="1" applyAlignment="1" applyProtection="1">
      <alignment horizontal="left" vertical="center" indent="1"/>
      <protection locked="0"/>
    </xf>
    <xf numFmtId="168" fontId="58" fillId="0" borderId="0" xfId="0" applyNumberFormat="1" applyFont="1" applyFill="1" applyBorder="1" applyAlignment="1" applyProtection="1">
      <alignment horizontal="left" vertical="center" indent="1"/>
      <protection locked="0"/>
    </xf>
    <xf numFmtId="0" fontId="59" fillId="0" borderId="0" xfId="0" applyFont="1" applyFill="1" applyAlignment="1">
      <alignment horizontal="left" vertical="center" indent="1"/>
    </xf>
    <xf numFmtId="0" fontId="59" fillId="0" borderId="0" xfId="0" applyFont="1" applyFill="1" applyBorder="1" applyAlignment="1">
      <alignment horizontal="left" vertical="center" indent="1"/>
    </xf>
    <xf numFmtId="49" fontId="58" fillId="0" borderId="0" xfId="0" applyNumberFormat="1" applyFont="1" applyFill="1" applyBorder="1" applyAlignment="1" applyProtection="1">
      <alignment horizontal="left" vertical="center"/>
      <protection locked="0"/>
    </xf>
    <xf numFmtId="168" fontId="60" fillId="0" borderId="0" xfId="0" applyNumberFormat="1" applyFont="1" applyFill="1" applyBorder="1" applyAlignment="1" applyProtection="1">
      <alignment horizontal="left" vertical="center" wrapText="1"/>
      <protection locked="0"/>
    </xf>
    <xf numFmtId="0" fontId="62" fillId="2" borderId="1" xfId="0" applyFont="1" applyFill="1" applyBorder="1" applyAlignment="1">
      <alignment horizontal="center" vertical="center" wrapText="1"/>
    </xf>
    <xf numFmtId="0" fontId="62" fillId="2" borderId="12" xfId="0" applyFont="1" applyFill="1" applyBorder="1" applyAlignment="1">
      <alignment horizontal="center" vertical="center" wrapText="1"/>
    </xf>
    <xf numFmtId="0" fontId="60" fillId="2" borderId="9" xfId="0" applyFont="1" applyFill="1" applyBorder="1" applyAlignment="1">
      <alignment horizontal="center" vertical="center" wrapText="1"/>
    </xf>
    <xf numFmtId="0" fontId="60" fillId="2" borderId="13" xfId="0" applyFont="1" applyFill="1" applyBorder="1" applyAlignment="1">
      <alignment horizontal="center" vertical="center"/>
    </xf>
    <xf numFmtId="0" fontId="60" fillId="0" borderId="10" xfId="0" applyFont="1" applyFill="1" applyBorder="1" applyAlignment="1">
      <alignment horizontal="center" vertical="center" wrapText="1"/>
    </xf>
    <xf numFmtId="0" fontId="60" fillId="0" borderId="14" xfId="0" applyFont="1" applyFill="1" applyBorder="1" applyAlignment="1">
      <alignment horizontal="center" vertical="center" wrapText="1"/>
    </xf>
    <xf numFmtId="0" fontId="62" fillId="0" borderId="0" xfId="0" applyFont="1" applyFill="1" applyBorder="1" applyAlignment="1">
      <alignment horizontal="left" vertical="center" wrapText="1"/>
    </xf>
    <xf numFmtId="0" fontId="62" fillId="0" borderId="0" xfId="0" applyFont="1" applyFill="1" applyBorder="1" applyAlignment="1">
      <alignment horizontal="left" vertical="center"/>
    </xf>
    <xf numFmtId="168" fontId="60" fillId="0" borderId="0" xfId="0" applyNumberFormat="1" applyFont="1" applyFill="1" applyBorder="1" applyAlignment="1">
      <alignment horizontal="left" vertical="center"/>
    </xf>
    <xf numFmtId="0" fontId="59" fillId="0" borderId="0" xfId="0" applyFont="1" applyFill="1" applyBorder="1" applyAlignment="1">
      <alignment horizontal="left" vertical="center"/>
    </xf>
    <xf numFmtId="168" fontId="58" fillId="0" borderId="0" xfId="0" applyNumberFormat="1" applyFont="1" applyFill="1" applyAlignment="1">
      <alignment horizontal="left" vertical="center"/>
    </xf>
    <xf numFmtId="168" fontId="58" fillId="0" borderId="0" xfId="0" applyNumberFormat="1" applyFont="1" applyFill="1" applyBorder="1" applyAlignment="1">
      <alignment horizontal="left" vertical="center"/>
    </xf>
    <xf numFmtId="0" fontId="57" fillId="0" borderId="0" xfId="0" applyFont="1" applyFill="1" applyBorder="1" applyAlignment="1">
      <alignment horizontal="right" wrapText="1"/>
    </xf>
    <xf numFmtId="0" fontId="57" fillId="0" borderId="0" xfId="0" applyFont="1" applyFill="1" applyBorder="1" applyAlignment="1">
      <alignment horizontal="right"/>
    </xf>
    <xf numFmtId="0" fontId="60" fillId="0" borderId="2" xfId="0" applyFont="1" applyFill="1" applyBorder="1" applyAlignment="1">
      <alignment horizontal="center" vertical="center" wrapText="1"/>
    </xf>
    <xf numFmtId="0" fontId="72" fillId="0" borderId="0" xfId="0" applyFont="1" applyBorder="1" applyAlignment="1">
      <alignment horizontal="right" wrapText="1"/>
    </xf>
    <xf numFmtId="0" fontId="57" fillId="0" borderId="0" xfId="0" applyFont="1" applyBorder="1" applyAlignment="1">
      <alignment horizontal="right"/>
    </xf>
    <xf numFmtId="0" fontId="59" fillId="0" borderId="0" xfId="0" applyFont="1" applyFill="1" applyBorder="1" applyAlignment="1">
      <alignment horizontal="left" wrapText="1" indent="1"/>
    </xf>
    <xf numFmtId="0" fontId="58" fillId="0" borderId="0" xfId="0" applyFont="1" applyFill="1" applyBorder="1" applyAlignment="1">
      <alignment horizontal="left" wrapText="1" indent="1"/>
    </xf>
    <xf numFmtId="0" fontId="59" fillId="0" borderId="0" xfId="0" applyFont="1" applyFill="1" applyBorder="1" applyAlignment="1">
      <alignment horizontal="left" indent="1"/>
    </xf>
    <xf numFmtId="0" fontId="60" fillId="0" borderId="1" xfId="0" applyFont="1" applyFill="1" applyBorder="1" applyAlignment="1">
      <alignment horizontal="center" vertical="center" wrapText="1"/>
    </xf>
    <xf numFmtId="0" fontId="60" fillId="0" borderId="12" xfId="0" applyFont="1" applyFill="1" applyBorder="1" applyAlignment="1">
      <alignment horizontal="center" vertical="center" wrapText="1"/>
    </xf>
    <xf numFmtId="0" fontId="62" fillId="0" borderId="1" xfId="0" applyFont="1" applyFill="1" applyBorder="1" applyAlignment="1">
      <alignment horizontal="center" vertical="center" wrapText="1"/>
    </xf>
    <xf numFmtId="0" fontId="62" fillId="0" borderId="12" xfId="0" applyFont="1" applyFill="1" applyBorder="1" applyAlignment="1">
      <alignment horizontal="center" vertical="center" wrapText="1"/>
    </xf>
    <xf numFmtId="0" fontId="62" fillId="0" borderId="9" xfId="0" applyFont="1" applyFill="1" applyBorder="1" applyAlignment="1">
      <alignment horizontal="center" vertical="center" wrapText="1"/>
    </xf>
    <xf numFmtId="0" fontId="62" fillId="0" borderId="15" xfId="0" applyFont="1" applyFill="1" applyBorder="1" applyAlignment="1">
      <alignment horizontal="center" vertical="center" wrapText="1"/>
    </xf>
    <xf numFmtId="0" fontId="60" fillId="0" borderId="4" xfId="0" applyFont="1" applyFill="1" applyBorder="1" applyAlignment="1">
      <alignment horizontal="center" vertical="center" wrapText="1"/>
    </xf>
    <xf numFmtId="164" fontId="62" fillId="0" borderId="8" xfId="0" applyNumberFormat="1" applyFont="1" applyBorder="1" applyAlignment="1">
      <alignment horizontal="center" wrapText="1"/>
    </xf>
    <xf numFmtId="164" fontId="62" fillId="0" borderId="9" xfId="0" applyNumberFormat="1" applyFont="1" applyBorder="1" applyAlignment="1">
      <alignment horizontal="center" wrapText="1"/>
    </xf>
    <xf numFmtId="164" fontId="58" fillId="0" borderId="1" xfId="0" applyNumberFormat="1" applyFont="1" applyBorder="1" applyAlignment="1">
      <alignment horizontal="center" vertical="center" wrapText="1"/>
    </xf>
    <xf numFmtId="0" fontId="62" fillId="0" borderId="5" xfId="0" applyFont="1" applyBorder="1" applyAlignment="1">
      <alignment horizontal="left" wrapText="1"/>
    </xf>
    <xf numFmtId="164" fontId="60" fillId="0" borderId="8" xfId="0" applyNumberFormat="1" applyFont="1" applyBorder="1" applyAlignment="1">
      <alignment horizontal="center" vertical="center" wrapText="1"/>
    </xf>
    <xf numFmtId="164" fontId="60" fillId="0" borderId="9" xfId="0" applyNumberFormat="1" applyFont="1" applyBorder="1" applyAlignment="1">
      <alignment horizontal="center" vertical="center" wrapText="1"/>
    </xf>
    <xf numFmtId="0" fontId="70" fillId="0" borderId="0" xfId="0" applyFont="1" applyFill="1" applyBorder="1" applyAlignment="1">
      <alignment horizontal="left" wrapText="1"/>
    </xf>
    <xf numFmtId="0" fontId="70" fillId="0" borderId="5" xfId="0" applyFont="1" applyFill="1" applyBorder="1" applyAlignment="1">
      <alignment horizontal="left" wrapText="1"/>
    </xf>
    <xf numFmtId="168" fontId="57" fillId="0" borderId="0" xfId="0" applyNumberFormat="1" applyFont="1" applyFill="1" applyBorder="1" applyAlignment="1">
      <alignment horizontal="left" wrapText="1"/>
    </xf>
    <xf numFmtId="168" fontId="57" fillId="0" borderId="5" xfId="0" applyNumberFormat="1" applyFont="1" applyFill="1" applyBorder="1" applyAlignment="1">
      <alignment horizontal="left" wrapText="1"/>
    </xf>
    <xf numFmtId="0" fontId="70" fillId="0" borderId="0" xfId="0" applyFont="1" applyFill="1" applyBorder="1" applyAlignment="1">
      <alignment horizontal="left" wrapText="1" indent="2"/>
    </xf>
    <xf numFmtId="0" fontId="70" fillId="0" borderId="5" xfId="0" applyFont="1" applyFill="1" applyBorder="1" applyAlignment="1">
      <alignment horizontal="left" wrapText="1" indent="2"/>
    </xf>
    <xf numFmtId="168" fontId="57" fillId="0" borderId="0" xfId="0" applyNumberFormat="1" applyFont="1" applyFill="1" applyBorder="1" applyAlignment="1">
      <alignment horizontal="left" wrapText="1" indent="2"/>
    </xf>
    <xf numFmtId="168" fontId="57" fillId="0" borderId="5" xfId="0" applyNumberFormat="1" applyFont="1" applyFill="1" applyBorder="1" applyAlignment="1">
      <alignment horizontal="left" wrapText="1" indent="2"/>
    </xf>
    <xf numFmtId="0" fontId="70" fillId="0" borderId="0" xfId="0" applyFont="1" applyBorder="1" applyAlignment="1">
      <alignment horizontal="left" wrapText="1"/>
    </xf>
    <xf numFmtId="0" fontId="70" fillId="0" borderId="5" xfId="0" applyFont="1" applyBorder="1" applyAlignment="1">
      <alignment horizontal="left" wrapText="1"/>
    </xf>
    <xf numFmtId="168" fontId="57" fillId="0" borderId="0" xfId="0" applyNumberFormat="1" applyFont="1" applyFill="1" applyBorder="1" applyAlignment="1">
      <alignment horizontal="left"/>
    </xf>
    <xf numFmtId="168" fontId="57" fillId="0" borderId="5" xfId="0" applyNumberFormat="1" applyFont="1" applyFill="1" applyBorder="1" applyAlignment="1">
      <alignment horizontal="left"/>
    </xf>
    <xf numFmtId="0" fontId="57" fillId="0" borderId="0" xfId="0" applyFont="1" applyFill="1" applyBorder="1" applyAlignment="1">
      <alignment horizontal="left" wrapText="1" indent="1"/>
    </xf>
    <xf numFmtId="0" fontId="57" fillId="0" borderId="5" xfId="0" applyFont="1" applyFill="1" applyBorder="1" applyAlignment="1">
      <alignment horizontal="left" wrapText="1" indent="1"/>
    </xf>
    <xf numFmtId="0" fontId="70" fillId="0" borderId="0" xfId="0" applyFont="1" applyFill="1" applyBorder="1" applyAlignment="1">
      <alignment horizontal="left" wrapText="1" indent="1"/>
    </xf>
    <xf numFmtId="0" fontId="70" fillId="0" borderId="5" xfId="0" applyFont="1" applyFill="1" applyBorder="1" applyAlignment="1">
      <alignment horizontal="left" wrapText="1" indent="1"/>
    </xf>
    <xf numFmtId="0" fontId="68" fillId="0" borderId="0" xfId="0" applyFont="1" applyFill="1" applyBorder="1" applyAlignment="1">
      <alignment horizontal="left"/>
    </xf>
    <xf numFmtId="0" fontId="68" fillId="0" borderId="5" xfId="0" applyFont="1" applyFill="1" applyBorder="1" applyAlignment="1">
      <alignment horizontal="left"/>
    </xf>
    <xf numFmtId="168" fontId="68" fillId="0" borderId="0" xfId="0" applyNumberFormat="1" applyFont="1" applyFill="1" applyBorder="1" applyAlignment="1">
      <alignment horizontal="left" indent="1"/>
    </xf>
    <xf numFmtId="168" fontId="68" fillId="0" borderId="5" xfId="0" applyNumberFormat="1" applyFont="1" applyFill="1" applyBorder="1" applyAlignment="1">
      <alignment horizontal="left" indent="1"/>
    </xf>
    <xf numFmtId="168" fontId="68" fillId="0" borderId="0" xfId="0" applyNumberFormat="1" applyFont="1" applyBorder="1" applyAlignment="1">
      <alignment horizontal="left" wrapText="1"/>
    </xf>
    <xf numFmtId="168" fontId="68" fillId="0" borderId="5" xfId="0" applyNumberFormat="1" applyFont="1" applyBorder="1" applyAlignment="1">
      <alignment horizontal="left" wrapText="1"/>
    </xf>
    <xf numFmtId="168" fontId="57" fillId="0" borderId="0" xfId="0" applyNumberFormat="1" applyFont="1" applyBorder="1" applyAlignment="1">
      <alignment horizontal="left" wrapText="1"/>
    </xf>
    <xf numFmtId="0" fontId="57" fillId="0" borderId="0" xfId="0" applyFont="1" applyBorder="1" applyAlignment="1">
      <alignment horizontal="left" wrapText="1" indent="1"/>
    </xf>
    <xf numFmtId="0" fontId="57" fillId="0" borderId="5" xfId="0" applyFont="1" applyBorder="1" applyAlignment="1">
      <alignment horizontal="left" wrapText="1" indent="1"/>
    </xf>
    <xf numFmtId="0" fontId="70" fillId="0" borderId="0" xfId="0" applyFont="1" applyBorder="1" applyAlignment="1">
      <alignment horizontal="left" wrapText="1" indent="1"/>
    </xf>
    <xf numFmtId="0" fontId="70" fillId="0" borderId="5" xfId="0" applyFont="1" applyBorder="1" applyAlignment="1">
      <alignment horizontal="left" wrapText="1" indent="1"/>
    </xf>
    <xf numFmtId="168" fontId="57" fillId="0" borderId="0" xfId="0" applyNumberFormat="1" applyFont="1" applyBorder="1" applyAlignment="1">
      <alignment horizontal="left" wrapText="1" indent="2"/>
    </xf>
    <xf numFmtId="0" fontId="57" fillId="0" borderId="5" xfId="0" applyFont="1" applyBorder="1" applyAlignment="1">
      <alignment horizontal="left" indent="2"/>
    </xf>
    <xf numFmtId="0" fontId="70" fillId="0" borderId="0" xfId="0" applyFont="1" applyBorder="1" applyAlignment="1">
      <alignment horizontal="left" wrapText="1" indent="2"/>
    </xf>
    <xf numFmtId="0" fontId="70" fillId="0" borderId="5" xfId="0" applyFont="1" applyBorder="1" applyAlignment="1">
      <alignment horizontal="left" wrapText="1" indent="2"/>
    </xf>
    <xf numFmtId="164" fontId="62" fillId="0" borderId="9" xfId="0" applyNumberFormat="1" applyFont="1" applyBorder="1" applyAlignment="1">
      <alignment horizontal="center" vertical="center" wrapText="1"/>
    </xf>
    <xf numFmtId="164" fontId="62" fillId="0" borderId="13" xfId="0" applyNumberFormat="1" applyFont="1" applyBorder="1" applyAlignment="1">
      <alignment horizontal="center" vertical="center" wrapText="1"/>
    </xf>
    <xf numFmtId="0" fontId="57" fillId="0" borderId="0" xfId="0" applyFont="1" applyBorder="1" applyAlignment="1">
      <alignment horizontal="center" wrapText="1"/>
    </xf>
    <xf numFmtId="0" fontId="57" fillId="0" borderId="5" xfId="0" applyFont="1" applyBorder="1" applyAlignment="1">
      <alignment horizontal="center" wrapText="1"/>
    </xf>
    <xf numFmtId="0" fontId="70" fillId="0" borderId="0" xfId="0" applyFont="1" applyBorder="1" applyAlignment="1">
      <alignment horizontal="center" vertical="top" wrapText="1"/>
    </xf>
    <xf numFmtId="0" fontId="70" fillId="0" borderId="5" xfId="0" applyFont="1" applyBorder="1" applyAlignment="1">
      <alignment horizontal="center" vertical="top" wrapText="1"/>
    </xf>
    <xf numFmtId="0" fontId="70" fillId="0" borderId="0" xfId="0" applyNumberFormat="1" applyFont="1" applyBorder="1" applyAlignment="1">
      <alignment horizontal="left" wrapText="1"/>
    </xf>
    <xf numFmtId="0" fontId="70" fillId="0" borderId="5" xfId="0" applyNumberFormat="1" applyFont="1" applyBorder="1" applyAlignment="1">
      <alignment horizontal="left" wrapText="1"/>
    </xf>
    <xf numFmtId="164" fontId="60" fillId="0" borderId="13" xfId="0" applyNumberFormat="1" applyFont="1" applyBorder="1" applyAlignment="1">
      <alignment horizontal="center" vertical="center" wrapText="1"/>
    </xf>
    <xf numFmtId="168" fontId="57" fillId="0" borderId="5" xfId="0" applyNumberFormat="1" applyFont="1" applyBorder="1" applyAlignment="1">
      <alignment horizontal="left" wrapText="1"/>
    </xf>
    <xf numFmtId="168" fontId="57" fillId="0" borderId="0" xfId="0" applyNumberFormat="1" applyFont="1" applyBorder="1" applyAlignment="1">
      <alignment horizontal="left" indent="2"/>
    </xf>
    <xf numFmtId="168" fontId="57" fillId="0" borderId="5" xfId="0" applyNumberFormat="1" applyFont="1" applyBorder="1" applyAlignment="1">
      <alignment horizontal="left" indent="2"/>
    </xf>
    <xf numFmtId="0" fontId="70" fillId="0" borderId="0" xfId="0" applyNumberFormat="1" applyFont="1" applyBorder="1" applyAlignment="1">
      <alignment horizontal="left"/>
    </xf>
    <xf numFmtId="0" fontId="70" fillId="0" borderId="5" xfId="0" applyNumberFormat="1" applyFont="1" applyBorder="1" applyAlignment="1">
      <alignment horizontal="left"/>
    </xf>
    <xf numFmtId="168" fontId="57" fillId="0" borderId="5" xfId="0" applyNumberFormat="1" applyFont="1" applyBorder="1" applyAlignment="1">
      <alignment horizontal="left" wrapText="1" indent="2"/>
    </xf>
    <xf numFmtId="0" fontId="68" fillId="0" borderId="0" xfId="0" applyFont="1" applyBorder="1" applyAlignment="1">
      <alignment horizontal="left" wrapText="1"/>
    </xf>
    <xf numFmtId="0" fontId="68" fillId="0" borderId="5" xfId="0" applyFont="1" applyBorder="1" applyAlignment="1">
      <alignment horizontal="left" wrapText="1"/>
    </xf>
    <xf numFmtId="168" fontId="68" fillId="0" borderId="0" xfId="0" applyNumberFormat="1" applyFont="1" applyBorder="1" applyAlignment="1">
      <alignment horizontal="left" wrapText="1" indent="1"/>
    </xf>
    <xf numFmtId="168" fontId="68" fillId="0" borderId="5" xfId="0" applyNumberFormat="1" applyFont="1" applyBorder="1" applyAlignment="1">
      <alignment horizontal="left" wrapText="1" indent="1"/>
    </xf>
    <xf numFmtId="0" fontId="70" fillId="0" borderId="0" xfId="0" applyFont="1" applyFill="1" applyBorder="1" applyAlignment="1">
      <alignment horizontal="left" indent="2"/>
    </xf>
    <xf numFmtId="0" fontId="70" fillId="0" borderId="5" xfId="0" applyFont="1" applyFill="1" applyBorder="1" applyAlignment="1">
      <alignment horizontal="left" indent="2"/>
    </xf>
    <xf numFmtId="0" fontId="68" fillId="0" borderId="0" xfId="0" applyNumberFormat="1" applyFont="1" applyFill="1" applyBorder="1" applyAlignment="1">
      <alignment horizontal="left" wrapText="1"/>
    </xf>
    <xf numFmtId="0" fontId="68" fillId="0" borderId="5" xfId="0" applyNumberFormat="1" applyFont="1" applyFill="1" applyBorder="1" applyAlignment="1">
      <alignment horizontal="left" wrapText="1"/>
    </xf>
    <xf numFmtId="168" fontId="68" fillId="0" borderId="0" xfId="0" applyNumberFormat="1" applyFont="1" applyFill="1" applyBorder="1" applyAlignment="1">
      <alignment horizontal="left" wrapText="1"/>
    </xf>
    <xf numFmtId="168" fontId="68" fillId="0" borderId="5" xfId="0" applyNumberFormat="1" applyFont="1" applyFill="1" applyBorder="1" applyAlignment="1">
      <alignment horizontal="left" wrapText="1"/>
    </xf>
    <xf numFmtId="0" fontId="70" fillId="0" borderId="5" xfId="0" applyFont="1" applyFill="1" applyBorder="1" applyAlignment="1">
      <alignment horizontal="left"/>
    </xf>
    <xf numFmtId="168" fontId="68" fillId="0" borderId="0" xfId="0" applyNumberFormat="1" applyFont="1" applyFill="1" applyBorder="1" applyAlignment="1">
      <alignment horizontal="left" wrapText="1" indent="1"/>
    </xf>
    <xf numFmtId="168" fontId="68" fillId="0" borderId="5" xfId="0" applyNumberFormat="1" applyFont="1" applyFill="1" applyBorder="1" applyAlignment="1">
      <alignment horizontal="left" wrapText="1" indent="1"/>
    </xf>
    <xf numFmtId="0" fontId="57" fillId="0" borderId="0" xfId="0" applyNumberFormat="1" applyFont="1" applyFill="1" applyBorder="1" applyAlignment="1">
      <alignment horizontal="left" wrapText="1" indent="2"/>
    </xf>
    <xf numFmtId="0" fontId="57" fillId="0" borderId="5" xfId="0" applyNumberFormat="1" applyFont="1" applyFill="1" applyBorder="1" applyAlignment="1">
      <alignment horizontal="left" wrapText="1" indent="2"/>
    </xf>
    <xf numFmtId="1" fontId="57" fillId="0" borderId="0" xfId="0" applyNumberFormat="1" applyFont="1" applyBorder="1" applyAlignment="1">
      <alignment horizontal="left" wrapText="1" indent="1"/>
    </xf>
    <xf numFmtId="1" fontId="57" fillId="0" borderId="5" xfId="0" applyNumberFormat="1" applyFont="1" applyBorder="1" applyAlignment="1">
      <alignment horizontal="left" wrapText="1" indent="1"/>
    </xf>
    <xf numFmtId="1" fontId="57" fillId="0" borderId="3" xfId="0" applyNumberFormat="1" applyFont="1" applyBorder="1" applyAlignment="1">
      <alignment horizontal="center" vertical="center" wrapText="1"/>
    </xf>
    <xf numFmtId="0" fontId="60" fillId="0" borderId="13" xfId="0" applyFont="1" applyBorder="1" applyAlignment="1">
      <alignment horizontal="center" wrapText="1"/>
    </xf>
    <xf numFmtId="1" fontId="68" fillId="0" borderId="3" xfId="0" applyNumberFormat="1" applyFont="1" applyBorder="1" applyAlignment="1">
      <alignment horizontal="center" wrapText="1"/>
    </xf>
    <xf numFmtId="1" fontId="60" fillId="0" borderId="2" xfId="0" applyNumberFormat="1" applyFont="1" applyBorder="1" applyAlignment="1">
      <alignment horizontal="center" vertical="center" wrapText="1"/>
    </xf>
    <xf numFmtId="1" fontId="60" fillId="0" borderId="4" xfId="0" applyNumberFormat="1" applyFont="1" applyBorder="1" applyAlignment="1">
      <alignment horizontal="center" vertical="center" wrapText="1"/>
    </xf>
    <xf numFmtId="1" fontId="60" fillId="0" borderId="6" xfId="0" applyNumberFormat="1" applyFont="1" applyBorder="1" applyAlignment="1">
      <alignment horizontal="center" vertical="center" wrapText="1"/>
    </xf>
    <xf numFmtId="164" fontId="60" fillId="0" borderId="3" xfId="0" applyNumberFormat="1" applyFont="1" applyBorder="1" applyAlignment="1">
      <alignment horizontal="center" wrapText="1"/>
    </xf>
    <xf numFmtId="1" fontId="84" fillId="0" borderId="0" xfId="0" applyNumberFormat="1" applyFont="1" applyBorder="1" applyAlignment="1">
      <alignment horizontal="left" wrapText="1"/>
    </xf>
    <xf numFmtId="1" fontId="84" fillId="0" borderId="5" xfId="0" applyNumberFormat="1" applyFont="1" applyBorder="1" applyAlignment="1">
      <alignment horizontal="left" wrapText="1"/>
    </xf>
    <xf numFmtId="0" fontId="57" fillId="0" borderId="2" xfId="0" applyFont="1" applyBorder="1" applyAlignment="1">
      <alignment horizontal="center" wrapText="1"/>
    </xf>
    <xf numFmtId="0" fontId="57" fillId="0" borderId="7" xfId="0" applyFont="1" applyBorder="1" applyAlignment="1">
      <alignment horizontal="center" wrapText="1"/>
    </xf>
    <xf numFmtId="0" fontId="57" fillId="0" borderId="11" xfId="0" applyFont="1" applyBorder="1" applyAlignment="1">
      <alignment horizontal="center" wrapText="1"/>
    </xf>
    <xf numFmtId="0" fontId="70" fillId="0" borderId="6" xfId="0" applyFont="1" applyBorder="1" applyAlignment="1">
      <alignment horizontal="center" wrapText="1"/>
    </xf>
    <xf numFmtId="164" fontId="60" fillId="0" borderId="6" xfId="0" applyNumberFormat="1" applyFont="1" applyFill="1" applyBorder="1" applyAlignment="1">
      <alignment horizontal="center" vertical="center" wrapText="1"/>
    </xf>
    <xf numFmtId="1" fontId="57" fillId="0" borderId="3" xfId="0" applyNumberFormat="1" applyFont="1" applyBorder="1"/>
    <xf numFmtId="1" fontId="70" fillId="0" borderId="0" xfId="0" applyNumberFormat="1" applyFont="1" applyBorder="1" applyAlignment="1">
      <alignment horizontal="left" wrapText="1"/>
    </xf>
    <xf numFmtId="1" fontId="70" fillId="0" borderId="5" xfId="0" applyNumberFormat="1" applyFont="1" applyBorder="1" applyAlignment="1">
      <alignment horizontal="left" wrapText="1"/>
    </xf>
    <xf numFmtId="1" fontId="70" fillId="0" borderId="0" xfId="0" applyNumberFormat="1" applyFont="1" applyBorder="1" applyAlignment="1">
      <alignment horizontal="left" wrapText="1" indent="1"/>
    </xf>
    <xf numFmtId="1" fontId="70" fillId="0" borderId="5" xfId="0" applyNumberFormat="1" applyFont="1" applyBorder="1" applyAlignment="1">
      <alignment horizontal="left" wrapText="1" indent="1"/>
    </xf>
    <xf numFmtId="1" fontId="62" fillId="0" borderId="0" xfId="0" applyNumberFormat="1" applyFont="1" applyBorder="1" applyAlignment="1">
      <alignment horizontal="left" wrapText="1" indent="1"/>
    </xf>
    <xf numFmtId="1" fontId="62" fillId="0" borderId="5" xfId="0" applyNumberFormat="1" applyFont="1" applyBorder="1" applyAlignment="1">
      <alignment horizontal="left" wrapText="1" indent="1"/>
    </xf>
    <xf numFmtId="1" fontId="70" fillId="0" borderId="0" xfId="0" applyNumberFormat="1" applyFont="1" applyBorder="1" applyAlignment="1">
      <alignment wrapText="1"/>
    </xf>
    <xf numFmtId="1" fontId="70" fillId="0" borderId="5" xfId="0" applyNumberFormat="1" applyFont="1" applyBorder="1" applyAlignment="1">
      <alignment wrapText="1"/>
    </xf>
    <xf numFmtId="1" fontId="57" fillId="0" borderId="3" xfId="0" applyNumberFormat="1" applyFont="1" applyBorder="1" applyAlignment="1">
      <alignment horizontal="center" wrapText="1"/>
    </xf>
    <xf numFmtId="1" fontId="68" fillId="0" borderId="3" xfId="0" applyNumberFormat="1" applyFont="1" applyBorder="1" applyAlignment="1">
      <alignment horizontal="center" vertical="center" wrapText="1"/>
    </xf>
    <xf numFmtId="168" fontId="57" fillId="0" borderId="0" xfId="0" applyNumberFormat="1" applyFont="1" applyBorder="1" applyAlignment="1">
      <alignment horizontal="left" wrapText="1" indent="1"/>
    </xf>
    <xf numFmtId="168" fontId="57" fillId="0" borderId="5" xfId="0" applyNumberFormat="1" applyFont="1" applyBorder="1" applyAlignment="1">
      <alignment horizontal="left" wrapText="1" indent="1"/>
    </xf>
    <xf numFmtId="1" fontId="60" fillId="0" borderId="0" xfId="0" applyNumberFormat="1" applyFont="1" applyBorder="1" applyAlignment="1">
      <alignment horizontal="center" vertical="center" wrapText="1"/>
    </xf>
    <xf numFmtId="1" fontId="57" fillId="0" borderId="0" xfId="0" applyNumberFormat="1" applyFont="1" applyBorder="1" applyAlignment="1">
      <alignment wrapText="1"/>
    </xf>
    <xf numFmtId="1" fontId="57" fillId="0" borderId="5" xfId="0" applyNumberFormat="1" applyFont="1" applyBorder="1" applyAlignment="1">
      <alignment wrapText="1"/>
    </xf>
    <xf numFmtId="1" fontId="70" fillId="0" borderId="0" xfId="0" applyNumberFormat="1" applyFont="1" applyBorder="1" applyAlignment="1">
      <alignment horizontal="left" vertical="top" wrapText="1" indent="1"/>
    </xf>
    <xf numFmtId="1" fontId="70" fillId="0" borderId="5" xfId="0" applyNumberFormat="1" applyFont="1" applyBorder="1" applyAlignment="1">
      <alignment horizontal="left" vertical="top" wrapText="1" indent="1"/>
    </xf>
    <xf numFmtId="1" fontId="57" fillId="0" borderId="0" xfId="0" applyNumberFormat="1" applyFont="1" applyBorder="1" applyAlignment="1">
      <alignment vertical="center" wrapText="1"/>
    </xf>
    <xf numFmtId="1" fontId="57" fillId="0" borderId="5" xfId="0" applyNumberFormat="1" applyFont="1" applyBorder="1" applyAlignment="1">
      <alignment vertical="center" wrapText="1"/>
    </xf>
    <xf numFmtId="1" fontId="62" fillId="0" borderId="0" xfId="0" applyNumberFormat="1" applyFont="1" applyBorder="1" applyAlignment="1">
      <alignment horizontal="left" vertical="top" wrapText="1" indent="1"/>
    </xf>
    <xf numFmtId="1" fontId="62" fillId="0" borderId="5" xfId="0" applyNumberFormat="1" applyFont="1" applyBorder="1" applyAlignment="1">
      <alignment horizontal="left" vertical="top" wrapText="1" indent="1"/>
    </xf>
    <xf numFmtId="1" fontId="68" fillId="0" borderId="0" xfId="0" applyNumberFormat="1" applyFont="1" applyBorder="1" applyAlignment="1">
      <alignment vertical="top" wrapText="1"/>
    </xf>
    <xf numFmtId="1" fontId="68" fillId="0" borderId="5" xfId="0" applyNumberFormat="1" applyFont="1" applyBorder="1" applyAlignment="1">
      <alignment vertical="top" wrapText="1"/>
    </xf>
    <xf numFmtId="1" fontId="70" fillId="0" borderId="0" xfId="0" applyNumberFormat="1" applyFont="1" applyBorder="1" applyAlignment="1">
      <alignment vertical="top" wrapText="1"/>
    </xf>
    <xf numFmtId="1" fontId="70" fillId="0" borderId="5" xfId="0" applyNumberFormat="1" applyFont="1" applyBorder="1" applyAlignment="1">
      <alignment vertical="top" wrapText="1"/>
    </xf>
    <xf numFmtId="168" fontId="68" fillId="0" borderId="0" xfId="0" applyNumberFormat="1" applyFont="1" applyBorder="1" applyAlignment="1">
      <alignment wrapText="1"/>
    </xf>
    <xf numFmtId="168" fontId="68" fillId="0" borderId="5" xfId="0" applyNumberFormat="1" applyFont="1" applyBorder="1" applyAlignment="1">
      <alignment wrapText="1"/>
    </xf>
    <xf numFmtId="1" fontId="68" fillId="0" borderId="0" xfId="0" applyNumberFormat="1" applyFont="1" applyBorder="1" applyAlignment="1">
      <alignment wrapText="1"/>
    </xf>
    <xf numFmtId="1" fontId="68" fillId="0" borderId="5" xfId="0" applyNumberFormat="1" applyFont="1" applyBorder="1" applyAlignment="1">
      <alignment wrapText="1"/>
    </xf>
    <xf numFmtId="1" fontId="84" fillId="0" borderId="0" xfId="0" applyNumberFormat="1" applyFont="1" applyBorder="1" applyAlignment="1">
      <alignment wrapText="1"/>
    </xf>
    <xf numFmtId="1" fontId="84" fillId="0" borderId="5" xfId="0" applyNumberFormat="1" applyFont="1" applyBorder="1" applyAlignment="1">
      <alignment wrapText="1"/>
    </xf>
    <xf numFmtId="1" fontId="57" fillId="0" borderId="0" xfId="0" applyNumberFormat="1" applyFont="1" applyBorder="1" applyAlignment="1">
      <alignment horizontal="left" wrapText="1"/>
    </xf>
    <xf numFmtId="1" fontId="57" fillId="0" borderId="5" xfId="0" applyNumberFormat="1" applyFont="1" applyBorder="1" applyAlignment="1">
      <alignment horizontal="left" wrapText="1"/>
    </xf>
    <xf numFmtId="1" fontId="57" fillId="0" borderId="4" xfId="0" applyNumberFormat="1" applyFont="1" applyBorder="1" applyAlignment="1">
      <alignment horizontal="center" vertical="center" wrapText="1"/>
    </xf>
    <xf numFmtId="0" fontId="60" fillId="0" borderId="3" xfId="0" applyFont="1" applyFill="1" applyBorder="1" applyAlignment="1">
      <alignment horizontal="center" vertical="center" wrapText="1"/>
    </xf>
    <xf numFmtId="0" fontId="60" fillId="0" borderId="0" xfId="5" applyFont="1" applyFill="1" applyBorder="1" applyAlignment="1">
      <alignment horizontal="left" vertical="center" wrapText="1" indent="1"/>
    </xf>
    <xf numFmtId="0" fontId="62" fillId="0" borderId="0" xfId="5" applyFont="1" applyFill="1" applyBorder="1" applyAlignment="1">
      <alignment horizontal="left" vertical="center" wrapText="1" indent="1"/>
    </xf>
    <xf numFmtId="0" fontId="60" fillId="0" borderId="7" xfId="5" applyFont="1" applyFill="1" applyBorder="1" applyAlignment="1">
      <alignment horizontal="center" vertical="center" wrapText="1"/>
    </xf>
    <xf numFmtId="0" fontId="60" fillId="0" borderId="0" xfId="5" applyFont="1" applyFill="1" applyBorder="1" applyAlignment="1">
      <alignment horizontal="center" vertical="center" wrapText="1"/>
    </xf>
    <xf numFmtId="0" fontId="58" fillId="0" borderId="2" xfId="5" applyFont="1" applyFill="1" applyBorder="1" applyAlignment="1">
      <alignment horizontal="center" vertical="center" wrapText="1"/>
    </xf>
    <xf numFmtId="0" fontId="58" fillId="0" borderId="7" xfId="5" applyFont="1" applyFill="1" applyBorder="1" applyAlignment="1">
      <alignment horizontal="center" vertical="center" wrapText="1"/>
    </xf>
    <xf numFmtId="0" fontId="62" fillId="0" borderId="9" xfId="5" applyFont="1" applyFill="1" applyBorder="1" applyAlignment="1">
      <alignment horizontal="center" wrapText="1"/>
    </xf>
    <xf numFmtId="0" fontId="62" fillId="0" borderId="13" xfId="5" applyFont="1" applyFill="1" applyBorder="1" applyAlignment="1">
      <alignment horizontal="center"/>
    </xf>
    <xf numFmtId="0" fontId="58" fillId="0" borderId="8" xfId="5" applyFont="1" applyFill="1" applyBorder="1" applyAlignment="1">
      <alignment horizontal="center" vertical="center" wrapText="1"/>
    </xf>
    <xf numFmtId="0" fontId="58" fillId="0" borderId="1" xfId="5" applyFont="1" applyFill="1" applyBorder="1" applyAlignment="1">
      <alignment horizontal="center" vertical="center" wrapText="1"/>
    </xf>
    <xf numFmtId="0" fontId="60" fillId="0" borderId="8" xfId="5" applyFont="1" applyFill="1" applyBorder="1" applyAlignment="1">
      <alignment horizontal="center" vertical="center" wrapText="1"/>
    </xf>
    <xf numFmtId="0" fontId="60" fillId="0" borderId="1" xfId="5" applyFont="1" applyFill="1" applyBorder="1" applyAlignment="1">
      <alignment horizontal="center" vertical="center" wrapText="1"/>
    </xf>
    <xf numFmtId="0" fontId="62" fillId="0" borderId="13" xfId="0" applyFont="1" applyFill="1" applyBorder="1" applyAlignment="1">
      <alignment horizontal="center" vertical="center" wrapText="1"/>
    </xf>
    <xf numFmtId="0" fontId="60" fillId="0" borderId="13" xfId="0" applyFont="1" applyFill="1" applyBorder="1" applyAlignment="1">
      <alignment horizontal="center" vertical="center" wrapText="1"/>
    </xf>
    <xf numFmtId="0" fontId="60" fillId="0" borderId="9" xfId="0" applyFont="1" applyFill="1" applyBorder="1" applyAlignment="1">
      <alignment horizontal="center" vertical="center" wrapText="1"/>
    </xf>
    <xf numFmtId="0" fontId="60" fillId="0" borderId="2" xfId="5" applyFont="1" applyBorder="1" applyAlignment="1">
      <alignment horizontal="center" vertical="center" wrapText="1"/>
    </xf>
    <xf numFmtId="0" fontId="60" fillId="0" borderId="6" xfId="5" applyFont="1" applyBorder="1" applyAlignment="1">
      <alignment horizontal="center" vertical="center" wrapText="1"/>
    </xf>
    <xf numFmtId="0" fontId="60" fillId="0" borderId="0" xfId="5" applyFont="1" applyAlignment="1">
      <alignment horizontal="left" vertical="center"/>
    </xf>
    <xf numFmtId="0" fontId="62" fillId="0" borderId="0" xfId="5" applyFont="1" applyAlignment="1">
      <alignment horizontal="left" vertical="center"/>
    </xf>
    <xf numFmtId="0" fontId="62" fillId="0" borderId="9" xfId="5" applyFont="1" applyBorder="1" applyAlignment="1">
      <alignment horizontal="center" vertical="center"/>
    </xf>
    <xf numFmtId="0" fontId="62" fillId="0" borderId="13" xfId="5" applyFont="1" applyBorder="1" applyAlignment="1">
      <alignment horizontal="center" vertical="center"/>
    </xf>
    <xf numFmtId="0" fontId="60" fillId="0" borderId="3" xfId="5" applyFont="1" applyBorder="1" applyAlignment="1">
      <alignment horizontal="center" vertical="center" wrapText="1"/>
    </xf>
    <xf numFmtId="0" fontId="58" fillId="0" borderId="1" xfId="5" applyFont="1" applyBorder="1" applyAlignment="1">
      <alignment horizontal="center" vertical="center" wrapText="1"/>
    </xf>
    <xf numFmtId="0" fontId="58" fillId="0" borderId="12" xfId="5" applyFont="1" applyBorder="1" applyAlignment="1">
      <alignment horizontal="center" vertical="center" wrapText="1"/>
    </xf>
    <xf numFmtId="0" fontId="60" fillId="0" borderId="9" xfId="5" applyFont="1" applyBorder="1" applyAlignment="1">
      <alignment horizontal="center" vertical="center" wrapText="1"/>
    </xf>
    <xf numFmtId="0" fontId="60" fillId="0" borderId="13" xfId="5" applyFont="1" applyBorder="1" applyAlignment="1">
      <alignment horizontal="center" vertical="center" wrapText="1"/>
    </xf>
    <xf numFmtId="0" fontId="60" fillId="0" borderId="7" xfId="5" applyFont="1" applyBorder="1" applyAlignment="1">
      <alignment horizontal="center" vertical="center" wrapText="1"/>
    </xf>
    <xf numFmtId="0" fontId="60" fillId="0" borderId="0" xfId="5" applyFont="1" applyBorder="1" applyAlignment="1">
      <alignment horizontal="center" vertical="center" wrapText="1"/>
    </xf>
    <xf numFmtId="0" fontId="60" fillId="0" borderId="5" xfId="5" applyFont="1" applyBorder="1" applyAlignment="1">
      <alignment horizontal="center" vertical="center" wrapText="1"/>
    </xf>
    <xf numFmtId="0" fontId="60" fillId="0" borderId="10" xfId="5" applyFont="1" applyBorder="1" applyAlignment="1">
      <alignment horizontal="center" vertical="center" wrapText="1"/>
    </xf>
    <xf numFmtId="0" fontId="62" fillId="0" borderId="9" xfId="5" applyFont="1" applyBorder="1" applyAlignment="1">
      <alignment horizontal="center"/>
    </xf>
    <xf numFmtId="0" fontId="62" fillId="0" borderId="13" xfId="5" applyFont="1" applyBorder="1" applyAlignment="1">
      <alignment horizontal="center"/>
    </xf>
    <xf numFmtId="0" fontId="60" fillId="0" borderId="9" xfId="5" applyFont="1" applyBorder="1" applyAlignment="1">
      <alignment horizontal="center"/>
    </xf>
    <xf numFmtId="0" fontId="60" fillId="0" borderId="13" xfId="5" applyFont="1" applyBorder="1" applyAlignment="1">
      <alignment horizontal="center"/>
    </xf>
    <xf numFmtId="0" fontId="60" fillId="0" borderId="7" xfId="5" applyFont="1" applyBorder="1" applyAlignment="1">
      <alignment horizontal="center"/>
    </xf>
    <xf numFmtId="0" fontId="58" fillId="0" borderId="3" xfId="5" applyFont="1" applyBorder="1" applyAlignment="1">
      <alignment horizontal="center" vertical="center" wrapText="1"/>
    </xf>
    <xf numFmtId="0" fontId="60" fillId="0" borderId="15" xfId="5" applyFont="1" applyBorder="1" applyAlignment="1">
      <alignment horizontal="center" vertical="center" wrapText="1"/>
    </xf>
    <xf numFmtId="0" fontId="60" fillId="0" borderId="0" xfId="5" applyFont="1" applyAlignment="1">
      <alignment horizontal="left" wrapText="1" indent="1"/>
    </xf>
    <xf numFmtId="0" fontId="59" fillId="0" borderId="0" xfId="5" applyFont="1" applyAlignment="1">
      <alignment horizontal="left" wrapText="1" indent="1"/>
    </xf>
    <xf numFmtId="0" fontId="56" fillId="0" borderId="0" xfId="5" applyFont="1" applyAlignment="1">
      <alignment horizontal="left"/>
    </xf>
    <xf numFmtId="0" fontId="59" fillId="0" borderId="0" xfId="5" applyFont="1" applyAlignment="1">
      <alignment horizontal="left" indent="1"/>
    </xf>
    <xf numFmtId="0" fontId="59" fillId="0" borderId="0" xfId="5" applyFont="1" applyAlignment="1">
      <alignment horizontal="left"/>
    </xf>
    <xf numFmtId="0" fontId="60" fillId="0" borderId="4" xfId="5" applyFont="1" applyBorder="1" applyAlignment="1">
      <alignment horizontal="center" vertical="center" wrapText="1"/>
    </xf>
    <xf numFmtId="0" fontId="62" fillId="0" borderId="9" xfId="5" applyFont="1" applyBorder="1" applyAlignment="1">
      <alignment horizontal="center" vertical="center" wrapText="1"/>
    </xf>
    <xf numFmtId="0" fontId="62" fillId="0" borderId="13" xfId="5" applyFont="1" applyBorder="1" applyAlignment="1">
      <alignment horizontal="center" vertical="center" wrapText="1"/>
    </xf>
    <xf numFmtId="0" fontId="62" fillId="0" borderId="15" xfId="5" applyFont="1" applyBorder="1" applyAlignment="1">
      <alignment horizontal="center" vertical="center" wrapText="1"/>
    </xf>
    <xf numFmtId="0" fontId="62" fillId="0" borderId="15" xfId="5" applyFont="1" applyBorder="1" applyAlignment="1">
      <alignment horizontal="center" vertical="center"/>
    </xf>
    <xf numFmtId="0" fontId="62" fillId="0" borderId="0" xfId="0" applyFont="1" applyAlignment="1">
      <alignment horizontal="left" indent="1"/>
    </xf>
    <xf numFmtId="0" fontId="58" fillId="0" borderId="9" xfId="5" applyFont="1" applyBorder="1" applyAlignment="1">
      <alignment horizontal="center" vertical="center" wrapText="1"/>
    </xf>
    <xf numFmtId="0" fontId="58" fillId="0" borderId="13" xfId="5" applyFont="1" applyBorder="1" applyAlignment="1">
      <alignment horizontal="center" vertical="center" wrapText="1"/>
    </xf>
    <xf numFmtId="0" fontId="60" fillId="0" borderId="3" xfId="5" applyFont="1" applyFill="1" applyBorder="1" applyAlignment="1">
      <alignment horizontal="center" vertical="center" wrapText="1"/>
    </xf>
    <xf numFmtId="0" fontId="60" fillId="0" borderId="12" xfId="5" applyFont="1" applyFill="1" applyBorder="1" applyAlignment="1">
      <alignment horizontal="center" vertical="center" wrapText="1"/>
    </xf>
    <xf numFmtId="0" fontId="62" fillId="0" borderId="0" xfId="5" applyFont="1" applyAlignment="1">
      <alignment horizontal="left" wrapText="1" indent="1"/>
    </xf>
    <xf numFmtId="0" fontId="58" fillId="0" borderId="3" xfId="5" applyFont="1" applyFill="1" applyBorder="1" applyAlignment="1">
      <alignment horizontal="center" vertical="center" wrapText="1"/>
    </xf>
    <xf numFmtId="0" fontId="58" fillId="0" borderId="12" xfId="5" applyFont="1" applyFill="1" applyBorder="1" applyAlignment="1">
      <alignment horizontal="center" vertical="center" wrapText="1"/>
    </xf>
    <xf numFmtId="0" fontId="60" fillId="0" borderId="8" xfId="5" applyFont="1" applyBorder="1" applyAlignment="1">
      <alignment horizontal="center" vertical="center" wrapText="1"/>
    </xf>
    <xf numFmtId="168" fontId="62" fillId="0" borderId="0" xfId="5" applyNumberFormat="1" applyFont="1" applyBorder="1" applyAlignment="1">
      <alignment horizontal="left" wrapText="1" indent="1"/>
    </xf>
    <xf numFmtId="0" fontId="60" fillId="0" borderId="0" xfId="5" applyFont="1" applyBorder="1" applyAlignment="1">
      <alignment horizontal="left" wrapText="1"/>
    </xf>
    <xf numFmtId="0" fontId="60" fillId="0" borderId="7" xfId="5" applyFont="1" applyBorder="1" applyAlignment="1">
      <alignment horizontal="center" wrapText="1"/>
    </xf>
    <xf numFmtId="0" fontId="62" fillId="0" borderId="0" xfId="5" applyFont="1" applyBorder="1" applyAlignment="1">
      <alignment horizontal="center" wrapText="1"/>
    </xf>
    <xf numFmtId="168" fontId="55" fillId="0" borderId="0" xfId="5" applyNumberFormat="1" applyFont="1" applyBorder="1" applyAlignment="1">
      <alignment horizontal="left" wrapText="1"/>
    </xf>
    <xf numFmtId="168" fontId="55" fillId="0" borderId="5" xfId="5" applyNumberFormat="1" applyFont="1" applyBorder="1" applyAlignment="1">
      <alignment horizontal="left" wrapText="1"/>
    </xf>
    <xf numFmtId="0" fontId="57" fillId="0" borderId="0" xfId="5" applyFont="1"/>
    <xf numFmtId="0" fontId="57" fillId="0" borderId="5" xfId="5" applyFont="1" applyBorder="1"/>
    <xf numFmtId="0" fontId="60" fillId="0" borderId="0" xfId="5" applyFont="1" applyBorder="1" applyAlignment="1">
      <alignment horizontal="left" wrapText="1" indent="1"/>
    </xf>
    <xf numFmtId="0" fontId="58" fillId="0" borderId="15" xfId="5" applyFont="1" applyBorder="1" applyAlignment="1">
      <alignment horizontal="center" vertical="center" wrapText="1"/>
    </xf>
    <xf numFmtId="0" fontId="60" fillId="0" borderId="13" xfId="5" applyFont="1" applyBorder="1" applyAlignment="1">
      <alignment horizontal="center" vertical="center"/>
    </xf>
    <xf numFmtId="0" fontId="60" fillId="0" borderId="8" xfId="5" applyFont="1" applyBorder="1" applyAlignment="1">
      <alignment horizontal="center" vertical="center"/>
    </xf>
    <xf numFmtId="0" fontId="60" fillId="0" borderId="9" xfId="5" applyFont="1" applyBorder="1" applyAlignment="1">
      <alignment horizontal="center" vertical="center"/>
    </xf>
    <xf numFmtId="0" fontId="58" fillId="0" borderId="0" xfId="5" applyFont="1" applyFill="1" applyBorder="1" applyAlignment="1">
      <alignment horizontal="left" vertical="top" wrapText="1" indent="1"/>
    </xf>
    <xf numFmtId="0" fontId="59" fillId="0" borderId="0" xfId="5" applyFont="1" applyFill="1" applyBorder="1" applyAlignment="1">
      <alignment horizontal="left" vertical="center" wrapText="1" indent="1"/>
    </xf>
    <xf numFmtId="0" fontId="59" fillId="0" borderId="0" xfId="5" applyFont="1" applyFill="1" applyBorder="1" applyAlignment="1">
      <alignment horizontal="left" vertical="top" wrapText="1" indent="1"/>
    </xf>
    <xf numFmtId="0" fontId="58" fillId="0" borderId="0" xfId="5" applyFont="1" applyFill="1" applyBorder="1" applyAlignment="1">
      <alignment horizontal="left" vertical="center" wrapText="1" indent="1"/>
    </xf>
    <xf numFmtId="0" fontId="62" fillId="0" borderId="0" xfId="5" applyFont="1" applyAlignment="1">
      <alignment horizontal="left" wrapText="1"/>
    </xf>
    <xf numFmtId="0" fontId="55" fillId="0" borderId="0" xfId="5" applyFont="1" applyAlignment="1">
      <alignment horizontal="left" wrapText="1"/>
    </xf>
    <xf numFmtId="0" fontId="58" fillId="0" borderId="0" xfId="5" applyFont="1" applyAlignment="1">
      <alignment horizontal="left" wrapText="1"/>
    </xf>
    <xf numFmtId="0" fontId="59" fillId="0" borderId="0" xfId="5" applyFont="1" applyAlignment="1">
      <alignment horizontal="left" wrapText="1"/>
    </xf>
    <xf numFmtId="0" fontId="62" fillId="0" borderId="0" xfId="5" applyFont="1" applyAlignment="1">
      <alignment wrapText="1"/>
    </xf>
    <xf numFmtId="0" fontId="56" fillId="0" borderId="0" xfId="5" applyFont="1" applyAlignment="1">
      <alignment horizontal="left" wrapText="1"/>
    </xf>
    <xf numFmtId="0" fontId="58" fillId="0" borderId="0" xfId="5" applyFont="1" applyAlignment="1">
      <alignment wrapText="1"/>
    </xf>
    <xf numFmtId="0" fontId="60" fillId="0" borderId="0" xfId="5" applyFont="1" applyAlignment="1">
      <alignment wrapText="1"/>
    </xf>
    <xf numFmtId="0" fontId="59" fillId="0" borderId="0" xfId="5" applyFont="1" applyAlignment="1">
      <alignment wrapText="1"/>
    </xf>
    <xf numFmtId="0" fontId="60" fillId="0" borderId="0" xfId="0" applyFont="1" applyFill="1" applyAlignment="1">
      <alignment horizontal="left" vertical="center" wrapText="1"/>
    </xf>
    <xf numFmtId="0" fontId="62" fillId="0" borderId="0" xfId="5" applyFont="1" applyAlignment="1"/>
    <xf numFmtId="0" fontId="60" fillId="0" borderId="0" xfId="5" applyFont="1" applyFill="1" applyAlignment="1">
      <alignment wrapText="1"/>
    </xf>
    <xf numFmtId="168" fontId="58" fillId="0" borderId="18" xfId="0" applyNumberFormat="1" applyFont="1" applyFill="1" applyBorder="1" applyAlignment="1">
      <alignment horizontal="left" wrapText="1" indent="1"/>
    </xf>
    <xf numFmtId="168" fontId="58" fillId="0" borderId="0" xfId="0" applyNumberFormat="1" applyFont="1" applyFill="1" applyBorder="1" applyAlignment="1">
      <alignment horizontal="left" wrapText="1" indent="1"/>
    </xf>
    <xf numFmtId="0" fontId="59" fillId="0" borderId="5" xfId="0" applyFont="1" applyFill="1" applyBorder="1" applyAlignment="1">
      <alignment horizontal="left" wrapText="1" indent="1"/>
    </xf>
    <xf numFmtId="0" fontId="62" fillId="0" borderId="0" xfId="0" applyFont="1" applyBorder="1" applyAlignment="1">
      <alignment horizontal="left" indent="1"/>
    </xf>
    <xf numFmtId="168" fontId="58" fillId="0" borderId="0" xfId="0" applyNumberFormat="1" applyFont="1" applyFill="1" applyBorder="1" applyAlignment="1">
      <alignment horizontal="left" wrapText="1"/>
    </xf>
    <xf numFmtId="168" fontId="58" fillId="0" borderId="5" xfId="0" applyNumberFormat="1" applyFont="1" applyFill="1" applyBorder="1" applyAlignment="1">
      <alignment horizontal="left" wrapText="1"/>
    </xf>
    <xf numFmtId="0" fontId="59" fillId="0" borderId="0" xfId="0" applyFont="1" applyFill="1" applyBorder="1" applyAlignment="1">
      <alignment horizontal="left" wrapText="1"/>
    </xf>
    <xf numFmtId="0" fontId="59" fillId="0" borderId="5" xfId="0" applyFont="1" applyFill="1" applyBorder="1" applyAlignment="1">
      <alignment horizontal="left" wrapText="1"/>
    </xf>
    <xf numFmtId="168" fontId="56" fillId="0" borderId="0" xfId="0" applyNumberFormat="1" applyFont="1" applyFill="1" applyBorder="1" applyAlignment="1">
      <alignment horizontal="center" wrapText="1"/>
    </xf>
    <xf numFmtId="168" fontId="56" fillId="0" borderId="5" xfId="0" applyNumberFormat="1" applyFont="1" applyFill="1" applyBorder="1" applyAlignment="1">
      <alignment horizontal="center" wrapText="1"/>
    </xf>
    <xf numFmtId="0" fontId="59" fillId="0" borderId="0" xfId="0" applyFont="1" applyFill="1" applyBorder="1" applyAlignment="1">
      <alignment horizontal="left" vertical="center" wrapText="1"/>
    </xf>
    <xf numFmtId="0" fontId="59" fillId="0" borderId="5" xfId="0" applyFont="1" applyFill="1" applyBorder="1" applyAlignment="1">
      <alignment horizontal="left" vertical="center" wrapText="1"/>
    </xf>
    <xf numFmtId="0" fontId="59" fillId="0" borderId="0" xfId="0" applyNumberFormat="1" applyFont="1" applyFill="1" applyBorder="1" applyAlignment="1">
      <alignment horizontal="left" wrapText="1"/>
    </xf>
    <xf numFmtId="0" fontId="59" fillId="0" borderId="5" xfId="0" applyNumberFormat="1" applyFont="1" applyFill="1" applyBorder="1" applyAlignment="1">
      <alignment horizontal="left" wrapText="1"/>
    </xf>
    <xf numFmtId="168" fontId="58" fillId="0" borderId="0" xfId="0" applyNumberFormat="1" applyFont="1" applyFill="1" applyBorder="1" applyAlignment="1">
      <alignment vertical="center" wrapText="1"/>
    </xf>
    <xf numFmtId="168" fontId="58" fillId="0" borderId="5" xfId="0" applyNumberFormat="1" applyFont="1" applyFill="1" applyBorder="1" applyAlignment="1">
      <alignment vertical="center" wrapText="1"/>
    </xf>
    <xf numFmtId="168" fontId="58" fillId="0" borderId="0" xfId="0" applyNumberFormat="1" applyFont="1" applyFill="1" applyBorder="1" applyAlignment="1">
      <alignment wrapText="1"/>
    </xf>
    <xf numFmtId="168" fontId="58" fillId="0" borderId="5" xfId="0" applyNumberFormat="1" applyFont="1" applyFill="1" applyBorder="1" applyAlignment="1">
      <alignment wrapText="1"/>
    </xf>
    <xf numFmtId="0" fontId="59" fillId="0" borderId="0" xfId="0" applyNumberFormat="1" applyFont="1" applyFill="1" applyBorder="1" applyAlignment="1">
      <alignment horizontal="left" vertical="center" wrapText="1"/>
    </xf>
    <xf numFmtId="0" fontId="59" fillId="0" borderId="5" xfId="0" applyNumberFormat="1" applyFont="1" applyFill="1" applyBorder="1" applyAlignment="1">
      <alignment horizontal="left" vertical="center" wrapText="1"/>
    </xf>
    <xf numFmtId="0" fontId="59" fillId="0" borderId="0" xfId="0" applyFont="1" applyFill="1" applyBorder="1" applyAlignment="1"/>
    <xf numFmtId="0" fontId="59" fillId="0" borderId="5" xfId="0" applyFont="1" applyFill="1" applyBorder="1" applyAlignment="1"/>
    <xf numFmtId="168" fontId="56" fillId="0" borderId="0" xfId="0" applyNumberFormat="1" applyFont="1" applyFill="1" applyBorder="1" applyAlignment="1">
      <alignment horizontal="left"/>
    </xf>
    <xf numFmtId="168" fontId="59" fillId="0" borderId="0" xfId="0" applyNumberFormat="1" applyFont="1" applyFill="1" applyBorder="1" applyAlignment="1">
      <alignment horizontal="left"/>
    </xf>
    <xf numFmtId="168" fontId="59" fillId="0" borderId="5" xfId="0" applyNumberFormat="1" applyFont="1" applyFill="1" applyBorder="1" applyAlignment="1">
      <alignment horizontal="left"/>
    </xf>
    <xf numFmtId="0" fontId="58" fillId="0" borderId="0" xfId="0" applyFont="1" applyFill="1" applyAlignment="1">
      <alignment horizontal="center" vertical="center"/>
    </xf>
    <xf numFmtId="168" fontId="58" fillId="0" borderId="0" xfId="0" applyNumberFormat="1" applyFont="1" applyFill="1" applyBorder="1" applyAlignment="1">
      <alignment horizontal="left" vertical="top" wrapText="1"/>
    </xf>
    <xf numFmtId="168" fontId="58" fillId="0" borderId="5" xfId="0" applyNumberFormat="1" applyFont="1" applyFill="1" applyBorder="1" applyAlignment="1">
      <alignment horizontal="left" vertical="top" wrapText="1"/>
    </xf>
    <xf numFmtId="0" fontId="64" fillId="0" borderId="0" xfId="0" applyFont="1" applyFill="1" applyBorder="1" applyAlignment="1">
      <alignment horizontal="left" vertical="top" wrapText="1"/>
    </xf>
    <xf numFmtId="0" fontId="64" fillId="0" borderId="5" xfId="0" applyFont="1" applyFill="1" applyBorder="1" applyAlignment="1">
      <alignment horizontal="left" vertical="top" wrapText="1"/>
    </xf>
    <xf numFmtId="0" fontId="59" fillId="0" borderId="0" xfId="0" applyFont="1" applyFill="1" applyAlignment="1">
      <alignment horizontal="left" wrapText="1"/>
    </xf>
    <xf numFmtId="168" fontId="58" fillId="0" borderId="0" xfId="0" applyNumberFormat="1" applyFont="1" applyFill="1" applyAlignment="1">
      <alignment horizontal="left" wrapText="1"/>
    </xf>
    <xf numFmtId="0" fontId="58" fillId="0" borderId="0" xfId="0" applyNumberFormat="1" applyFont="1" applyFill="1" applyBorder="1" applyAlignment="1">
      <alignment horizontal="left" wrapText="1" indent="1"/>
    </xf>
    <xf numFmtId="0" fontId="58" fillId="0" borderId="5" xfId="0" applyNumberFormat="1" applyFont="1" applyFill="1" applyBorder="1" applyAlignment="1">
      <alignment horizontal="left" wrapText="1" indent="1"/>
    </xf>
    <xf numFmtId="168" fontId="58" fillId="0" borderId="5" xfId="0" applyNumberFormat="1" applyFont="1" applyFill="1" applyBorder="1" applyAlignment="1">
      <alignment horizontal="left" wrapText="1" indent="1"/>
    </xf>
    <xf numFmtId="0" fontId="60" fillId="0" borderId="6" xfId="0" applyFont="1" applyFill="1" applyBorder="1" applyAlignment="1">
      <alignment horizontal="center" vertical="center" wrapText="1"/>
    </xf>
    <xf numFmtId="0" fontId="60" fillId="0" borderId="7" xfId="0" applyFont="1" applyFill="1" applyBorder="1" applyAlignment="1">
      <alignment horizontal="center" vertical="center"/>
    </xf>
    <xf numFmtId="0" fontId="60" fillId="0" borderId="6" xfId="0" applyFont="1" applyFill="1" applyBorder="1" applyAlignment="1">
      <alignment horizontal="center" vertical="center"/>
    </xf>
    <xf numFmtId="0" fontId="60" fillId="0" borderId="10" xfId="0" applyFont="1" applyFill="1" applyBorder="1" applyAlignment="1">
      <alignment horizontal="center" vertical="center"/>
    </xf>
    <xf numFmtId="0" fontId="60" fillId="0" borderId="9" xfId="0" applyFont="1" applyFill="1" applyBorder="1" applyAlignment="1">
      <alignment horizontal="center" vertical="center"/>
    </xf>
    <xf numFmtId="0" fontId="60" fillId="0" borderId="13" xfId="0" applyFont="1" applyFill="1" applyBorder="1" applyAlignment="1">
      <alignment horizontal="center" vertical="center"/>
    </xf>
    <xf numFmtId="0" fontId="60" fillId="0" borderId="7" xfId="0" applyFont="1" applyFill="1" applyBorder="1" applyAlignment="1">
      <alignment horizontal="center" wrapText="1"/>
    </xf>
    <xf numFmtId="168" fontId="55" fillId="0" borderId="0" xfId="0" applyNumberFormat="1" applyFont="1" applyFill="1" applyBorder="1" applyAlignment="1">
      <alignment wrapText="1"/>
    </xf>
    <xf numFmtId="168" fontId="55" fillId="0" borderId="5" xfId="0" applyNumberFormat="1" applyFont="1" applyFill="1" applyBorder="1" applyAlignment="1">
      <alignment wrapText="1"/>
    </xf>
    <xf numFmtId="0" fontId="67" fillId="0" borderId="0" xfId="0" applyFont="1" applyFill="1" applyBorder="1" applyAlignment="1">
      <alignment horizontal="left" vertical="center" wrapText="1"/>
    </xf>
    <xf numFmtId="0" fontId="67" fillId="0" borderId="5" xfId="0" applyFont="1" applyFill="1" applyBorder="1" applyAlignment="1">
      <alignment horizontal="left" vertical="center" wrapText="1"/>
    </xf>
    <xf numFmtId="168" fontId="60" fillId="0" borderId="0" xfId="0" applyNumberFormat="1" applyFont="1" applyFill="1" applyBorder="1" applyAlignment="1">
      <alignment wrapText="1"/>
    </xf>
    <xf numFmtId="168" fontId="60" fillId="0" borderId="5" xfId="0" applyNumberFormat="1" applyFont="1" applyFill="1" applyBorder="1" applyAlignment="1">
      <alignment wrapText="1"/>
    </xf>
    <xf numFmtId="0" fontId="62" fillId="0" borderId="0" xfId="0" applyFont="1" applyFill="1" applyBorder="1" applyAlignment="1">
      <alignment horizontal="left" wrapText="1"/>
    </xf>
    <xf numFmtId="0" fontId="62" fillId="0" borderId="5" xfId="0" applyFont="1" applyFill="1" applyBorder="1" applyAlignment="1">
      <alignment horizontal="left" wrapText="1"/>
    </xf>
    <xf numFmtId="168" fontId="56" fillId="0" borderId="0" xfId="0" applyNumberFormat="1" applyFont="1" applyFill="1" applyBorder="1" applyAlignment="1">
      <alignment wrapText="1"/>
    </xf>
    <xf numFmtId="168" fontId="56" fillId="0" borderId="5" xfId="0" applyNumberFormat="1" applyFont="1" applyFill="1" applyBorder="1" applyAlignment="1">
      <alignment wrapText="1"/>
    </xf>
    <xf numFmtId="0" fontId="64" fillId="0" borderId="0" xfId="0" applyFont="1" applyFill="1" applyBorder="1" applyAlignment="1">
      <alignment horizontal="left" wrapText="1"/>
    </xf>
    <xf numFmtId="0" fontId="64" fillId="0" borderId="5" xfId="0" applyFont="1" applyFill="1" applyBorder="1" applyAlignment="1">
      <alignment horizontal="left" wrapText="1"/>
    </xf>
    <xf numFmtId="0" fontId="59" fillId="0" borderId="0" xfId="0" applyFont="1" applyFill="1" applyBorder="1" applyAlignment="1">
      <alignment wrapText="1"/>
    </xf>
    <xf numFmtId="0" fontId="59" fillId="0" borderId="5" xfId="0" applyFont="1" applyFill="1" applyBorder="1" applyAlignment="1">
      <alignment wrapText="1"/>
    </xf>
    <xf numFmtId="0" fontId="59" fillId="0" borderId="18" xfId="0" applyFont="1" applyFill="1" applyBorder="1" applyAlignment="1">
      <alignment horizontal="left" wrapText="1" indent="1"/>
    </xf>
    <xf numFmtId="0" fontId="58" fillId="0" borderId="0" xfId="0" applyNumberFormat="1" applyFont="1" applyFill="1" applyBorder="1" applyAlignment="1">
      <alignment horizontal="left" vertical="center" wrapText="1"/>
    </xf>
    <xf numFmtId="0" fontId="58" fillId="0" borderId="5" xfId="0" applyNumberFormat="1" applyFont="1" applyFill="1" applyBorder="1" applyAlignment="1">
      <alignment horizontal="left" vertical="center" wrapText="1"/>
    </xf>
    <xf numFmtId="0" fontId="60" fillId="0" borderId="4" xfId="5" applyFont="1" applyBorder="1" applyAlignment="1">
      <alignment horizontal="center" vertical="center"/>
    </xf>
    <xf numFmtId="0" fontId="60" fillId="0" borderId="6" xfId="5" applyFont="1" applyBorder="1" applyAlignment="1">
      <alignment horizontal="center" vertical="center"/>
    </xf>
    <xf numFmtId="0" fontId="62" fillId="0" borderId="10" xfId="5" applyFont="1" applyBorder="1" applyAlignment="1">
      <alignment horizontal="left" wrapText="1"/>
    </xf>
    <xf numFmtId="0" fontId="60" fillId="2" borderId="9" xfId="5" applyFont="1" applyFill="1" applyBorder="1" applyAlignment="1">
      <alignment horizontal="center" vertical="center" wrapText="1"/>
    </xf>
    <xf numFmtId="0" fontId="60" fillId="2" borderId="13" xfId="5" applyFont="1" applyFill="1" applyBorder="1" applyAlignment="1">
      <alignment horizontal="center" vertical="center"/>
    </xf>
    <xf numFmtId="0" fontId="62" fillId="0" borderId="0" xfId="5" applyFont="1" applyFill="1" applyAlignment="1">
      <alignment horizontal="left" indent="1"/>
    </xf>
    <xf numFmtId="0" fontId="60" fillId="0" borderId="2" xfId="5" applyFont="1" applyFill="1" applyBorder="1" applyAlignment="1">
      <alignment horizontal="center" vertical="center" wrapText="1"/>
    </xf>
    <xf numFmtId="0" fontId="60" fillId="0" borderId="4" xfId="5" applyFont="1" applyFill="1" applyBorder="1" applyAlignment="1">
      <alignment horizontal="center" vertical="center" wrapText="1"/>
    </xf>
    <xf numFmtId="0" fontId="60" fillId="0" borderId="6" xfId="5" applyFont="1" applyFill="1" applyBorder="1" applyAlignment="1">
      <alignment horizontal="center" vertical="center" wrapText="1"/>
    </xf>
    <xf numFmtId="0" fontId="60" fillId="0" borderId="0" xfId="5" applyFont="1" applyFill="1" applyAlignment="1">
      <alignment horizontal="left" indent="1"/>
    </xf>
    <xf numFmtId="0" fontId="60" fillId="0" borderId="10" xfId="5" applyFont="1" applyFill="1" applyBorder="1" applyAlignment="1">
      <alignment horizontal="center" vertical="center" wrapText="1"/>
    </xf>
    <xf numFmtId="0" fontId="62" fillId="0" borderId="8" xfId="5" applyFont="1" applyFill="1" applyBorder="1" applyAlignment="1">
      <alignment horizontal="center" vertical="center" wrapText="1"/>
    </xf>
    <xf numFmtId="0" fontId="60" fillId="0" borderId="9" xfId="5" applyFont="1" applyFill="1" applyBorder="1" applyAlignment="1">
      <alignment horizontal="center" vertical="center" wrapText="1"/>
    </xf>
    <xf numFmtId="0" fontId="60" fillId="0" borderId="13" xfId="5" applyFont="1" applyFill="1" applyBorder="1" applyAlignment="1">
      <alignment horizontal="center" vertical="center" wrapText="1"/>
    </xf>
    <xf numFmtId="0" fontId="60" fillId="0" borderId="7" xfId="5" applyFont="1" applyBorder="1" applyAlignment="1">
      <alignment horizontal="center" vertical="center"/>
    </xf>
    <xf numFmtId="0" fontId="62" fillId="0" borderId="10" xfId="5" applyFont="1" applyBorder="1" applyAlignment="1">
      <alignment horizontal="left"/>
    </xf>
    <xf numFmtId="0" fontId="58" fillId="0" borderId="2" xfId="5" applyFont="1" applyBorder="1" applyAlignment="1">
      <alignment horizontal="center" vertical="center" wrapText="1"/>
    </xf>
    <xf numFmtId="0" fontId="58" fillId="0" borderId="7" xfId="5" applyFont="1" applyBorder="1" applyAlignment="1">
      <alignment horizontal="center" vertical="center" wrapText="1"/>
    </xf>
    <xf numFmtId="0" fontId="58" fillId="0" borderId="4" xfId="5" applyFont="1" applyBorder="1" applyAlignment="1">
      <alignment horizontal="center" vertical="center" wrapText="1"/>
    </xf>
    <xf numFmtId="0" fontId="58" fillId="0" borderId="0" xfId="5" applyFont="1" applyBorder="1" applyAlignment="1">
      <alignment horizontal="center" vertical="center" wrapText="1"/>
    </xf>
    <xf numFmtId="0" fontId="58" fillId="0" borderId="6" xfId="5" applyFont="1" applyBorder="1" applyAlignment="1">
      <alignment horizontal="center" vertical="center" wrapText="1"/>
    </xf>
    <xf numFmtId="0" fontId="58" fillId="0" borderId="10" xfId="5" applyFont="1" applyBorder="1" applyAlignment="1">
      <alignment horizontal="center" vertical="center" wrapText="1"/>
    </xf>
    <xf numFmtId="0" fontId="58" fillId="0" borderId="11" xfId="5" applyFont="1" applyBorder="1" applyAlignment="1">
      <alignment horizontal="center" vertical="center" wrapText="1"/>
    </xf>
    <xf numFmtId="0" fontId="58" fillId="0" borderId="14" xfId="5" applyFont="1" applyBorder="1" applyAlignment="1">
      <alignment horizontal="center" vertical="center" wrapText="1"/>
    </xf>
    <xf numFmtId="168" fontId="60" fillId="0" borderId="0" xfId="5" applyNumberFormat="1" applyFont="1" applyFill="1" applyBorder="1" applyAlignment="1">
      <alignment horizontal="left" wrapText="1"/>
    </xf>
    <xf numFmtId="0" fontId="62" fillId="0" borderId="0" xfId="5" applyFont="1" applyFill="1" applyBorder="1" applyAlignment="1">
      <alignment horizontal="left" wrapText="1"/>
    </xf>
    <xf numFmtId="0" fontId="62" fillId="0" borderId="5" xfId="5" applyFont="1" applyFill="1" applyBorder="1" applyAlignment="1">
      <alignment horizontal="left" wrapText="1"/>
    </xf>
    <xf numFmtId="0" fontId="67" fillId="0" borderId="0" xfId="5" applyFont="1" applyFill="1" applyBorder="1" applyAlignment="1">
      <alignment horizontal="left" wrapText="1"/>
    </xf>
    <xf numFmtId="0" fontId="67" fillId="0" borderId="5" xfId="5" applyFont="1" applyFill="1" applyBorder="1" applyAlignment="1">
      <alignment horizontal="left" wrapText="1"/>
    </xf>
    <xf numFmtId="168" fontId="55" fillId="0" borderId="7" xfId="5" applyNumberFormat="1" applyFont="1" applyFill="1" applyBorder="1" applyAlignment="1">
      <alignment horizontal="left" wrapText="1"/>
    </xf>
    <xf numFmtId="0" fontId="58" fillId="0" borderId="11" xfId="5" applyFont="1" applyFill="1" applyBorder="1" applyAlignment="1">
      <alignment horizontal="center" vertical="center" wrapText="1"/>
    </xf>
    <xf numFmtId="0" fontId="58" fillId="0" borderId="6" xfId="5" applyFont="1" applyFill="1" applyBorder="1" applyAlignment="1">
      <alignment horizontal="center" vertical="center" wrapText="1"/>
    </xf>
    <xf numFmtId="0" fontId="58" fillId="0" borderId="10" xfId="5" applyFont="1" applyFill="1" applyBorder="1" applyAlignment="1">
      <alignment horizontal="center" vertical="center" wrapText="1"/>
    </xf>
    <xf numFmtId="0" fontId="58" fillId="0" borderId="14" xfId="5" applyFont="1" applyFill="1" applyBorder="1" applyAlignment="1">
      <alignment horizontal="center" vertical="center" wrapText="1"/>
    </xf>
    <xf numFmtId="0" fontId="60" fillId="0" borderId="6" xfId="5" applyFont="1" applyFill="1" applyBorder="1" applyAlignment="1">
      <alignment horizontal="center" wrapText="1"/>
    </xf>
    <xf numFmtId="0" fontId="60" fillId="0" borderId="10" xfId="5" applyFont="1" applyFill="1" applyBorder="1" applyAlignment="1">
      <alignment horizontal="center" wrapText="1"/>
    </xf>
    <xf numFmtId="0" fontId="60" fillId="0" borderId="15" xfId="5" applyFont="1" applyFill="1" applyBorder="1" applyAlignment="1">
      <alignment horizontal="center" vertical="center" wrapText="1"/>
    </xf>
    <xf numFmtId="0" fontId="60" fillId="0" borderId="11" xfId="5" applyFont="1" applyFill="1" applyBorder="1" applyAlignment="1">
      <alignment horizontal="center" vertical="center" wrapText="1"/>
    </xf>
    <xf numFmtId="0" fontId="59" fillId="0" borderId="0" xfId="5" applyFont="1" applyFill="1" applyAlignment="1">
      <alignment horizontal="left" indent="1"/>
    </xf>
    <xf numFmtId="0" fontId="60" fillId="0" borderId="8" xfId="5" applyFont="1" applyBorder="1" applyAlignment="1">
      <alignment horizontal="center" wrapText="1"/>
    </xf>
    <xf numFmtId="0" fontId="60" fillId="0" borderId="9" xfId="5" applyFont="1" applyBorder="1" applyAlignment="1">
      <alignment horizontal="center" vertical="top" wrapText="1"/>
    </xf>
    <xf numFmtId="0" fontId="60" fillId="0" borderId="13" xfId="5" applyFont="1" applyBorder="1" applyAlignment="1">
      <alignment horizontal="center" vertical="top" wrapText="1"/>
    </xf>
    <xf numFmtId="0" fontId="58" fillId="0" borderId="8" xfId="5" applyFont="1" applyBorder="1" applyAlignment="1">
      <alignment horizontal="center" vertical="center" wrapText="1"/>
    </xf>
    <xf numFmtId="0" fontId="67" fillId="0" borderId="0" xfId="0" applyNumberFormat="1" applyFont="1" applyFill="1" applyBorder="1" applyAlignment="1">
      <alignment horizontal="left" vertical="center" wrapText="1"/>
    </xf>
    <xf numFmtId="0" fontId="67" fillId="0" borderId="5" xfId="0" applyNumberFormat="1" applyFont="1" applyFill="1" applyBorder="1" applyAlignment="1">
      <alignment horizontal="left" vertical="center" wrapText="1"/>
    </xf>
    <xf numFmtId="0" fontId="62" fillId="0" borderId="0" xfId="0" applyNumberFormat="1" applyFont="1" applyFill="1" applyBorder="1" applyAlignment="1">
      <alignment horizontal="left" vertical="center" wrapText="1"/>
    </xf>
    <xf numFmtId="0" fontId="62" fillId="0" borderId="5" xfId="0" applyNumberFormat="1" applyFont="1" applyFill="1" applyBorder="1" applyAlignment="1">
      <alignment horizontal="left" vertical="center" wrapText="1"/>
    </xf>
    <xf numFmtId="0" fontId="62" fillId="0" borderId="0" xfId="0" applyFont="1" applyFill="1" applyBorder="1" applyAlignment="1">
      <alignment horizontal="center" vertical="center" wrapText="1"/>
    </xf>
    <xf numFmtId="0" fontId="60" fillId="0" borderId="0" xfId="0" applyFont="1" applyFill="1" applyAlignment="1">
      <alignment horizontal="left" indent="1"/>
    </xf>
    <xf numFmtId="0" fontId="62" fillId="0" borderId="0" xfId="0" applyFont="1" applyFill="1" applyAlignment="1">
      <alignment horizontal="left" indent="1"/>
    </xf>
    <xf numFmtId="168" fontId="55" fillId="0" borderId="0" xfId="0" applyNumberFormat="1" applyFont="1" applyFill="1" applyBorder="1" applyAlignment="1">
      <alignment horizontal="left" vertical="center" wrapText="1"/>
    </xf>
    <xf numFmtId="168" fontId="55" fillId="0" borderId="5" xfId="0" applyNumberFormat="1" applyFont="1" applyFill="1" applyBorder="1" applyAlignment="1">
      <alignment horizontal="left" vertical="center" wrapText="1"/>
    </xf>
    <xf numFmtId="164" fontId="62" fillId="0" borderId="0" xfId="0" applyNumberFormat="1" applyFont="1" applyFill="1" applyBorder="1" applyAlignment="1">
      <alignment horizontal="center" vertical="center" wrapText="1"/>
    </xf>
    <xf numFmtId="164" fontId="55" fillId="0" borderId="0" xfId="0" applyNumberFormat="1" applyFont="1" applyFill="1" applyBorder="1" applyAlignment="1">
      <alignment horizontal="left" vertical="center" wrapText="1"/>
    </xf>
    <xf numFmtId="164" fontId="55" fillId="0" borderId="5" xfId="0" applyNumberFormat="1" applyFont="1" applyFill="1" applyBorder="1" applyAlignment="1">
      <alignment horizontal="left" vertical="center" wrapText="1"/>
    </xf>
    <xf numFmtId="164" fontId="60" fillId="0" borderId="0" xfId="0" applyNumberFormat="1" applyFont="1" applyFill="1" applyBorder="1" applyAlignment="1">
      <alignment horizontal="center" vertical="center" wrapText="1"/>
    </xf>
    <xf numFmtId="164" fontId="62" fillId="0" borderId="0" xfId="0" applyNumberFormat="1" applyFont="1" applyFill="1" applyBorder="1" applyAlignment="1">
      <alignment horizontal="left" vertical="center" wrapText="1"/>
    </xf>
    <xf numFmtId="0" fontId="55" fillId="0" borderId="0" xfId="0" applyFont="1" applyFill="1" applyBorder="1" applyAlignment="1">
      <alignment horizontal="left" vertical="center" wrapText="1"/>
    </xf>
    <xf numFmtId="0" fontId="55" fillId="0" borderId="5" xfId="0" applyFont="1" applyFill="1" applyBorder="1" applyAlignment="1">
      <alignment horizontal="left" vertical="center" wrapText="1"/>
    </xf>
    <xf numFmtId="168" fontId="55" fillId="0" borderId="7" xfId="0" applyNumberFormat="1" applyFont="1" applyFill="1" applyBorder="1" applyAlignment="1">
      <alignment horizontal="left" vertical="center" wrapText="1"/>
    </xf>
    <xf numFmtId="168" fontId="55" fillId="0" borderId="11" xfId="0" applyNumberFormat="1" applyFont="1" applyFill="1" applyBorder="1" applyAlignment="1">
      <alignment horizontal="left" vertical="center" wrapText="1"/>
    </xf>
    <xf numFmtId="0" fontId="62" fillId="0" borderId="0" xfId="5" applyFont="1" applyAlignment="1">
      <alignment horizontal="left" vertical="top" wrapText="1" indent="1"/>
    </xf>
    <xf numFmtId="0" fontId="62" fillId="0" borderId="0" xfId="5" applyFont="1" applyBorder="1" applyAlignment="1">
      <alignment horizontal="left" vertical="top" wrapText="1" indent="1"/>
    </xf>
    <xf numFmtId="0" fontId="55" fillId="0" borderId="0" xfId="5" applyFont="1" applyAlignment="1">
      <alignment horizontal="left"/>
    </xf>
    <xf numFmtId="0" fontId="55" fillId="0" borderId="0" xfId="0" applyFont="1" applyAlignment="1">
      <alignment horizontal="left" vertical="center"/>
    </xf>
    <xf numFmtId="0" fontId="62" fillId="2" borderId="0" xfId="0" applyFont="1" applyFill="1" applyAlignment="1">
      <alignment horizontal="left" vertical="center" indent="1"/>
    </xf>
    <xf numFmtId="0" fontId="60" fillId="0" borderId="0" xfId="0" applyFont="1" applyBorder="1" applyAlignment="1">
      <alignment horizontal="left" indent="1"/>
    </xf>
    <xf numFmtId="0" fontId="58" fillId="0" borderId="11" xfId="0" applyFont="1" applyBorder="1" applyAlignment="1">
      <alignment horizontal="center" vertical="center" wrapText="1"/>
    </xf>
    <xf numFmtId="0" fontId="58" fillId="0" borderId="14" xfId="0" applyFont="1" applyBorder="1" applyAlignment="1">
      <alignment horizontal="center" vertical="center" wrapText="1"/>
    </xf>
    <xf numFmtId="0" fontId="58" fillId="0" borderId="9" xfId="0" applyFont="1" applyBorder="1" applyAlignment="1">
      <alignment horizontal="center" wrapText="1"/>
    </xf>
    <xf numFmtId="0" fontId="58" fillId="0" borderId="13" xfId="0" applyFont="1" applyBorder="1" applyAlignment="1">
      <alignment horizontal="center" wrapText="1"/>
    </xf>
    <xf numFmtId="0" fontId="58" fillId="0" borderId="7" xfId="0" applyFont="1" applyBorder="1" applyAlignment="1">
      <alignment horizontal="center" wrapText="1"/>
    </xf>
    <xf numFmtId="0" fontId="60" fillId="0" borderId="0" xfId="0" applyFont="1" applyAlignment="1">
      <alignment horizontal="left" indent="1"/>
    </xf>
    <xf numFmtId="0" fontId="58" fillId="0" borderId="5" xfId="0" applyFont="1" applyBorder="1" applyAlignment="1">
      <alignment horizontal="center" vertical="center" wrapText="1"/>
    </xf>
    <xf numFmtId="0" fontId="60" fillId="0" borderId="14" xfId="5" applyFont="1" applyFill="1" applyBorder="1" applyAlignment="1">
      <alignment horizontal="center" vertical="center" wrapText="1"/>
    </xf>
    <xf numFmtId="0" fontId="60" fillId="0" borderId="13" xfId="5" applyFont="1" applyFill="1" applyBorder="1" applyAlignment="1">
      <alignment horizontal="center" vertical="center"/>
    </xf>
    <xf numFmtId="0" fontId="60" fillId="0" borderId="7" xfId="5" applyFont="1" applyFill="1" applyBorder="1" applyAlignment="1">
      <alignment horizontal="center" vertical="center"/>
    </xf>
    <xf numFmtId="0" fontId="57" fillId="0" borderId="12" xfId="0" applyFont="1" applyBorder="1"/>
    <xf numFmtId="0" fontId="57" fillId="0" borderId="13" xfId="0" applyFont="1" applyBorder="1"/>
    <xf numFmtId="0" fontId="67" fillId="0" borderId="0" xfId="0" applyFont="1" applyBorder="1" applyAlignment="1">
      <alignment horizontal="left" vertical="top" wrapText="1"/>
    </xf>
    <xf numFmtId="0" fontId="67" fillId="0" borderId="5" xfId="0" applyFont="1" applyBorder="1" applyAlignment="1">
      <alignment horizontal="left" vertical="top" wrapText="1"/>
    </xf>
    <xf numFmtId="0" fontId="58" fillId="2" borderId="2" xfId="0" applyFont="1" applyFill="1" applyBorder="1" applyAlignment="1">
      <alignment horizontal="center" vertical="center" wrapText="1"/>
    </xf>
    <xf numFmtId="0" fontId="58" fillId="2" borderId="7" xfId="0" applyFont="1" applyFill="1" applyBorder="1" applyAlignment="1">
      <alignment horizontal="center" vertical="center" wrapText="1"/>
    </xf>
    <xf numFmtId="0" fontId="58" fillId="2" borderId="6" xfId="0" applyFont="1" applyFill="1" applyBorder="1" applyAlignment="1">
      <alignment horizontal="center" vertical="center" wrapText="1"/>
    </xf>
    <xf numFmtId="0" fontId="58" fillId="2" borderId="10" xfId="0" applyFont="1" applyFill="1" applyBorder="1" applyAlignment="1">
      <alignment horizontal="center" vertical="center" wrapText="1"/>
    </xf>
    <xf numFmtId="168" fontId="55" fillId="0" borderId="7" xfId="0" applyNumberFormat="1" applyFont="1" applyBorder="1" applyAlignment="1">
      <alignment horizontal="left" vertical="center" wrapText="1"/>
    </xf>
    <xf numFmtId="168" fontId="55" fillId="0" borderId="11" xfId="0" applyNumberFormat="1" applyFont="1" applyBorder="1" applyAlignment="1">
      <alignment horizontal="left" vertical="center" wrapText="1"/>
    </xf>
    <xf numFmtId="168" fontId="55" fillId="0" borderId="7" xfId="0" applyNumberFormat="1" applyFont="1" applyBorder="1" applyAlignment="1">
      <alignment horizontal="left" wrapText="1"/>
    </xf>
    <xf numFmtId="168" fontId="55" fillId="0" borderId="11" xfId="0" applyNumberFormat="1" applyFont="1" applyBorder="1" applyAlignment="1">
      <alignment horizontal="left" wrapText="1"/>
    </xf>
    <xf numFmtId="0" fontId="57" fillId="0" borderId="11" xfId="0" applyFont="1" applyBorder="1" applyAlignment="1">
      <alignment horizontal="center" vertical="center"/>
    </xf>
    <xf numFmtId="168" fontId="60" fillId="0" borderId="0" xfId="0" applyNumberFormat="1" applyFont="1" applyFill="1" applyAlignment="1">
      <alignment horizontal="left"/>
    </xf>
    <xf numFmtId="168" fontId="60" fillId="0" borderId="0" xfId="0" applyNumberFormat="1" applyFont="1" applyFill="1" applyBorder="1" applyAlignment="1">
      <alignment horizontal="left"/>
    </xf>
    <xf numFmtId="168" fontId="60" fillId="0" borderId="0" xfId="0" applyNumberFormat="1" applyFont="1" applyFill="1" applyBorder="1" applyAlignment="1">
      <alignment horizontal="left" wrapText="1"/>
    </xf>
    <xf numFmtId="0" fontId="60" fillId="0" borderId="0" xfId="0" applyFont="1" applyFill="1" applyBorder="1" applyAlignment="1">
      <alignment horizontal="left" wrapText="1"/>
    </xf>
    <xf numFmtId="0" fontId="62" fillId="0" borderId="0" xfId="0" applyFont="1" applyFill="1" applyAlignment="1">
      <alignment horizontal="left"/>
    </xf>
    <xf numFmtId="0" fontId="57" fillId="0" borderId="0" xfId="0" applyFont="1" applyFill="1" applyBorder="1" applyAlignment="1">
      <alignment horizontal="left"/>
    </xf>
    <xf numFmtId="0" fontId="62" fillId="0" borderId="0" xfId="0" applyFont="1" applyFill="1" applyBorder="1" applyAlignment="1">
      <alignment horizontal="left"/>
    </xf>
    <xf numFmtId="0" fontId="62" fillId="0" borderId="0" xfId="0" applyFont="1" applyFill="1" applyBorder="1" applyAlignment="1">
      <alignment horizontal="left" wrapText="1" indent="1"/>
    </xf>
    <xf numFmtId="0" fontId="62" fillId="0" borderId="5" xfId="0" applyFont="1" applyFill="1" applyBorder="1" applyAlignment="1">
      <alignment horizontal="left" wrapText="1" indent="1"/>
    </xf>
    <xf numFmtId="1" fontId="57" fillId="0" borderId="5" xfId="0" applyNumberFormat="1" applyFont="1" applyBorder="1" applyAlignment="1">
      <alignment horizontal="center" vertical="center" wrapText="1"/>
    </xf>
    <xf numFmtId="168" fontId="60" fillId="0" borderId="5" xfId="0" applyNumberFormat="1" applyFont="1" applyFill="1" applyBorder="1" applyAlignment="1">
      <alignment horizontal="left"/>
    </xf>
    <xf numFmtId="0" fontId="62" fillId="0" borderId="5" xfId="0" applyFont="1" applyFill="1" applyBorder="1" applyAlignment="1">
      <alignment horizontal="left"/>
    </xf>
    <xf numFmtId="164" fontId="57" fillId="0" borderId="3" xfId="0" applyNumberFormat="1" applyFont="1" applyBorder="1" applyAlignment="1">
      <alignment horizontal="center" vertical="center" wrapText="1"/>
    </xf>
    <xf numFmtId="1" fontId="60" fillId="0" borderId="3" xfId="0" applyNumberFormat="1" applyFont="1" applyBorder="1" applyAlignment="1">
      <alignment horizontal="center"/>
    </xf>
    <xf numFmtId="168" fontId="60" fillId="0" borderId="0" xfId="0" applyNumberFormat="1" applyFont="1" applyFill="1" applyBorder="1" applyAlignment="1">
      <alignment horizontal="left" indent="1"/>
    </xf>
    <xf numFmtId="168" fontId="60" fillId="0" borderId="5" xfId="0" applyNumberFormat="1" applyFont="1" applyFill="1" applyBorder="1" applyAlignment="1">
      <alignment horizontal="left" indent="1"/>
    </xf>
    <xf numFmtId="0" fontId="60" fillId="0" borderId="0" xfId="0" applyNumberFormat="1" applyFont="1" applyFill="1" applyBorder="1" applyAlignment="1">
      <alignment horizontal="left"/>
    </xf>
    <xf numFmtId="0" fontId="60" fillId="0" borderId="5" xfId="0" applyNumberFormat="1" applyFont="1" applyFill="1" applyBorder="1" applyAlignment="1">
      <alignment horizontal="left"/>
    </xf>
    <xf numFmtId="0" fontId="57" fillId="0" borderId="5" xfId="0" applyFont="1" applyFill="1" applyBorder="1" applyAlignment="1">
      <alignment horizontal="left"/>
    </xf>
    <xf numFmtId="0" fontId="62" fillId="0" borderId="0" xfId="0" applyFont="1" applyFill="1" applyBorder="1" applyAlignment="1">
      <alignment horizontal="left" indent="1"/>
    </xf>
    <xf numFmtId="0" fontId="62" fillId="0" borderId="5" xfId="0" applyFont="1" applyFill="1" applyBorder="1" applyAlignment="1">
      <alignment horizontal="left" indent="1"/>
    </xf>
    <xf numFmtId="0" fontId="57" fillId="0" borderId="0" xfId="0" applyFont="1" applyBorder="1" applyAlignment="1">
      <alignment horizontal="left" indent="1"/>
    </xf>
    <xf numFmtId="0" fontId="60" fillId="0" borderId="0" xfId="0" applyNumberFormat="1" applyFont="1" applyFill="1" applyBorder="1" applyAlignment="1">
      <alignment horizontal="left" wrapText="1"/>
    </xf>
    <xf numFmtId="168" fontId="60" fillId="0" borderId="0" xfId="5" applyNumberFormat="1" applyFont="1" applyBorder="1"/>
    <xf numFmtId="0" fontId="59" fillId="0" borderId="0" xfId="5" applyFont="1" applyBorder="1" applyAlignment="1">
      <alignment horizontal="left" wrapText="1"/>
    </xf>
    <xf numFmtId="0" fontId="59" fillId="0" borderId="5" xfId="5" applyFont="1" applyBorder="1" applyAlignment="1">
      <alignment horizontal="left" wrapText="1"/>
    </xf>
    <xf numFmtId="168" fontId="55" fillId="0" borderId="0" xfId="5" applyNumberFormat="1" applyFont="1" applyBorder="1"/>
    <xf numFmtId="0" fontId="60" fillId="0" borderId="0" xfId="5" applyFont="1" applyBorder="1" applyAlignment="1">
      <alignment horizontal="left" vertical="top" wrapText="1" indent="1"/>
    </xf>
    <xf numFmtId="0" fontId="60" fillId="0" borderId="5" xfId="5" applyFont="1" applyBorder="1" applyAlignment="1">
      <alignment horizontal="left" vertical="top" wrapText="1" indent="1"/>
    </xf>
    <xf numFmtId="0" fontId="62" fillId="0" borderId="0" xfId="5" applyFont="1" applyBorder="1" applyAlignment="1">
      <alignment horizontal="left" wrapText="1"/>
    </xf>
    <xf numFmtId="0" fontId="62" fillId="0" borderId="5" xfId="5" applyFont="1" applyBorder="1" applyAlignment="1">
      <alignment horizontal="left" wrapText="1"/>
    </xf>
    <xf numFmtId="0" fontId="62" fillId="0" borderId="0" xfId="5" applyFont="1" applyBorder="1" applyAlignment="1">
      <alignment horizontal="left" wrapText="1" indent="1"/>
    </xf>
    <xf numFmtId="0" fontId="62" fillId="0" borderId="5" xfId="5" applyFont="1" applyBorder="1" applyAlignment="1">
      <alignment horizontal="left" wrapText="1" indent="1"/>
    </xf>
    <xf numFmtId="0" fontId="62" fillId="0" borderId="18" xfId="5" applyFont="1" applyBorder="1"/>
    <xf numFmtId="0" fontId="62" fillId="0" borderId="0" xfId="5" applyFont="1" applyBorder="1"/>
    <xf numFmtId="0" fontId="60" fillId="0" borderId="0" xfId="5" applyFont="1" applyBorder="1" applyAlignment="1">
      <alignment horizontal="left"/>
    </xf>
    <xf numFmtId="0" fontId="60" fillId="0" borderId="5" xfId="5" applyFont="1" applyBorder="1" applyAlignment="1">
      <alignment horizontal="left"/>
    </xf>
    <xf numFmtId="168" fontId="60" fillId="0" borderId="0" xfId="5" applyNumberFormat="1" applyFont="1" applyBorder="1" applyAlignment="1">
      <alignment horizontal="left" indent="1"/>
    </xf>
    <xf numFmtId="168" fontId="60" fillId="0" borderId="5" xfId="5" applyNumberFormat="1" applyFont="1" applyBorder="1" applyAlignment="1">
      <alignment horizontal="left" indent="1"/>
    </xf>
    <xf numFmtId="0" fontId="60" fillId="0" borderId="0" xfId="0" applyFont="1" applyAlignment="1">
      <alignment horizontal="left" wrapText="1" indent="1"/>
    </xf>
    <xf numFmtId="0" fontId="62" fillId="0" borderId="0" xfId="5" applyFont="1" applyBorder="1" applyAlignment="1">
      <alignment wrapText="1"/>
    </xf>
    <xf numFmtId="0" fontId="60" fillId="0" borderId="0" xfId="5" applyFont="1" applyAlignment="1">
      <alignment horizontal="center"/>
    </xf>
    <xf numFmtId="0" fontId="62" fillId="0" borderId="18" xfId="5" applyFont="1" applyBorder="1" applyAlignment="1">
      <alignment horizontal="justify"/>
    </xf>
    <xf numFmtId="0" fontId="62" fillId="0" borderId="0" xfId="5" applyFont="1" applyBorder="1" applyAlignment="1">
      <alignment horizontal="justify"/>
    </xf>
    <xf numFmtId="0" fontId="67" fillId="0" borderId="0" xfId="5" applyFont="1" applyBorder="1" applyAlignment="1">
      <alignment horizontal="left"/>
    </xf>
    <xf numFmtId="0" fontId="60" fillId="0" borderId="0" xfId="5" applyFont="1" applyBorder="1" applyAlignment="1">
      <alignment horizontal="left" vertical="top" wrapText="1"/>
    </xf>
    <xf numFmtId="0" fontId="60" fillId="0" borderId="5" xfId="5" applyFont="1" applyBorder="1" applyAlignment="1">
      <alignment horizontal="left" vertical="top" wrapText="1"/>
    </xf>
    <xf numFmtId="0" fontId="62" fillId="0" borderId="0" xfId="5" applyFont="1" applyBorder="1" applyAlignment="1">
      <alignment horizontal="left"/>
    </xf>
    <xf numFmtId="0" fontId="62" fillId="0" borderId="5" xfId="5" applyFont="1" applyBorder="1" applyAlignment="1">
      <alignment horizontal="left"/>
    </xf>
    <xf numFmtId="0" fontId="60" fillId="0" borderId="0" xfId="5" applyFont="1" applyAlignment="1">
      <alignment horizontal="center" vertical="center"/>
    </xf>
    <xf numFmtId="0" fontId="67" fillId="0" borderId="0" xfId="5" applyFont="1" applyBorder="1" applyAlignment="1"/>
    <xf numFmtId="0" fontId="60" fillId="0" borderId="0" xfId="5" applyNumberFormat="1" applyFont="1" applyBorder="1"/>
    <xf numFmtId="0" fontId="62" fillId="0" borderId="0" xfId="5" applyFont="1" applyBorder="1" applyAlignment="1">
      <alignment horizontal="left" vertical="top"/>
    </xf>
    <xf numFmtId="0" fontId="62" fillId="0" borderId="5" xfId="5" applyFont="1" applyBorder="1" applyAlignment="1">
      <alignment horizontal="left" vertical="top"/>
    </xf>
    <xf numFmtId="0" fontId="60" fillId="0" borderId="0" xfId="5" applyFont="1" applyBorder="1" applyAlignment="1">
      <alignment horizontal="center"/>
    </xf>
    <xf numFmtId="168" fontId="60" fillId="0" borderId="18" xfId="5" applyNumberFormat="1" applyFont="1" applyBorder="1" applyAlignment="1">
      <alignment wrapText="1"/>
    </xf>
    <xf numFmtId="168" fontId="60" fillId="0" borderId="0" xfId="5" applyNumberFormat="1" applyFont="1" applyBorder="1" applyAlignment="1">
      <alignment wrapText="1"/>
    </xf>
    <xf numFmtId="168" fontId="60" fillId="0" borderId="5" xfId="5" applyNumberFormat="1" applyFont="1" applyBorder="1" applyAlignment="1">
      <alignment horizontal="left" wrapText="1" indent="1"/>
    </xf>
    <xf numFmtId="0" fontId="59" fillId="0" borderId="0" xfId="5" applyFont="1" applyBorder="1" applyAlignment="1"/>
    <xf numFmtId="0" fontId="59" fillId="0" borderId="5" xfId="5" applyFont="1" applyBorder="1" applyAlignment="1"/>
    <xf numFmtId="0" fontId="57" fillId="0" borderId="0" xfId="5" applyFont="1" applyBorder="1"/>
    <xf numFmtId="0" fontId="67" fillId="0" borderId="0" xfId="5" applyFont="1" applyBorder="1"/>
    <xf numFmtId="0" fontId="57" fillId="0" borderId="0" xfId="5" applyFont="1" applyAlignment="1">
      <alignment horizontal="center" vertical="center"/>
    </xf>
    <xf numFmtId="168" fontId="55" fillId="0" borderId="18" xfId="5" applyNumberFormat="1" applyFont="1" applyBorder="1" applyAlignment="1">
      <alignment wrapText="1"/>
    </xf>
    <xf numFmtId="168" fontId="55" fillId="0" borderId="0" xfId="5" applyNumberFormat="1" applyFont="1" applyBorder="1" applyAlignment="1">
      <alignment wrapText="1"/>
    </xf>
    <xf numFmtId="0" fontId="62" fillId="0" borderId="18" xfId="5" applyFont="1" applyBorder="1" applyAlignment="1">
      <alignment wrapText="1"/>
    </xf>
    <xf numFmtId="0" fontId="60" fillId="0" borderId="5" xfId="5" applyFont="1" applyBorder="1" applyAlignment="1">
      <alignment horizontal="left" wrapText="1" indent="1"/>
    </xf>
    <xf numFmtId="0" fontId="62" fillId="0" borderId="18" xfId="5" applyFont="1" applyBorder="1" applyAlignment="1">
      <alignment horizontal="left" wrapText="1"/>
    </xf>
    <xf numFmtId="0" fontId="58" fillId="0" borderId="9" xfId="5" applyFont="1" applyBorder="1" applyAlignment="1">
      <alignment horizontal="center" vertical="center"/>
    </xf>
    <xf numFmtId="0" fontId="58" fillId="0" borderId="7" xfId="5" applyFont="1" applyBorder="1" applyAlignment="1">
      <alignment horizontal="left" vertical="center" wrapText="1" indent="15"/>
    </xf>
    <xf numFmtId="0" fontId="58" fillId="0" borderId="7" xfId="5" applyFont="1" applyBorder="1" applyAlignment="1">
      <alignment horizontal="left" vertical="center" indent="15"/>
    </xf>
    <xf numFmtId="168" fontId="56" fillId="0" borderId="18" xfId="5" applyNumberFormat="1" applyFont="1" applyBorder="1" applyAlignment="1">
      <alignment wrapText="1"/>
    </xf>
    <xf numFmtId="168" fontId="56" fillId="0" borderId="0" xfId="5" applyNumberFormat="1" applyFont="1" applyBorder="1" applyAlignment="1">
      <alignment wrapText="1"/>
    </xf>
    <xf numFmtId="0" fontId="64" fillId="0" borderId="18" xfId="5" applyFont="1" applyBorder="1" applyAlignment="1">
      <alignment wrapText="1"/>
    </xf>
    <xf numFmtId="0" fontId="64" fillId="0" borderId="0" xfId="5" applyFont="1" applyBorder="1" applyAlignment="1">
      <alignment wrapText="1"/>
    </xf>
    <xf numFmtId="2" fontId="58" fillId="0" borderId="18" xfId="5" applyNumberFormat="1" applyFont="1" applyBorder="1" applyAlignment="1">
      <alignment wrapText="1"/>
    </xf>
    <xf numFmtId="2" fontId="58" fillId="0" borderId="0" xfId="5" applyNumberFormat="1" applyFont="1" applyBorder="1" applyAlignment="1">
      <alignment wrapText="1"/>
    </xf>
    <xf numFmtId="0" fontId="58" fillId="0" borderId="8" xfId="5" applyFont="1" applyBorder="1" applyAlignment="1">
      <alignment horizontal="center" vertical="center"/>
    </xf>
    <xf numFmtId="0" fontId="58" fillId="0" borderId="15" xfId="5" applyFont="1" applyBorder="1" applyAlignment="1">
      <alignment horizontal="center" vertical="center"/>
    </xf>
    <xf numFmtId="0" fontId="58" fillId="0" borderId="13" xfId="5" applyFont="1" applyBorder="1" applyAlignment="1">
      <alignment horizontal="center" vertical="center"/>
    </xf>
    <xf numFmtId="0" fontId="60" fillId="0" borderId="18" xfId="5" applyNumberFormat="1" applyFont="1" applyBorder="1" applyAlignment="1">
      <alignment wrapText="1"/>
    </xf>
    <xf numFmtId="0" fontId="60" fillId="0" borderId="0" xfId="5" applyNumberFormat="1" applyFont="1" applyBorder="1" applyAlignment="1">
      <alignment wrapText="1"/>
    </xf>
    <xf numFmtId="0" fontId="94" fillId="0" borderId="0" xfId="0" applyFont="1" applyAlignment="1">
      <alignment vertical="center"/>
    </xf>
    <xf numFmtId="0" fontId="95" fillId="0" borderId="0" xfId="0" applyFont="1"/>
  </cellXfs>
  <cellStyles count="21">
    <cellStyle name="[StdExit()]" xfId="1"/>
    <cellStyle name="Dziesiętny" xfId="10" builtinId="3"/>
    <cellStyle name="Dziesiętny 2" xfId="2"/>
    <cellStyle name="Dziesiętny 3" xfId="3"/>
    <cellStyle name="Hiperłącze" xfId="4" builtinId="8"/>
    <cellStyle name="Hiperłącze 2" xfId="13"/>
    <cellStyle name="Normalny" xfId="0" builtinId="0"/>
    <cellStyle name="Normalny 2" xfId="5"/>
    <cellStyle name="Normalny 2 2" xfId="14"/>
    <cellStyle name="Normalny 2 3" xfId="19"/>
    <cellStyle name="Normalny 3" xfId="6"/>
    <cellStyle name="Normalny 3 2" xfId="15"/>
    <cellStyle name="Normalny 4" xfId="12"/>
    <cellStyle name="Normalny 5" xfId="11"/>
    <cellStyle name="Normalny 6" xfId="18"/>
    <cellStyle name="Normalny 7" xfId="20"/>
    <cellStyle name="Normalny_PUBL_PBIS_gosp_mieszkan_2008" xfId="7"/>
    <cellStyle name="Procentowy" xfId="8" builtinId="5"/>
    <cellStyle name="Procentowy 2" xfId="16"/>
    <cellStyle name="Walutowy 2" xfId="9"/>
    <cellStyle name="Walutowy 3" xfId="1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61"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ustomXml" Target="../customXml/item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intranet/wydzialeis/Shared%20Documents/G_EKONOMICZNE%20aspekty/PUBLIKACJE/PUBLIKACJA%20Ochrona%20&#346;rodowiska/AppData/Local/Microsoft/Windows/Temporary%20Internet%20Files/Content.Outlook/AppData/Local/Microsoft/Windows/Temporary%20Internet%20Files/Content.Outlook/Ustawienia%20lokalne/Ustawienia"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K22"/>
  <sheetViews>
    <sheetView showGridLines="0" tabSelected="1" workbookViewId="0">
      <selection activeCell="A129" sqref="A129"/>
    </sheetView>
  </sheetViews>
  <sheetFormatPr defaultRowHeight="15"/>
  <sheetData>
    <row r="1" spans="1:11">
      <c r="A1" s="53"/>
      <c r="B1" s="53"/>
      <c r="C1" s="53"/>
      <c r="D1" s="53"/>
      <c r="E1" s="53"/>
      <c r="F1" s="53"/>
      <c r="G1" s="53"/>
      <c r="H1" s="53"/>
      <c r="I1" s="53"/>
      <c r="J1" s="53"/>
      <c r="K1" s="53"/>
    </row>
    <row r="2" spans="1:11">
      <c r="A2" s="53"/>
      <c r="B2" s="53"/>
      <c r="C2" s="53"/>
      <c r="D2" s="53"/>
      <c r="E2" s="53"/>
      <c r="F2" s="53"/>
      <c r="G2" s="53"/>
      <c r="H2" s="53"/>
      <c r="I2" s="53"/>
      <c r="J2" s="53"/>
      <c r="K2" s="53"/>
    </row>
    <row r="3" spans="1:11">
      <c r="A3" s="53"/>
      <c r="B3" s="53"/>
      <c r="C3" s="53"/>
      <c r="D3" s="53"/>
      <c r="E3" s="53"/>
      <c r="F3" s="53"/>
      <c r="G3" s="53"/>
      <c r="H3" s="53"/>
      <c r="I3" s="53"/>
      <c r="J3" s="53"/>
      <c r="K3" s="53"/>
    </row>
    <row r="4" spans="1:11">
      <c r="A4" s="53"/>
      <c r="B4" s="53"/>
      <c r="C4" s="53"/>
      <c r="D4" s="53"/>
      <c r="E4" s="53"/>
      <c r="F4" s="53"/>
      <c r="G4" s="53"/>
      <c r="H4" s="1368" t="s">
        <v>891</v>
      </c>
      <c r="I4" s="1368"/>
      <c r="J4" s="1368"/>
      <c r="K4" s="53"/>
    </row>
    <row r="5" spans="1:11">
      <c r="A5" s="53"/>
      <c r="B5" s="53"/>
      <c r="C5" s="53"/>
      <c r="D5" s="53"/>
      <c r="E5" s="53"/>
      <c r="F5" s="53"/>
      <c r="G5" s="53"/>
      <c r="H5" s="1369" t="s">
        <v>858</v>
      </c>
      <c r="I5" s="1369"/>
      <c r="J5" s="1369"/>
      <c r="K5" s="53"/>
    </row>
    <row r="6" spans="1:11">
      <c r="A6" s="53"/>
      <c r="B6" s="53"/>
      <c r="C6" s="53"/>
      <c r="D6" s="53"/>
      <c r="E6" s="53"/>
      <c r="F6" s="53"/>
      <c r="G6" s="53"/>
      <c r="H6" s="54"/>
      <c r="I6" s="54"/>
      <c r="J6" s="54"/>
      <c r="K6" s="53"/>
    </row>
    <row r="7" spans="1:11">
      <c r="A7" s="53"/>
      <c r="B7" s="53"/>
      <c r="C7" s="53"/>
      <c r="D7" s="53"/>
      <c r="E7" s="53"/>
      <c r="F7" s="53"/>
      <c r="G7" s="53"/>
      <c r="H7" s="53"/>
      <c r="I7" s="53"/>
      <c r="J7" s="53"/>
      <c r="K7" s="53"/>
    </row>
    <row r="8" spans="1:11">
      <c r="A8" s="53"/>
      <c r="B8" s="53"/>
      <c r="C8" s="53"/>
      <c r="D8" s="53"/>
      <c r="E8" s="53"/>
      <c r="F8" s="53"/>
      <c r="G8" s="53"/>
      <c r="H8" s="53"/>
      <c r="I8" s="53"/>
      <c r="J8" s="53"/>
      <c r="K8" s="53"/>
    </row>
    <row r="9" spans="1:11" ht="25.5">
      <c r="A9" s="53"/>
      <c r="B9" s="55" t="s">
        <v>859</v>
      </c>
      <c r="C9" s="55"/>
      <c r="D9" s="55"/>
      <c r="E9" s="55"/>
      <c r="F9" s="55"/>
      <c r="G9" s="55"/>
      <c r="H9" s="54"/>
      <c r="I9" s="54"/>
      <c r="J9" s="54"/>
      <c r="K9" s="54"/>
    </row>
    <row r="10" spans="1:11" ht="25.5">
      <c r="A10" s="53"/>
      <c r="B10" s="56" t="s">
        <v>860</v>
      </c>
      <c r="C10" s="56"/>
      <c r="D10" s="56"/>
      <c r="E10" s="56"/>
      <c r="F10" s="56"/>
      <c r="G10" s="56"/>
      <c r="H10" s="53"/>
      <c r="I10" s="53"/>
      <c r="J10" s="53"/>
      <c r="K10" s="53"/>
    </row>
    <row r="11" spans="1:11">
      <c r="A11" s="53"/>
      <c r="B11" s="53"/>
      <c r="C11" s="53"/>
      <c r="D11" s="53"/>
      <c r="E11" s="53"/>
      <c r="F11" s="53"/>
      <c r="G11" s="53"/>
      <c r="H11" s="53"/>
      <c r="I11" s="53"/>
      <c r="J11" s="53"/>
      <c r="K11" s="53"/>
    </row>
    <row r="12" spans="1:11">
      <c r="A12" s="53"/>
      <c r="B12" s="53"/>
      <c r="C12" s="53"/>
      <c r="D12" s="53"/>
      <c r="E12" s="53"/>
      <c r="F12" s="53"/>
      <c r="G12" s="53"/>
      <c r="H12" s="53"/>
      <c r="I12" s="53"/>
      <c r="J12" s="53"/>
      <c r="K12" s="53"/>
    </row>
    <row r="13" spans="1:11">
      <c r="A13" s="53"/>
      <c r="B13" s="53"/>
      <c r="C13" s="53"/>
      <c r="D13" s="53"/>
      <c r="E13" s="53"/>
      <c r="F13" s="53"/>
      <c r="G13" s="53"/>
      <c r="H13" s="53"/>
      <c r="I13" s="53"/>
      <c r="J13" s="53"/>
      <c r="K13" s="53"/>
    </row>
    <row r="14" spans="1:11">
      <c r="A14" s="53"/>
      <c r="B14" s="53"/>
      <c r="C14" s="53"/>
      <c r="D14" s="53"/>
      <c r="E14" s="53"/>
      <c r="F14" s="53"/>
      <c r="G14" s="53"/>
      <c r="H14" s="53"/>
      <c r="I14" s="53"/>
      <c r="J14" s="53"/>
      <c r="K14" s="53"/>
    </row>
    <row r="15" spans="1:11">
      <c r="A15" s="53"/>
      <c r="B15" s="53"/>
      <c r="C15" s="53"/>
      <c r="D15" s="53"/>
      <c r="E15" s="53"/>
      <c r="F15" s="53"/>
      <c r="G15" s="53"/>
      <c r="H15" s="53"/>
      <c r="I15" s="53"/>
      <c r="J15" s="53"/>
      <c r="K15" s="53"/>
    </row>
    <row r="16" spans="1:11">
      <c r="A16" s="53"/>
      <c r="B16" s="53"/>
      <c r="C16" s="53"/>
      <c r="D16" s="53"/>
      <c r="E16" s="53"/>
      <c r="F16" s="53"/>
      <c r="G16" s="53"/>
      <c r="H16" s="53"/>
      <c r="I16" s="53"/>
      <c r="J16" s="53"/>
      <c r="K16" s="53"/>
    </row>
    <row r="17" spans="1:11" ht="26.25">
      <c r="A17" s="57"/>
      <c r="B17" s="57"/>
      <c r="C17" s="58"/>
      <c r="D17" s="57"/>
      <c r="E17" s="57"/>
      <c r="F17" s="57"/>
      <c r="G17" s="57"/>
      <c r="H17" s="54"/>
      <c r="I17" s="54"/>
      <c r="J17" s="54"/>
      <c r="K17" s="54"/>
    </row>
    <row r="18" spans="1:11" ht="35.25">
      <c r="A18" s="59"/>
      <c r="B18" s="60" t="s">
        <v>861</v>
      </c>
      <c r="C18" s="59"/>
      <c r="D18" s="1370" t="s">
        <v>863</v>
      </c>
      <c r="E18" s="1370"/>
      <c r="F18" s="1370"/>
      <c r="G18" s="1370"/>
      <c r="H18" s="1370"/>
      <c r="I18" s="1370"/>
      <c r="J18" s="1370"/>
      <c r="K18" s="1370"/>
    </row>
    <row r="19" spans="1:11" ht="35.25">
      <c r="A19" s="61"/>
      <c r="B19" s="53"/>
      <c r="C19" s="53"/>
      <c r="D19" s="1370"/>
      <c r="E19" s="1370"/>
      <c r="F19" s="1370"/>
      <c r="G19" s="1370"/>
      <c r="H19" s="1370"/>
      <c r="I19" s="1370"/>
      <c r="J19" s="1370"/>
      <c r="K19" s="1370"/>
    </row>
    <row r="20" spans="1:11" ht="26.25">
      <c r="A20" s="57"/>
      <c r="B20" s="62"/>
      <c r="C20" s="62"/>
      <c r="D20" s="62"/>
      <c r="E20" s="62"/>
      <c r="F20" s="62"/>
      <c r="G20" s="62"/>
      <c r="H20" s="62"/>
      <c r="I20" s="62"/>
      <c r="J20" s="62"/>
      <c r="K20" s="62"/>
    </row>
    <row r="21" spans="1:11" ht="35.25">
      <c r="A21" s="59"/>
      <c r="B21" s="63" t="s">
        <v>862</v>
      </c>
      <c r="C21" s="59"/>
      <c r="D21" s="1371" t="s">
        <v>864</v>
      </c>
      <c r="E21" s="1371"/>
      <c r="F21" s="1371"/>
      <c r="G21" s="1371"/>
      <c r="H21" s="1371"/>
      <c r="I21" s="1371"/>
      <c r="J21" s="1371"/>
      <c r="K21" s="1371"/>
    </row>
    <row r="22" spans="1:11" ht="35.25">
      <c r="A22" s="61"/>
      <c r="B22" s="53"/>
      <c r="C22" s="53"/>
      <c r="D22" s="1371"/>
      <c r="E22" s="1371"/>
      <c r="F22" s="1371"/>
      <c r="G22" s="1371"/>
      <c r="H22" s="1371"/>
      <c r="I22" s="1371"/>
      <c r="J22" s="1371"/>
      <c r="K22" s="1371"/>
    </row>
  </sheetData>
  <mergeCells count="4">
    <mergeCell ref="H4:J4"/>
    <mergeCell ref="H5:J5"/>
    <mergeCell ref="D18:K19"/>
    <mergeCell ref="D21:K22"/>
  </mergeCells>
  <hyperlinks>
    <hyperlink ref="H4" r:id="rId1" location="'Spis treści'!A1" display="Przejdź do spisu treści"/>
    <hyperlink ref="H5:J5" location="'Spis tabel'!A1" display="Go to the contents"/>
    <hyperlink ref="H4:J4" location="'Spis tablic_Contens'!A1" display="Przejdź do spisu treści"/>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dimension ref="A1:N34"/>
  <sheetViews>
    <sheetView showGridLines="0" workbookViewId="0"/>
  </sheetViews>
  <sheetFormatPr defaultRowHeight="15"/>
  <cols>
    <col min="1" max="1" width="10.85546875" customWidth="1"/>
    <col min="3" max="3" width="10.85546875" customWidth="1"/>
    <col min="4" max="4" width="14.7109375" customWidth="1"/>
    <col min="5" max="5" width="11.85546875" customWidth="1"/>
    <col min="6" max="6" width="17.140625" customWidth="1"/>
    <col min="7" max="7" width="9.85546875" bestFit="1" customWidth="1"/>
  </cols>
  <sheetData>
    <row r="1" spans="1:14" ht="14.25" customHeight="1">
      <c r="A1" s="360" t="s">
        <v>2248</v>
      </c>
      <c r="B1" s="360" t="s">
        <v>897</v>
      </c>
      <c r="C1" s="288"/>
      <c r="D1" s="288"/>
      <c r="E1" s="288"/>
      <c r="F1" s="288"/>
      <c r="G1" s="288"/>
      <c r="H1" s="418" t="s">
        <v>887</v>
      </c>
    </row>
    <row r="2" spans="1:14" s="66" customFormat="1" ht="14.25" customHeight="1">
      <c r="A2" s="360"/>
      <c r="B2" s="361" t="s">
        <v>1700</v>
      </c>
      <c r="C2" s="288"/>
      <c r="D2" s="288"/>
      <c r="E2" s="288"/>
      <c r="F2" s="288"/>
      <c r="G2" s="288"/>
      <c r="H2" s="419" t="s">
        <v>888</v>
      </c>
    </row>
    <row r="3" spans="1:14" ht="14.25" customHeight="1">
      <c r="A3" s="512"/>
      <c r="B3" s="554" t="s">
        <v>1705</v>
      </c>
      <c r="C3" s="512"/>
      <c r="D3" s="512"/>
      <c r="E3" s="512"/>
      <c r="F3" s="512"/>
      <c r="G3" s="512"/>
      <c r="H3" s="288"/>
    </row>
    <row r="4" spans="1:14" s="66" customFormat="1" ht="14.25" customHeight="1">
      <c r="A4" s="512"/>
      <c r="B4" s="554" t="s">
        <v>1704</v>
      </c>
      <c r="C4" s="512"/>
      <c r="D4" s="512"/>
      <c r="E4" s="512"/>
      <c r="F4" s="512"/>
      <c r="G4" s="512"/>
      <c r="H4" s="288"/>
    </row>
    <row r="5" spans="1:14" ht="5.25" customHeight="1">
      <c r="A5" s="512"/>
      <c r="B5" s="512"/>
      <c r="C5" s="512"/>
      <c r="D5" s="512"/>
      <c r="E5" s="512"/>
      <c r="F5" s="512"/>
      <c r="G5" s="512"/>
      <c r="H5" s="512"/>
    </row>
    <row r="6" spans="1:14" ht="27.75" customHeight="1">
      <c r="A6" s="1651"/>
      <c r="B6" s="1651"/>
      <c r="C6" s="1660" t="s">
        <v>1701</v>
      </c>
      <c r="D6" s="1656" t="s">
        <v>1702</v>
      </c>
      <c r="E6" s="1657"/>
      <c r="F6" s="1657"/>
      <c r="G6" s="512"/>
      <c r="H6" s="512"/>
    </row>
    <row r="7" spans="1:14">
      <c r="A7" s="1652" t="s">
        <v>263</v>
      </c>
      <c r="B7" s="1652"/>
      <c r="C7" s="1661"/>
      <c r="D7" s="555" t="s">
        <v>264</v>
      </c>
      <c r="E7" s="555" t="s">
        <v>265</v>
      </c>
      <c r="F7" s="555" t="s">
        <v>266</v>
      </c>
      <c r="G7" s="512"/>
      <c r="H7" s="512"/>
    </row>
    <row r="8" spans="1:14">
      <c r="A8" s="1653" t="s">
        <v>267</v>
      </c>
      <c r="B8" s="1653"/>
      <c r="C8" s="1662"/>
      <c r="D8" s="556" t="s">
        <v>268</v>
      </c>
      <c r="E8" s="556" t="s">
        <v>269</v>
      </c>
      <c r="F8" s="556" t="s">
        <v>1073</v>
      </c>
      <c r="G8" s="512"/>
      <c r="H8" s="512"/>
    </row>
    <row r="9" spans="1:14" ht="23.25" customHeight="1">
      <c r="A9" s="1655"/>
      <c r="B9" s="1655"/>
      <c r="C9" s="1658" t="s">
        <v>1703</v>
      </c>
      <c r="D9" s="1659"/>
      <c r="E9" s="1659"/>
      <c r="F9" s="1659"/>
      <c r="G9" s="512"/>
      <c r="H9" s="512"/>
    </row>
    <row r="10" spans="1:14">
      <c r="A10" s="1564" t="s">
        <v>48</v>
      </c>
      <c r="B10" s="1565"/>
      <c r="C10" s="538">
        <v>6825385</v>
      </c>
      <c r="D10" s="538">
        <v>4761605</v>
      </c>
      <c r="E10" s="538">
        <v>1623475.4</v>
      </c>
      <c r="F10" s="538">
        <v>440304.6</v>
      </c>
      <c r="G10" s="540"/>
      <c r="H10" s="540"/>
      <c r="I10" s="234"/>
      <c r="J10" s="234"/>
      <c r="K10" s="234"/>
      <c r="L10" s="234"/>
      <c r="M10" s="234"/>
      <c r="N10" s="234"/>
    </row>
    <row r="11" spans="1:14">
      <c r="A11" s="1654" t="s">
        <v>1</v>
      </c>
      <c r="B11" s="1654"/>
      <c r="C11" s="550"/>
      <c r="D11" s="550"/>
      <c r="E11" s="550"/>
      <c r="F11" s="550"/>
      <c r="G11" s="552"/>
      <c r="H11" s="552"/>
      <c r="I11" s="235"/>
      <c r="J11" s="235"/>
      <c r="K11" s="235"/>
      <c r="L11" s="235"/>
      <c r="M11" s="235"/>
      <c r="N11" s="235"/>
    </row>
    <row r="12" spans="1:14">
      <c r="A12" s="1572" t="s">
        <v>2</v>
      </c>
      <c r="B12" s="1572"/>
      <c r="C12" s="550">
        <v>315638.3</v>
      </c>
      <c r="D12" s="550">
        <v>228664.1</v>
      </c>
      <c r="E12" s="550">
        <v>77453.600000000006</v>
      </c>
      <c r="F12" s="550">
        <v>9520.6</v>
      </c>
      <c r="G12" s="552"/>
      <c r="H12" s="552"/>
      <c r="I12" s="235"/>
      <c r="J12" s="235"/>
      <c r="K12" s="235"/>
      <c r="L12" s="235"/>
      <c r="M12" s="235"/>
      <c r="N12" s="235"/>
    </row>
    <row r="13" spans="1:14">
      <c r="A13" s="1572" t="s">
        <v>3</v>
      </c>
      <c r="B13" s="1572"/>
      <c r="C13" s="550">
        <v>300927.59999999998</v>
      </c>
      <c r="D13" s="550">
        <v>202935.6</v>
      </c>
      <c r="E13" s="550">
        <v>83067</v>
      </c>
      <c r="F13" s="550">
        <v>14925</v>
      </c>
      <c r="G13" s="552"/>
      <c r="H13" s="552"/>
      <c r="I13" s="235"/>
      <c r="J13" s="235"/>
      <c r="K13" s="235"/>
      <c r="L13" s="235"/>
      <c r="M13" s="235"/>
      <c r="N13" s="235"/>
    </row>
    <row r="14" spans="1:14">
      <c r="A14" s="1572" t="s">
        <v>4</v>
      </c>
      <c r="B14" s="1572"/>
      <c r="C14" s="550">
        <v>164195.1</v>
      </c>
      <c r="D14" s="550">
        <v>69186.899999999994</v>
      </c>
      <c r="E14" s="550">
        <v>51319.3</v>
      </c>
      <c r="F14" s="550">
        <v>43688.9</v>
      </c>
      <c r="G14" s="552"/>
      <c r="H14" s="552"/>
      <c r="I14" s="235"/>
      <c r="J14" s="235"/>
      <c r="K14" s="235"/>
      <c r="L14" s="235"/>
      <c r="M14" s="235"/>
      <c r="N14" s="235"/>
    </row>
    <row r="15" spans="1:14">
      <c r="A15" s="1572" t="s">
        <v>5</v>
      </c>
      <c r="B15" s="1572"/>
      <c r="C15" s="550">
        <v>156899.20000000001</v>
      </c>
      <c r="D15" s="550">
        <v>82182.3</v>
      </c>
      <c r="E15" s="550">
        <v>21051.8</v>
      </c>
      <c r="F15" s="550">
        <v>53665.1</v>
      </c>
      <c r="G15" s="552"/>
      <c r="H15" s="552"/>
      <c r="I15" s="235"/>
      <c r="J15" s="235"/>
      <c r="K15" s="235"/>
      <c r="L15" s="235"/>
      <c r="M15" s="235"/>
      <c r="N15" s="235"/>
    </row>
    <row r="16" spans="1:14">
      <c r="A16" s="1572" t="s">
        <v>6</v>
      </c>
      <c r="B16" s="1572"/>
      <c r="C16" s="550">
        <v>577240.80000000005</v>
      </c>
      <c r="D16" s="550">
        <v>442552.5</v>
      </c>
      <c r="E16" s="550">
        <v>104781.1</v>
      </c>
      <c r="F16" s="550">
        <v>29907.200000000001</v>
      </c>
      <c r="G16" s="552"/>
      <c r="H16" s="552"/>
      <c r="I16" s="235"/>
      <c r="J16" s="235"/>
      <c r="K16" s="235"/>
      <c r="L16" s="235"/>
      <c r="M16" s="235"/>
      <c r="N16" s="235"/>
    </row>
    <row r="17" spans="1:14">
      <c r="A17" s="1572" t="s">
        <v>8</v>
      </c>
      <c r="B17" s="1572"/>
      <c r="C17" s="550">
        <v>495877.2</v>
      </c>
      <c r="D17" s="550">
        <v>364065.3</v>
      </c>
      <c r="E17" s="550">
        <v>114995</v>
      </c>
      <c r="F17" s="550">
        <v>16816.900000000001</v>
      </c>
      <c r="G17" s="552"/>
      <c r="H17" s="552"/>
      <c r="I17" s="235"/>
      <c r="J17" s="235"/>
      <c r="K17" s="235"/>
      <c r="L17" s="235"/>
      <c r="M17" s="235"/>
      <c r="N17" s="235"/>
    </row>
    <row r="18" spans="1:14">
      <c r="A18" s="1572" t="s">
        <v>9</v>
      </c>
      <c r="B18" s="1572"/>
      <c r="C18" s="550">
        <v>832891.4</v>
      </c>
      <c r="D18" s="550">
        <v>626787.4</v>
      </c>
      <c r="E18" s="550">
        <v>187378.9</v>
      </c>
      <c r="F18" s="550">
        <v>18725.099999999999</v>
      </c>
      <c r="G18" s="552"/>
      <c r="H18" s="552"/>
      <c r="I18" s="235"/>
      <c r="J18" s="235"/>
      <c r="K18" s="235"/>
      <c r="L18" s="235"/>
      <c r="M18" s="235"/>
      <c r="N18" s="235"/>
    </row>
    <row r="19" spans="1:14">
      <c r="A19" s="1572" t="s">
        <v>10</v>
      </c>
      <c r="B19" s="1572"/>
      <c r="C19" s="550">
        <v>207752.1</v>
      </c>
      <c r="D19" s="550">
        <v>162773.4</v>
      </c>
      <c r="E19" s="550">
        <v>43559.3</v>
      </c>
      <c r="F19" s="550">
        <v>1419.4</v>
      </c>
      <c r="G19" s="552"/>
      <c r="H19" s="552"/>
      <c r="I19" s="235"/>
      <c r="J19" s="235"/>
      <c r="K19" s="235"/>
      <c r="L19" s="235"/>
      <c r="M19" s="235"/>
      <c r="N19" s="235"/>
    </row>
    <row r="20" spans="1:14">
      <c r="A20" s="1572" t="s">
        <v>11</v>
      </c>
      <c r="B20" s="1572"/>
      <c r="C20" s="550">
        <v>378128.3</v>
      </c>
      <c r="D20" s="550">
        <v>196697.3</v>
      </c>
      <c r="E20" s="550">
        <v>141835.70000000001</v>
      </c>
      <c r="F20" s="550">
        <v>39595.300000000003</v>
      </c>
      <c r="G20" s="552"/>
      <c r="H20" s="552"/>
      <c r="I20" s="235"/>
      <c r="J20" s="235"/>
      <c r="K20" s="235"/>
      <c r="L20" s="235"/>
      <c r="M20" s="235"/>
      <c r="N20" s="235"/>
    </row>
    <row r="21" spans="1:14">
      <c r="A21" s="1572" t="s">
        <v>12</v>
      </c>
      <c r="B21" s="1572"/>
      <c r="C21" s="550">
        <v>163169.60000000001</v>
      </c>
      <c r="D21" s="550">
        <v>90898.2</v>
      </c>
      <c r="E21" s="550">
        <v>68410.2</v>
      </c>
      <c r="F21" s="550">
        <v>3861.2</v>
      </c>
      <c r="G21" s="552"/>
      <c r="H21" s="552"/>
      <c r="I21" s="235"/>
      <c r="J21" s="235"/>
      <c r="K21" s="235"/>
      <c r="L21" s="235"/>
      <c r="M21" s="235"/>
      <c r="N21" s="235"/>
    </row>
    <row r="22" spans="1:14">
      <c r="A22" s="1572" t="s">
        <v>13</v>
      </c>
      <c r="B22" s="1572"/>
      <c r="C22" s="550">
        <v>564622.4</v>
      </c>
      <c r="D22" s="550">
        <v>416314.5</v>
      </c>
      <c r="E22" s="550">
        <v>143123.9</v>
      </c>
      <c r="F22" s="550">
        <v>5184</v>
      </c>
      <c r="G22" s="552"/>
      <c r="H22" s="552"/>
      <c r="I22" s="235"/>
      <c r="J22" s="235"/>
      <c r="K22" s="235"/>
      <c r="L22" s="235"/>
      <c r="M22" s="235"/>
      <c r="N22" s="235"/>
    </row>
    <row r="23" spans="1:14">
      <c r="A23" s="1572" t="s">
        <v>14</v>
      </c>
      <c r="B23" s="1572"/>
      <c r="C23" s="550">
        <v>1156678.8</v>
      </c>
      <c r="D23" s="550">
        <v>872714.4</v>
      </c>
      <c r="E23" s="550">
        <v>248844.4</v>
      </c>
      <c r="F23" s="550">
        <v>35120</v>
      </c>
      <c r="G23" s="552"/>
      <c r="H23" s="552"/>
      <c r="I23" s="235"/>
      <c r="J23" s="235"/>
      <c r="K23" s="235"/>
      <c r="L23" s="235"/>
      <c r="M23" s="235"/>
      <c r="N23" s="235"/>
    </row>
    <row r="24" spans="1:14">
      <c r="A24" s="1572" t="s">
        <v>15</v>
      </c>
      <c r="B24" s="1572"/>
      <c r="C24" s="550">
        <v>120528.5</v>
      </c>
      <c r="D24" s="550">
        <v>57326.5</v>
      </c>
      <c r="E24" s="550">
        <v>39667.4</v>
      </c>
      <c r="F24" s="550">
        <v>23534.6</v>
      </c>
      <c r="G24" s="552"/>
      <c r="H24" s="552"/>
      <c r="I24" s="235"/>
      <c r="J24" s="235"/>
      <c r="K24" s="235"/>
      <c r="L24" s="235"/>
      <c r="M24" s="235"/>
      <c r="N24" s="235"/>
    </row>
    <row r="25" spans="1:14">
      <c r="A25" s="1572" t="s">
        <v>16</v>
      </c>
      <c r="B25" s="1572"/>
      <c r="C25" s="550">
        <v>118164.1</v>
      </c>
      <c r="D25" s="550">
        <v>65750.8</v>
      </c>
      <c r="E25" s="550">
        <v>50711.5</v>
      </c>
      <c r="F25" s="550">
        <v>1701.8</v>
      </c>
      <c r="G25" s="552"/>
      <c r="H25" s="552"/>
      <c r="I25" s="235"/>
      <c r="J25" s="235"/>
      <c r="K25" s="235"/>
      <c r="L25" s="235"/>
      <c r="M25" s="235"/>
      <c r="N25" s="235"/>
    </row>
    <row r="26" spans="1:14">
      <c r="A26" s="1572" t="s">
        <v>17</v>
      </c>
      <c r="B26" s="1572"/>
      <c r="C26" s="550">
        <v>577956.19999999995</v>
      </c>
      <c r="D26" s="550">
        <v>258445.3</v>
      </c>
      <c r="E26" s="550">
        <v>194592.4</v>
      </c>
      <c r="F26" s="550">
        <v>124918.5</v>
      </c>
      <c r="G26" s="552"/>
      <c r="H26" s="552"/>
      <c r="I26" s="235"/>
      <c r="J26" s="235"/>
      <c r="K26" s="235"/>
      <c r="L26" s="235"/>
      <c r="M26" s="235"/>
      <c r="N26" s="235"/>
    </row>
    <row r="27" spans="1:14">
      <c r="A27" s="1572" t="s">
        <v>18</v>
      </c>
      <c r="B27" s="1572"/>
      <c r="C27" s="550">
        <v>694715.4</v>
      </c>
      <c r="D27" s="550">
        <v>624310.5</v>
      </c>
      <c r="E27" s="550">
        <v>52683.9</v>
      </c>
      <c r="F27" s="550">
        <v>17721</v>
      </c>
      <c r="G27" s="552"/>
      <c r="H27" s="552"/>
      <c r="I27" s="235"/>
      <c r="J27" s="235"/>
      <c r="K27" s="235"/>
      <c r="L27" s="235"/>
      <c r="M27" s="235"/>
      <c r="N27" s="235"/>
    </row>
    <row r="28" spans="1:14">
      <c r="A28" s="20"/>
      <c r="B28" s="20"/>
      <c r="C28" s="20"/>
      <c r="D28" s="20"/>
      <c r="E28" s="20"/>
      <c r="F28" s="20"/>
      <c r="G28" s="20"/>
      <c r="H28" s="20"/>
    </row>
    <row r="29" spans="1:14">
      <c r="A29" s="20"/>
      <c r="B29" s="20"/>
      <c r="C29" s="20"/>
      <c r="D29" s="20"/>
      <c r="E29" s="20"/>
      <c r="F29" s="20"/>
      <c r="G29" s="20"/>
      <c r="H29" s="20"/>
    </row>
    <row r="30" spans="1:14">
      <c r="A30" s="20"/>
      <c r="B30" s="20"/>
      <c r="C30" s="20"/>
      <c r="D30" s="20"/>
      <c r="E30" s="20"/>
      <c r="F30" s="20"/>
      <c r="G30" s="20"/>
      <c r="H30" s="20"/>
    </row>
    <row r="31" spans="1:14">
      <c r="A31" s="20"/>
      <c r="B31" s="20"/>
      <c r="C31" s="20"/>
      <c r="D31" s="20"/>
      <c r="E31" s="20"/>
      <c r="F31" s="20"/>
      <c r="G31" s="20"/>
      <c r="H31" s="20"/>
    </row>
    <row r="32" spans="1:14">
      <c r="A32" s="20"/>
      <c r="B32" s="20"/>
      <c r="C32" s="20"/>
      <c r="D32" s="20"/>
      <c r="E32" s="20"/>
      <c r="F32" s="20"/>
      <c r="G32" s="20"/>
      <c r="H32" s="20"/>
    </row>
    <row r="33" spans="1:8">
      <c r="A33" s="20"/>
      <c r="B33" s="20"/>
      <c r="C33" s="20"/>
      <c r="D33" s="20"/>
      <c r="E33" s="20"/>
      <c r="F33" s="20"/>
      <c r="G33" s="20"/>
      <c r="H33" s="20"/>
    </row>
    <row r="34" spans="1:8">
      <c r="A34" s="20"/>
      <c r="B34" s="20"/>
      <c r="C34" s="20"/>
      <c r="D34" s="20"/>
      <c r="E34" s="20"/>
      <c r="F34" s="20"/>
      <c r="G34" s="20"/>
      <c r="H34" s="20"/>
    </row>
  </sheetData>
  <mergeCells count="25">
    <mergeCell ref="A27:B27"/>
    <mergeCell ref="D6:F6"/>
    <mergeCell ref="C9:F9"/>
    <mergeCell ref="C6:C8"/>
    <mergeCell ref="A25:B25"/>
    <mergeCell ref="A26:B26"/>
    <mergeCell ref="A23:B23"/>
    <mergeCell ref="A24:B24"/>
    <mergeCell ref="A21:B21"/>
    <mergeCell ref="A22:B22"/>
    <mergeCell ref="A19:B19"/>
    <mergeCell ref="A20:B20"/>
    <mergeCell ref="A17:B17"/>
    <mergeCell ref="A18:B18"/>
    <mergeCell ref="A15:B15"/>
    <mergeCell ref="A16:B16"/>
    <mergeCell ref="A6:B6"/>
    <mergeCell ref="A7:B7"/>
    <mergeCell ref="A8:B8"/>
    <mergeCell ref="A13:B13"/>
    <mergeCell ref="A14:B14"/>
    <mergeCell ref="A11:B11"/>
    <mergeCell ref="A12:B12"/>
    <mergeCell ref="A9:B9"/>
    <mergeCell ref="A10:B10"/>
  </mergeCells>
  <hyperlinks>
    <hyperlink ref="H1" location="'Spis tablic_Contens'!A1" display="&lt; POWRÓT"/>
    <hyperlink ref="H2" location="'Spis tablic_Contens'!A1" display="&lt; BACK"/>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dimension ref="A1:I248"/>
  <sheetViews>
    <sheetView showGridLines="0" workbookViewId="0">
      <pane ySplit="10" topLeftCell="A11" activePane="bottomLeft" state="frozen"/>
      <selection activeCell="A129" sqref="A129"/>
      <selection pane="bottomLeft" activeCell="A8" sqref="A8:B8"/>
    </sheetView>
  </sheetViews>
  <sheetFormatPr defaultRowHeight="15"/>
  <cols>
    <col min="1" max="1" width="11.5703125" customWidth="1"/>
    <col min="2" max="2" width="44.7109375" customWidth="1"/>
    <col min="3" max="3" width="11.7109375" customWidth="1"/>
    <col min="4" max="4" width="15.28515625" customWidth="1"/>
    <col min="5" max="5" width="11.85546875" customWidth="1"/>
    <col min="6" max="6" width="14.42578125" customWidth="1"/>
  </cols>
  <sheetData>
    <row r="1" spans="1:8" s="23" customFormat="1" ht="14.25" customHeight="1">
      <c r="A1" s="453" t="s">
        <v>2249</v>
      </c>
      <c r="B1" s="453" t="s">
        <v>898</v>
      </c>
      <c r="C1" s="282"/>
      <c r="D1" s="282"/>
      <c r="E1" s="282"/>
      <c r="F1" s="282"/>
      <c r="G1" s="282"/>
      <c r="H1" s="284" t="s">
        <v>887</v>
      </c>
    </row>
    <row r="2" spans="1:8" s="23" customFormat="1" ht="14.25" customHeight="1">
      <c r="A2" s="282"/>
      <c r="B2" s="361" t="s">
        <v>1706</v>
      </c>
      <c r="C2" s="282"/>
      <c r="D2" s="282"/>
      <c r="E2" s="282"/>
      <c r="F2" s="282"/>
      <c r="G2" s="282"/>
      <c r="H2" s="286" t="s">
        <v>888</v>
      </c>
    </row>
    <row r="3" spans="1:8" s="23" customFormat="1" ht="14.25" customHeight="1">
      <c r="A3" s="282"/>
      <c r="B3" s="362" t="s">
        <v>899</v>
      </c>
      <c r="C3" s="282"/>
      <c r="D3" s="282"/>
      <c r="E3" s="282"/>
      <c r="F3" s="282"/>
      <c r="G3" s="282"/>
      <c r="H3" s="557"/>
    </row>
    <row r="4" spans="1:8" s="23" customFormat="1" ht="14.25" customHeight="1">
      <c r="A4" s="282"/>
      <c r="B4" s="362" t="s">
        <v>1441</v>
      </c>
      <c r="C4" s="282"/>
      <c r="D4" s="282"/>
      <c r="E4" s="282"/>
      <c r="F4" s="282"/>
      <c r="G4" s="282"/>
      <c r="H4" s="557"/>
    </row>
    <row r="5" spans="1:8" ht="5.25" customHeight="1">
      <c r="A5" s="288"/>
      <c r="B5" s="288"/>
      <c r="C5" s="288"/>
      <c r="D5" s="288"/>
      <c r="E5" s="288"/>
      <c r="F5" s="288"/>
      <c r="G5" s="288"/>
      <c r="H5" s="288"/>
    </row>
    <row r="6" spans="1:8">
      <c r="A6" s="1678"/>
      <c r="B6" s="1679"/>
      <c r="C6" s="1680" t="s">
        <v>1701</v>
      </c>
      <c r="D6" s="1683" t="s">
        <v>270</v>
      </c>
      <c r="E6" s="1683"/>
      <c r="F6" s="1684"/>
      <c r="G6" s="288"/>
      <c r="H6" s="288"/>
    </row>
    <row r="7" spans="1:8">
      <c r="A7" s="1685"/>
      <c r="B7" s="1686"/>
      <c r="C7" s="1681"/>
      <c r="D7" s="1687" t="s">
        <v>271</v>
      </c>
      <c r="E7" s="1687"/>
      <c r="F7" s="1688"/>
      <c r="G7" s="288"/>
      <c r="H7" s="288"/>
    </row>
    <row r="8" spans="1:8" ht="24.75">
      <c r="A8" s="1689" t="s">
        <v>206</v>
      </c>
      <c r="B8" s="1690"/>
      <c r="C8" s="1681"/>
      <c r="D8" s="1680" t="s">
        <v>1707</v>
      </c>
      <c r="E8" s="1680" t="s">
        <v>1708</v>
      </c>
      <c r="F8" s="559" t="s">
        <v>266</v>
      </c>
      <c r="G8" s="288"/>
      <c r="H8" s="288"/>
    </row>
    <row r="9" spans="1:8">
      <c r="A9" s="1691" t="s">
        <v>208</v>
      </c>
      <c r="B9" s="1692"/>
      <c r="C9" s="1682"/>
      <c r="D9" s="1682"/>
      <c r="E9" s="1682"/>
      <c r="F9" s="560" t="s">
        <v>1073</v>
      </c>
      <c r="G9" s="288"/>
      <c r="H9" s="288"/>
    </row>
    <row r="10" spans="1:8" ht="24" customHeight="1">
      <c r="A10" s="1693"/>
      <c r="B10" s="1694"/>
      <c r="C10" s="1680" t="s">
        <v>1709</v>
      </c>
      <c r="D10" s="1680"/>
      <c r="E10" s="1680"/>
      <c r="F10" s="1695"/>
      <c r="G10" s="288"/>
      <c r="H10" s="288"/>
    </row>
    <row r="11" spans="1:8" ht="15" customHeight="1">
      <c r="A11" s="1537" t="s">
        <v>20</v>
      </c>
      <c r="B11" s="1537"/>
      <c r="C11" s="421">
        <v>6825385</v>
      </c>
      <c r="D11" s="421">
        <v>4761605</v>
      </c>
      <c r="E11" s="421">
        <v>1623475.4</v>
      </c>
      <c r="F11" s="561">
        <v>440304.6</v>
      </c>
      <c r="G11" s="288"/>
      <c r="H11" s="288"/>
    </row>
    <row r="12" spans="1:8" ht="15" customHeight="1">
      <c r="A12" s="1696" t="s">
        <v>21</v>
      </c>
      <c r="B12" s="1696"/>
      <c r="C12" s="562"/>
      <c r="D12" s="562"/>
      <c r="E12" s="421"/>
      <c r="F12" s="561"/>
      <c r="G12" s="288"/>
      <c r="H12" s="288"/>
    </row>
    <row r="13" spans="1:8" ht="15" customHeight="1">
      <c r="A13" s="1385" t="s">
        <v>1719</v>
      </c>
      <c r="B13" s="1589"/>
      <c r="C13" s="562">
        <v>2315481.9</v>
      </c>
      <c r="D13" s="562">
        <v>2170780.7999999998</v>
      </c>
      <c r="E13" s="421">
        <v>120520.4</v>
      </c>
      <c r="F13" s="561">
        <v>24180.7</v>
      </c>
      <c r="G13" s="288"/>
      <c r="H13" s="288"/>
    </row>
    <row r="14" spans="1:8" ht="15" customHeight="1">
      <c r="A14" s="1676" t="s">
        <v>1665</v>
      </c>
      <c r="B14" s="1676"/>
      <c r="C14" s="562"/>
      <c r="D14" s="562"/>
      <c r="E14" s="421"/>
      <c r="F14" s="561"/>
      <c r="G14" s="288"/>
      <c r="H14" s="288"/>
    </row>
    <row r="15" spans="1:8" ht="15" customHeight="1">
      <c r="A15" s="1385" t="s">
        <v>1720</v>
      </c>
      <c r="B15" s="1589"/>
      <c r="C15" s="562">
        <v>917879.9</v>
      </c>
      <c r="D15" s="562">
        <v>779209.9</v>
      </c>
      <c r="E15" s="421">
        <v>119797.1</v>
      </c>
      <c r="F15" s="561">
        <v>18872.900000000001</v>
      </c>
      <c r="G15" s="288"/>
      <c r="H15" s="288"/>
    </row>
    <row r="16" spans="1:8" ht="15" customHeight="1">
      <c r="A16" s="1676" t="s">
        <v>1666</v>
      </c>
      <c r="B16" s="1676"/>
      <c r="C16" s="551"/>
      <c r="D16" s="551"/>
      <c r="E16" s="551"/>
      <c r="F16" s="563"/>
      <c r="G16" s="288"/>
      <c r="H16" s="288"/>
    </row>
    <row r="17" spans="1:8" ht="15" customHeight="1">
      <c r="A17" s="1534" t="s">
        <v>209</v>
      </c>
      <c r="B17" s="1534"/>
      <c r="C17" s="551">
        <v>629372.80000000005</v>
      </c>
      <c r="D17" s="551">
        <v>490702.8</v>
      </c>
      <c r="E17" s="551">
        <v>119797.1</v>
      </c>
      <c r="F17" s="563">
        <v>18872.900000000001</v>
      </c>
      <c r="G17" s="288"/>
      <c r="H17" s="288"/>
    </row>
    <row r="18" spans="1:8" ht="15" customHeight="1">
      <c r="A18" s="1676" t="s">
        <v>210</v>
      </c>
      <c r="B18" s="1676"/>
      <c r="C18" s="551"/>
      <c r="D18" s="551"/>
      <c r="E18" s="551"/>
      <c r="F18" s="563"/>
      <c r="G18" s="288"/>
      <c r="H18" s="288"/>
    </row>
    <row r="19" spans="1:8" ht="15" customHeight="1">
      <c r="A19" s="1566" t="s">
        <v>258</v>
      </c>
      <c r="B19" s="1566"/>
      <c r="C19" s="551">
        <v>431480.5</v>
      </c>
      <c r="D19" s="551">
        <v>408953.3</v>
      </c>
      <c r="E19" s="551">
        <v>15791.9</v>
      </c>
      <c r="F19" s="563">
        <v>6735.3</v>
      </c>
      <c r="G19" s="288"/>
      <c r="H19" s="288"/>
    </row>
    <row r="20" spans="1:8" ht="15" customHeight="1">
      <c r="A20" s="1677" t="s">
        <v>940</v>
      </c>
      <c r="B20" s="1677"/>
      <c r="C20" s="551"/>
      <c r="D20" s="551"/>
      <c r="E20" s="551"/>
      <c r="F20" s="563"/>
      <c r="G20" s="288"/>
      <c r="H20" s="288"/>
    </row>
    <row r="21" spans="1:8" ht="15" customHeight="1">
      <c r="A21" s="1697" t="s">
        <v>259</v>
      </c>
      <c r="B21" s="1697"/>
      <c r="C21" s="551">
        <v>430682.5</v>
      </c>
      <c r="D21" s="551">
        <v>408953.3</v>
      </c>
      <c r="E21" s="551">
        <v>14993.9</v>
      </c>
      <c r="F21" s="563">
        <v>6735.3</v>
      </c>
      <c r="G21" s="288"/>
      <c r="H21" s="288"/>
    </row>
    <row r="22" spans="1:8" ht="15" customHeight="1">
      <c r="A22" s="1698" t="s">
        <v>272</v>
      </c>
      <c r="B22" s="1698"/>
      <c r="C22" s="551"/>
      <c r="D22" s="551"/>
      <c r="E22" s="551"/>
      <c r="F22" s="563"/>
      <c r="G22" s="288"/>
      <c r="H22" s="288"/>
    </row>
    <row r="23" spans="1:8" ht="15" customHeight="1">
      <c r="A23" s="1579" t="s">
        <v>1090</v>
      </c>
      <c r="B23" s="1579"/>
      <c r="C23" s="551"/>
      <c r="D23" s="551"/>
      <c r="E23" s="551"/>
      <c r="F23" s="563"/>
      <c r="G23" s="288"/>
      <c r="H23" s="288"/>
    </row>
    <row r="24" spans="1:8" s="195" customFormat="1" ht="15" customHeight="1">
      <c r="A24" s="1697" t="s">
        <v>1091</v>
      </c>
      <c r="B24" s="1697"/>
      <c r="C24" s="551">
        <v>788.6</v>
      </c>
      <c r="D24" s="551">
        <v>788.6</v>
      </c>
      <c r="E24" s="551" t="s">
        <v>7</v>
      </c>
      <c r="F24" s="563" t="s">
        <v>7</v>
      </c>
      <c r="G24" s="288"/>
      <c r="H24" s="288"/>
    </row>
    <row r="25" spans="1:8" ht="15" customHeight="1">
      <c r="A25" s="1677" t="s">
        <v>1524</v>
      </c>
      <c r="B25" s="1677"/>
      <c r="C25" s="551"/>
      <c r="D25" s="551"/>
      <c r="E25" s="551"/>
      <c r="F25" s="563"/>
      <c r="G25" s="288"/>
      <c r="H25" s="288"/>
    </row>
    <row r="26" spans="1:8" ht="15" customHeight="1">
      <c r="A26" s="1699" t="s">
        <v>1721</v>
      </c>
      <c r="B26" s="1699"/>
      <c r="C26" s="551">
        <v>197103.7</v>
      </c>
      <c r="D26" s="551">
        <v>80960.899999999994</v>
      </c>
      <c r="E26" s="551">
        <v>104005.2</v>
      </c>
      <c r="F26" s="563">
        <v>12137.6</v>
      </c>
      <c r="G26" s="288"/>
      <c r="H26" s="288"/>
    </row>
    <row r="27" spans="1:8" ht="15" customHeight="1">
      <c r="A27" s="1677" t="s">
        <v>1667</v>
      </c>
      <c r="B27" s="1677"/>
      <c r="C27" s="551"/>
      <c r="D27" s="551"/>
      <c r="E27" s="551"/>
      <c r="F27" s="563"/>
      <c r="G27" s="288"/>
      <c r="H27" s="288"/>
    </row>
    <row r="28" spans="1:8" ht="15" customHeight="1">
      <c r="A28" s="1575" t="s">
        <v>1722</v>
      </c>
      <c r="B28" s="1575"/>
      <c r="C28" s="551">
        <v>288507.09999999998</v>
      </c>
      <c r="D28" s="551">
        <v>288507.09999999998</v>
      </c>
      <c r="E28" s="551" t="s">
        <v>7</v>
      </c>
      <c r="F28" s="563" t="s">
        <v>7</v>
      </c>
      <c r="G28" s="288"/>
      <c r="H28" s="288"/>
    </row>
    <row r="29" spans="1:8" ht="15" customHeight="1">
      <c r="A29" s="1676" t="s">
        <v>1668</v>
      </c>
      <c r="B29" s="1676"/>
      <c r="C29" s="551"/>
      <c r="D29" s="551"/>
      <c r="E29" s="551"/>
      <c r="F29" s="563"/>
      <c r="G29" s="288"/>
      <c r="H29" s="288"/>
    </row>
    <row r="30" spans="1:8" ht="15" customHeight="1">
      <c r="A30" s="1537" t="s">
        <v>273</v>
      </c>
      <c r="B30" s="1537"/>
      <c r="C30" s="562">
        <v>1378067.6</v>
      </c>
      <c r="D30" s="562">
        <v>1377457.6</v>
      </c>
      <c r="E30" s="562" t="s">
        <v>7</v>
      </c>
      <c r="F30" s="523">
        <v>610</v>
      </c>
      <c r="G30" s="288"/>
      <c r="H30" s="288"/>
    </row>
    <row r="31" spans="1:8" ht="15" customHeight="1">
      <c r="A31" s="1676" t="s">
        <v>211</v>
      </c>
      <c r="B31" s="1676"/>
      <c r="C31" s="551"/>
      <c r="D31" s="551"/>
      <c r="E31" s="551"/>
      <c r="F31" s="563"/>
      <c r="G31" s="288"/>
      <c r="H31" s="288"/>
    </row>
    <row r="32" spans="1:8" ht="15" customHeight="1">
      <c r="A32" s="1534" t="s">
        <v>209</v>
      </c>
      <c r="B32" s="1534"/>
      <c r="C32" s="551">
        <v>1283414.5</v>
      </c>
      <c r="D32" s="551">
        <v>1282804.5</v>
      </c>
      <c r="E32" s="551" t="s">
        <v>7</v>
      </c>
      <c r="F32" s="563">
        <v>610</v>
      </c>
      <c r="G32" s="288"/>
      <c r="H32" s="288"/>
    </row>
    <row r="33" spans="1:8" ht="15" customHeight="1">
      <c r="A33" s="1676" t="s">
        <v>210</v>
      </c>
      <c r="B33" s="1676"/>
      <c r="C33" s="551"/>
      <c r="D33" s="551"/>
      <c r="E33" s="551"/>
      <c r="F33" s="563"/>
      <c r="G33" s="288"/>
      <c r="H33" s="288"/>
    </row>
    <row r="34" spans="1:8" ht="15" customHeight="1">
      <c r="A34" s="1566" t="s">
        <v>212</v>
      </c>
      <c r="B34" s="1566"/>
      <c r="C34" s="551">
        <v>403748.1</v>
      </c>
      <c r="D34" s="551">
        <v>403138.1</v>
      </c>
      <c r="E34" s="551" t="s">
        <v>7</v>
      </c>
      <c r="F34" s="563">
        <v>610</v>
      </c>
      <c r="G34" s="288"/>
      <c r="H34" s="288"/>
    </row>
    <row r="35" spans="1:8" ht="15" customHeight="1">
      <c r="A35" s="1677" t="s">
        <v>213</v>
      </c>
      <c r="B35" s="1677"/>
      <c r="C35" s="551"/>
      <c r="D35" s="551"/>
      <c r="E35" s="551"/>
      <c r="F35" s="563"/>
      <c r="G35" s="288"/>
      <c r="H35" s="288"/>
    </row>
    <row r="36" spans="1:8" ht="15" customHeight="1">
      <c r="A36" s="1579" t="s">
        <v>1723</v>
      </c>
      <c r="B36" s="1579"/>
      <c r="C36" s="551">
        <v>879666.4</v>
      </c>
      <c r="D36" s="551">
        <v>879666.4</v>
      </c>
      <c r="E36" s="551" t="s">
        <v>7</v>
      </c>
      <c r="F36" s="563" t="s">
        <v>7</v>
      </c>
      <c r="G36" s="288"/>
      <c r="H36" s="288"/>
    </row>
    <row r="37" spans="1:8" ht="15" customHeight="1">
      <c r="A37" s="1677" t="s">
        <v>1670</v>
      </c>
      <c r="B37" s="1677"/>
      <c r="C37" s="551"/>
      <c r="D37" s="551"/>
      <c r="E37" s="551"/>
      <c r="F37" s="563"/>
      <c r="G37" s="288"/>
      <c r="H37" s="288"/>
    </row>
    <row r="38" spans="1:8" ht="15" customHeight="1">
      <c r="A38" s="1635" t="s">
        <v>1710</v>
      </c>
      <c r="B38" s="1635"/>
      <c r="C38" s="551">
        <v>94653.1</v>
      </c>
      <c r="D38" s="551">
        <v>94653.1</v>
      </c>
      <c r="E38" s="551" t="s">
        <v>7</v>
      </c>
      <c r="F38" s="563" t="s">
        <v>7</v>
      </c>
      <c r="G38" s="288"/>
      <c r="H38" s="288"/>
    </row>
    <row r="39" spans="1:8" ht="15" customHeight="1">
      <c r="A39" s="1676" t="s">
        <v>1668</v>
      </c>
      <c r="B39" s="1676"/>
      <c r="C39" s="551"/>
      <c r="D39" s="551"/>
      <c r="E39" s="551"/>
      <c r="F39" s="563"/>
      <c r="G39" s="288"/>
      <c r="H39" s="288"/>
    </row>
    <row r="40" spans="1:8" ht="15" customHeight="1">
      <c r="A40" s="1537" t="s">
        <v>274</v>
      </c>
      <c r="B40" s="1537"/>
      <c r="C40" s="562">
        <v>15208.5</v>
      </c>
      <c r="D40" s="562">
        <v>9866.7000000000007</v>
      </c>
      <c r="E40" s="421">
        <v>644</v>
      </c>
      <c r="F40" s="561">
        <v>4697.8</v>
      </c>
      <c r="G40" s="288"/>
      <c r="H40" s="288"/>
    </row>
    <row r="41" spans="1:8" ht="15" customHeight="1">
      <c r="A41" s="1676" t="s">
        <v>275</v>
      </c>
      <c r="B41" s="1676"/>
      <c r="C41" s="562"/>
      <c r="D41" s="562"/>
      <c r="E41" s="562"/>
      <c r="F41" s="561"/>
      <c r="G41" s="288"/>
      <c r="H41" s="288"/>
    </row>
    <row r="42" spans="1:8" ht="15" customHeight="1">
      <c r="A42" s="1537" t="s">
        <v>214</v>
      </c>
      <c r="B42" s="1537"/>
      <c r="C42" s="562">
        <v>4325.8999999999996</v>
      </c>
      <c r="D42" s="562">
        <v>4246.6000000000004</v>
      </c>
      <c r="E42" s="562">
        <v>79.3</v>
      </c>
      <c r="F42" s="561" t="s">
        <v>7</v>
      </c>
      <c r="G42" s="288"/>
      <c r="H42" s="288"/>
    </row>
    <row r="43" spans="1:8" ht="15" customHeight="1">
      <c r="A43" s="1676" t="s">
        <v>215</v>
      </c>
      <c r="B43" s="1676"/>
      <c r="C43" s="551"/>
      <c r="D43" s="562"/>
      <c r="E43" s="562"/>
      <c r="F43" s="561"/>
      <c r="G43" s="288"/>
      <c r="H43" s="288"/>
    </row>
    <row r="44" spans="1:8" ht="15" customHeight="1">
      <c r="A44" s="1537" t="s">
        <v>276</v>
      </c>
      <c r="B44" s="1537"/>
      <c r="C44" s="562">
        <v>2715174.2</v>
      </c>
      <c r="D44" s="562">
        <v>1427647.6</v>
      </c>
      <c r="E44" s="421">
        <v>1119401.8999999999</v>
      </c>
      <c r="F44" s="561">
        <v>168124.7</v>
      </c>
      <c r="G44" s="288"/>
      <c r="H44" s="288"/>
    </row>
    <row r="45" spans="1:8" ht="15" customHeight="1">
      <c r="A45" s="1676" t="s">
        <v>574</v>
      </c>
      <c r="B45" s="1676"/>
      <c r="C45" s="562"/>
      <c r="D45" s="562"/>
      <c r="E45" s="421"/>
      <c r="F45" s="561"/>
      <c r="G45" s="288"/>
      <c r="H45" s="288"/>
    </row>
    <row r="46" spans="1:8" ht="15" customHeight="1">
      <c r="A46" s="1385" t="s">
        <v>1724</v>
      </c>
      <c r="B46" s="1589"/>
      <c r="C46" s="562">
        <v>4681.6000000000004</v>
      </c>
      <c r="D46" s="562">
        <v>4681.6000000000004</v>
      </c>
      <c r="E46" s="421" t="s">
        <v>7</v>
      </c>
      <c r="F46" s="561" t="s">
        <v>7</v>
      </c>
      <c r="G46" s="288"/>
      <c r="H46" s="288"/>
    </row>
    <row r="47" spans="1:8" ht="15" customHeight="1">
      <c r="A47" s="1676" t="s">
        <v>1711</v>
      </c>
      <c r="B47" s="1676"/>
      <c r="C47" s="551"/>
      <c r="D47" s="551"/>
      <c r="E47" s="551"/>
      <c r="F47" s="563"/>
      <c r="G47" s="288"/>
      <c r="H47" s="288"/>
    </row>
    <row r="48" spans="1:8" ht="15" customHeight="1">
      <c r="A48" s="1385" t="s">
        <v>1725</v>
      </c>
      <c r="B48" s="1385"/>
      <c r="C48" s="551">
        <v>4076.5</v>
      </c>
      <c r="D48" s="551">
        <v>4076.5</v>
      </c>
      <c r="E48" s="551" t="s">
        <v>7</v>
      </c>
      <c r="F48" s="563" t="s">
        <v>7</v>
      </c>
      <c r="G48" s="288"/>
      <c r="H48" s="288"/>
    </row>
    <row r="49" spans="1:8" ht="15" customHeight="1">
      <c r="A49" s="1676" t="s">
        <v>1712</v>
      </c>
      <c r="B49" s="1676"/>
      <c r="C49" s="551"/>
      <c r="D49" s="551"/>
      <c r="E49" s="551"/>
      <c r="F49" s="563"/>
      <c r="G49" s="288"/>
      <c r="H49" s="288"/>
    </row>
    <row r="50" spans="1:8" ht="15" customHeight="1">
      <c r="A50" s="1537" t="s">
        <v>277</v>
      </c>
      <c r="B50" s="1537"/>
      <c r="C50" s="562">
        <v>2060419.4</v>
      </c>
      <c r="D50" s="421">
        <v>979402</v>
      </c>
      <c r="E50" s="421">
        <v>927207.3</v>
      </c>
      <c r="F50" s="561">
        <v>153810.1</v>
      </c>
      <c r="G50" s="288"/>
      <c r="H50" s="288"/>
    </row>
    <row r="51" spans="1:8" ht="15" customHeight="1">
      <c r="A51" s="1676" t="s">
        <v>278</v>
      </c>
      <c r="B51" s="1676"/>
      <c r="C51" s="551"/>
      <c r="D51" s="551"/>
      <c r="E51" s="551"/>
      <c r="F51" s="563"/>
      <c r="G51" s="288"/>
      <c r="H51" s="288"/>
    </row>
    <row r="52" spans="1:8" ht="15" customHeight="1">
      <c r="A52" s="1534" t="s">
        <v>279</v>
      </c>
      <c r="B52" s="1534"/>
      <c r="C52" s="551">
        <v>1540470.8</v>
      </c>
      <c r="D52" s="551">
        <v>877605.1</v>
      </c>
      <c r="E52" s="551">
        <v>613206.69999999995</v>
      </c>
      <c r="F52" s="563">
        <v>49659</v>
      </c>
      <c r="G52" s="288"/>
      <c r="H52" s="288"/>
    </row>
    <row r="53" spans="1:8" ht="15" customHeight="1">
      <c r="A53" s="1676" t="s">
        <v>575</v>
      </c>
      <c r="B53" s="1676"/>
      <c r="C53" s="551"/>
      <c r="D53" s="551"/>
      <c r="E53" s="551"/>
      <c r="F53" s="563"/>
      <c r="G53" s="288"/>
      <c r="H53" s="288"/>
    </row>
    <row r="54" spans="1:8" ht="15" customHeight="1">
      <c r="A54" s="1534" t="s">
        <v>216</v>
      </c>
      <c r="B54" s="1534"/>
      <c r="C54" s="551">
        <v>519948.6</v>
      </c>
      <c r="D54" s="551">
        <v>101796.9</v>
      </c>
      <c r="E54" s="551">
        <v>314000.59999999998</v>
      </c>
      <c r="F54" s="563">
        <v>104151.1</v>
      </c>
      <c r="G54" s="288"/>
      <c r="H54" s="288"/>
    </row>
    <row r="55" spans="1:8" ht="15" customHeight="1">
      <c r="A55" s="1676" t="s">
        <v>280</v>
      </c>
      <c r="B55" s="1676"/>
      <c r="C55" s="551"/>
      <c r="D55" s="551"/>
      <c r="E55" s="551"/>
      <c r="F55" s="563"/>
      <c r="G55" s="288"/>
      <c r="H55" s="288"/>
    </row>
    <row r="56" spans="1:8" ht="15" customHeight="1">
      <c r="A56" s="1537" t="s">
        <v>281</v>
      </c>
      <c r="B56" s="1537"/>
      <c r="C56" s="562">
        <v>621550.6</v>
      </c>
      <c r="D56" s="562">
        <v>419958.4</v>
      </c>
      <c r="E56" s="421">
        <v>190205</v>
      </c>
      <c r="F56" s="561">
        <v>11387.2</v>
      </c>
      <c r="G56" s="288"/>
      <c r="H56" s="288"/>
    </row>
    <row r="57" spans="1:8" ht="15" customHeight="1">
      <c r="A57" s="1676" t="s">
        <v>569</v>
      </c>
      <c r="B57" s="1676"/>
      <c r="C57" s="551"/>
      <c r="D57" s="551"/>
      <c r="E57" s="551"/>
      <c r="F57" s="563"/>
      <c r="G57" s="288"/>
      <c r="H57" s="288"/>
    </row>
    <row r="58" spans="1:8" ht="15" customHeight="1">
      <c r="A58" s="1534" t="s">
        <v>217</v>
      </c>
      <c r="B58" s="1534"/>
      <c r="C58" s="551">
        <v>156452.4</v>
      </c>
      <c r="D58" s="551">
        <v>156452.4</v>
      </c>
      <c r="E58" s="551" t="s">
        <v>7</v>
      </c>
      <c r="F58" s="563" t="s">
        <v>7</v>
      </c>
      <c r="G58" s="288"/>
      <c r="H58" s="288"/>
    </row>
    <row r="59" spans="1:8" ht="15" customHeight="1">
      <c r="A59" s="1676" t="s">
        <v>282</v>
      </c>
      <c r="B59" s="1676"/>
      <c r="C59" s="551"/>
      <c r="D59" s="551"/>
      <c r="E59" s="551"/>
      <c r="F59" s="563"/>
      <c r="G59" s="288"/>
      <c r="H59" s="288"/>
    </row>
    <row r="60" spans="1:8" ht="15" customHeight="1">
      <c r="A60" s="1534" t="s">
        <v>231</v>
      </c>
      <c r="B60" s="1534"/>
      <c r="C60" s="551">
        <v>379145.8</v>
      </c>
      <c r="D60" s="551">
        <v>220696.2</v>
      </c>
      <c r="E60" s="551">
        <v>147129.9</v>
      </c>
      <c r="F60" s="563">
        <v>11319.7</v>
      </c>
      <c r="G60" s="288"/>
      <c r="H60" s="288"/>
    </row>
    <row r="61" spans="1:8" ht="15" customHeight="1">
      <c r="A61" s="1676" t="s">
        <v>283</v>
      </c>
      <c r="B61" s="1676"/>
      <c r="C61" s="551"/>
      <c r="D61" s="551"/>
      <c r="E61" s="551"/>
      <c r="F61" s="563"/>
      <c r="G61" s="288"/>
      <c r="H61" s="288"/>
    </row>
    <row r="62" spans="1:8" ht="15" customHeight="1">
      <c r="A62" s="1534" t="s">
        <v>284</v>
      </c>
      <c r="B62" s="1534"/>
      <c r="C62" s="551">
        <v>43296.9</v>
      </c>
      <c r="D62" s="551">
        <v>161.30000000000001</v>
      </c>
      <c r="E62" s="551">
        <v>43068.1</v>
      </c>
      <c r="F62" s="563">
        <v>67.5</v>
      </c>
      <c r="G62" s="288"/>
      <c r="H62" s="288"/>
    </row>
    <row r="63" spans="1:8" ht="15" customHeight="1">
      <c r="A63" s="1676" t="s">
        <v>285</v>
      </c>
      <c r="B63" s="1676"/>
      <c r="C63" s="551"/>
      <c r="D63" s="551"/>
      <c r="E63" s="551"/>
      <c r="F63" s="563"/>
      <c r="G63" s="288"/>
      <c r="H63" s="288"/>
    </row>
    <row r="64" spans="1:8" ht="15" customHeight="1">
      <c r="A64" s="1534" t="s">
        <v>286</v>
      </c>
      <c r="B64" s="1534"/>
      <c r="C64" s="551">
        <v>42655.5</v>
      </c>
      <c r="D64" s="551">
        <v>42648.5</v>
      </c>
      <c r="E64" s="551">
        <v>7</v>
      </c>
      <c r="F64" s="563" t="s">
        <v>7</v>
      </c>
      <c r="G64" s="288"/>
      <c r="H64" s="288"/>
    </row>
    <row r="65" spans="1:8" ht="15" customHeight="1">
      <c r="A65" s="1676" t="s">
        <v>576</v>
      </c>
      <c r="B65" s="1676"/>
      <c r="C65" s="551"/>
      <c r="D65" s="551"/>
      <c r="E65" s="551"/>
      <c r="F65" s="563"/>
      <c r="G65" s="288"/>
      <c r="H65" s="288"/>
    </row>
    <row r="66" spans="1:8" ht="15" customHeight="1">
      <c r="A66" s="1537" t="s">
        <v>287</v>
      </c>
      <c r="B66" s="1537"/>
      <c r="C66" s="562">
        <v>778.5</v>
      </c>
      <c r="D66" s="562">
        <v>778.5</v>
      </c>
      <c r="E66" s="421" t="s">
        <v>7</v>
      </c>
      <c r="F66" s="561" t="s">
        <v>7</v>
      </c>
      <c r="G66" s="288"/>
      <c r="H66" s="288"/>
    </row>
    <row r="67" spans="1:8" ht="15" customHeight="1">
      <c r="A67" s="1676" t="s">
        <v>570</v>
      </c>
      <c r="B67" s="1676"/>
      <c r="C67" s="562"/>
      <c r="D67" s="562"/>
      <c r="E67" s="421"/>
      <c r="F67" s="561"/>
      <c r="G67" s="288"/>
      <c r="H67" s="288"/>
    </row>
    <row r="68" spans="1:8" ht="15" customHeight="1">
      <c r="A68" s="1537" t="s">
        <v>274</v>
      </c>
      <c r="B68" s="1537"/>
      <c r="C68" s="562">
        <v>5749.7</v>
      </c>
      <c r="D68" s="562">
        <v>3093.4</v>
      </c>
      <c r="E68" s="421">
        <v>15.3</v>
      </c>
      <c r="F68" s="523">
        <v>2641</v>
      </c>
      <c r="G68" s="288"/>
      <c r="H68" s="288"/>
    </row>
    <row r="69" spans="1:8" ht="15" customHeight="1">
      <c r="A69" s="1700" t="s">
        <v>275</v>
      </c>
      <c r="B69" s="1700"/>
      <c r="C69" s="562"/>
      <c r="D69" s="562"/>
      <c r="E69" s="421"/>
      <c r="F69" s="561"/>
      <c r="G69" s="288"/>
      <c r="H69" s="288"/>
    </row>
    <row r="70" spans="1:8" ht="15" customHeight="1">
      <c r="A70" s="1537" t="s">
        <v>219</v>
      </c>
      <c r="B70" s="1537"/>
      <c r="C70" s="562">
        <v>21994.400000000001</v>
      </c>
      <c r="D70" s="562">
        <v>19733.7</v>
      </c>
      <c r="E70" s="421">
        <v>1974.3</v>
      </c>
      <c r="F70" s="561">
        <v>286.39999999999998</v>
      </c>
      <c r="G70" s="288"/>
      <c r="H70" s="288"/>
    </row>
    <row r="71" spans="1:8" ht="15" customHeight="1">
      <c r="A71" s="1700" t="s">
        <v>288</v>
      </c>
      <c r="B71" s="1700"/>
      <c r="C71" s="551"/>
      <c r="D71" s="551"/>
      <c r="E71" s="551"/>
      <c r="F71" s="563"/>
      <c r="G71" s="288"/>
      <c r="H71" s="288"/>
    </row>
    <row r="72" spans="1:8" ht="15" customHeight="1">
      <c r="A72" s="1534" t="s">
        <v>220</v>
      </c>
      <c r="B72" s="1534"/>
      <c r="C72" s="551">
        <v>5802.7</v>
      </c>
      <c r="D72" s="551">
        <v>5802.7</v>
      </c>
      <c r="E72" s="551" t="s">
        <v>7</v>
      </c>
      <c r="F72" s="563" t="s">
        <v>7</v>
      </c>
      <c r="G72" s="288"/>
      <c r="H72" s="288"/>
    </row>
    <row r="73" spans="1:8" ht="15" customHeight="1">
      <c r="A73" s="1700" t="s">
        <v>1045</v>
      </c>
      <c r="B73" s="1700"/>
      <c r="C73" s="551"/>
      <c r="D73" s="551"/>
      <c r="E73" s="551"/>
      <c r="F73" s="563"/>
      <c r="G73" s="288"/>
      <c r="H73" s="288"/>
    </row>
    <row r="74" spans="1:8" ht="15" customHeight="1">
      <c r="A74" s="1575" t="s">
        <v>1106</v>
      </c>
      <c r="B74" s="1575"/>
      <c r="C74" s="551"/>
      <c r="D74" s="551"/>
      <c r="E74" s="551"/>
      <c r="F74" s="563"/>
      <c r="G74" s="288"/>
      <c r="H74" s="288"/>
    </row>
    <row r="75" spans="1:8" s="195" customFormat="1" ht="15" customHeight="1">
      <c r="A75" s="1566" t="s">
        <v>1107</v>
      </c>
      <c r="B75" s="1566"/>
      <c r="C75" s="551">
        <v>2622.9</v>
      </c>
      <c r="D75" s="551">
        <v>2622.9</v>
      </c>
      <c r="E75" s="551" t="s">
        <v>7</v>
      </c>
      <c r="F75" s="563" t="s">
        <v>7</v>
      </c>
      <c r="G75" s="288"/>
      <c r="H75" s="288"/>
    </row>
    <row r="76" spans="1:8" ht="15" customHeight="1">
      <c r="A76" s="1700" t="s">
        <v>1092</v>
      </c>
      <c r="B76" s="1700"/>
      <c r="C76" s="551"/>
      <c r="D76" s="551"/>
      <c r="E76" s="551"/>
      <c r="F76" s="563"/>
      <c r="G76" s="469"/>
      <c r="H76" s="288"/>
    </row>
    <row r="77" spans="1:8" s="195" customFormat="1" ht="15" customHeight="1">
      <c r="A77" s="1675" t="s">
        <v>1093</v>
      </c>
      <c r="B77" s="1675"/>
      <c r="C77" s="551"/>
      <c r="D77" s="551"/>
      <c r="E77" s="551"/>
      <c r="F77" s="563"/>
      <c r="G77" s="469"/>
      <c r="H77" s="288"/>
    </row>
    <row r="78" spans="1:8" ht="15" customHeight="1">
      <c r="A78" s="1534" t="s">
        <v>289</v>
      </c>
      <c r="B78" s="1534"/>
      <c r="C78" s="551" t="s">
        <v>7</v>
      </c>
      <c r="D78" s="551" t="s">
        <v>7</v>
      </c>
      <c r="E78" s="551" t="s">
        <v>7</v>
      </c>
      <c r="F78" s="563" t="s">
        <v>7</v>
      </c>
      <c r="G78" s="469"/>
      <c r="H78" s="288"/>
    </row>
    <row r="79" spans="1:8" ht="15" customHeight="1">
      <c r="A79" s="1670" t="s">
        <v>290</v>
      </c>
      <c r="B79" s="1670"/>
      <c r="C79" s="551"/>
      <c r="D79" s="551"/>
      <c r="E79" s="551"/>
      <c r="F79" s="563"/>
      <c r="G79" s="469"/>
      <c r="H79" s="288"/>
    </row>
    <row r="80" spans="1:8" ht="15" customHeight="1">
      <c r="A80" s="1534" t="s">
        <v>221</v>
      </c>
      <c r="B80" s="1534"/>
      <c r="C80" s="551">
        <v>13568.8</v>
      </c>
      <c r="D80" s="551">
        <v>11308.1</v>
      </c>
      <c r="E80" s="551">
        <v>1974.3</v>
      </c>
      <c r="F80" s="563">
        <v>286.39999999999998</v>
      </c>
      <c r="G80" s="469"/>
      <c r="H80" s="288"/>
    </row>
    <row r="81" spans="1:8" ht="15" customHeight="1">
      <c r="A81" s="1670" t="s">
        <v>222</v>
      </c>
      <c r="B81" s="1670"/>
      <c r="C81" s="551"/>
      <c r="D81" s="551"/>
      <c r="E81" s="551"/>
      <c r="F81" s="563"/>
      <c r="G81" s="288"/>
      <c r="H81" s="288"/>
    </row>
    <row r="82" spans="1:8" ht="15" customHeight="1">
      <c r="A82" s="1537" t="s">
        <v>291</v>
      </c>
      <c r="B82" s="1537"/>
      <c r="C82" s="562">
        <v>868706</v>
      </c>
      <c r="D82" s="562">
        <v>809611.4</v>
      </c>
      <c r="E82" s="421">
        <v>55125.8</v>
      </c>
      <c r="F82" s="561">
        <v>3968.8</v>
      </c>
      <c r="G82" s="288"/>
      <c r="H82" s="288"/>
    </row>
    <row r="83" spans="1:8" ht="15" customHeight="1">
      <c r="A83" s="1670" t="s">
        <v>223</v>
      </c>
      <c r="B83" s="1670"/>
      <c r="C83" s="562"/>
      <c r="D83" s="562"/>
      <c r="E83" s="421"/>
      <c r="F83" s="561"/>
      <c r="G83" s="288"/>
      <c r="H83" s="288"/>
    </row>
    <row r="84" spans="1:8" ht="15" customHeight="1">
      <c r="A84" s="1701" t="s">
        <v>1726</v>
      </c>
      <c r="B84" s="1701"/>
      <c r="C84" s="562">
        <v>2128.8000000000002</v>
      </c>
      <c r="D84" s="562">
        <v>2128.8000000000002</v>
      </c>
      <c r="E84" s="421" t="s">
        <v>7</v>
      </c>
      <c r="F84" s="561" t="s">
        <v>7</v>
      </c>
      <c r="G84" s="288"/>
      <c r="H84" s="288"/>
    </row>
    <row r="85" spans="1:8" ht="15" customHeight="1">
      <c r="A85" s="1670" t="s">
        <v>1711</v>
      </c>
      <c r="B85" s="1670"/>
      <c r="C85" s="551"/>
      <c r="D85" s="551"/>
      <c r="E85" s="551"/>
      <c r="F85" s="563"/>
      <c r="G85" s="288"/>
      <c r="H85" s="288"/>
    </row>
    <row r="86" spans="1:8" ht="15" customHeight="1">
      <c r="A86" s="1534" t="s">
        <v>292</v>
      </c>
      <c r="B86" s="1534"/>
      <c r="C86" s="551">
        <v>1053.3</v>
      </c>
      <c r="D86" s="551">
        <v>1053.3</v>
      </c>
      <c r="E86" s="551" t="s">
        <v>7</v>
      </c>
      <c r="F86" s="563" t="s">
        <v>7</v>
      </c>
      <c r="G86" s="288"/>
      <c r="H86" s="288"/>
    </row>
    <row r="87" spans="1:8" ht="15" customHeight="1">
      <c r="A87" s="1670" t="s">
        <v>988</v>
      </c>
      <c r="B87" s="1670"/>
      <c r="C87" s="551"/>
      <c r="D87" s="551"/>
      <c r="E87" s="551"/>
      <c r="F87" s="563"/>
      <c r="G87" s="288"/>
      <c r="H87" s="288"/>
    </row>
    <row r="88" spans="1:8" ht="15" customHeight="1">
      <c r="A88" s="1537" t="s">
        <v>261</v>
      </c>
      <c r="B88" s="1537"/>
      <c r="C88" s="562">
        <v>164860.5</v>
      </c>
      <c r="D88" s="562">
        <v>146509.5</v>
      </c>
      <c r="E88" s="421">
        <v>15664.2</v>
      </c>
      <c r="F88" s="561">
        <v>2686.8</v>
      </c>
      <c r="G88" s="288"/>
      <c r="H88" s="288"/>
    </row>
    <row r="89" spans="1:8" ht="15" customHeight="1">
      <c r="A89" s="1670" t="s">
        <v>225</v>
      </c>
      <c r="B89" s="1670"/>
      <c r="C89" s="551"/>
      <c r="D89" s="551"/>
      <c r="E89" s="551"/>
      <c r="F89" s="563"/>
      <c r="G89" s="288"/>
      <c r="H89" s="288"/>
    </row>
    <row r="90" spans="1:8" ht="15" customHeight="1">
      <c r="A90" s="1534" t="s">
        <v>226</v>
      </c>
      <c r="B90" s="1534"/>
      <c r="C90" s="551">
        <v>122428.6</v>
      </c>
      <c r="D90" s="551">
        <v>104337.8</v>
      </c>
      <c r="E90" s="551">
        <v>15404</v>
      </c>
      <c r="F90" s="563">
        <v>2686.8</v>
      </c>
      <c r="G90" s="288"/>
      <c r="H90" s="288"/>
    </row>
    <row r="91" spans="1:8" ht="15" customHeight="1">
      <c r="A91" s="1670" t="s">
        <v>227</v>
      </c>
      <c r="B91" s="1670"/>
      <c r="C91" s="551"/>
      <c r="D91" s="551"/>
      <c r="E91" s="551"/>
      <c r="F91" s="563"/>
      <c r="G91" s="288"/>
      <c r="H91" s="288"/>
    </row>
    <row r="92" spans="1:8" ht="15" customHeight="1">
      <c r="A92" s="1534" t="s">
        <v>228</v>
      </c>
      <c r="B92" s="1534"/>
      <c r="C92" s="551">
        <v>75311</v>
      </c>
      <c r="D92" s="551">
        <v>57893.3</v>
      </c>
      <c r="E92" s="551">
        <v>14745.9</v>
      </c>
      <c r="F92" s="563">
        <v>2671.8</v>
      </c>
      <c r="G92" s="288"/>
      <c r="H92" s="288"/>
    </row>
    <row r="93" spans="1:8" ht="15" customHeight="1">
      <c r="A93" s="1670" t="s">
        <v>293</v>
      </c>
      <c r="B93" s="1670"/>
      <c r="C93" s="551"/>
      <c r="D93" s="551"/>
      <c r="E93" s="551"/>
      <c r="F93" s="563"/>
      <c r="G93" s="288"/>
      <c r="H93" s="288"/>
    </row>
    <row r="94" spans="1:8" ht="15" customHeight="1">
      <c r="A94" s="1534" t="s">
        <v>226</v>
      </c>
      <c r="B94" s="1534"/>
      <c r="C94" s="551">
        <v>38911.599999999999</v>
      </c>
      <c r="D94" s="551">
        <v>21754.1</v>
      </c>
      <c r="E94" s="551">
        <v>14485.7</v>
      </c>
      <c r="F94" s="563">
        <v>2671.8</v>
      </c>
      <c r="G94" s="288"/>
      <c r="H94" s="288"/>
    </row>
    <row r="95" spans="1:8" ht="15" customHeight="1">
      <c r="A95" s="1670" t="s">
        <v>227</v>
      </c>
      <c r="B95" s="1670"/>
      <c r="C95" s="562"/>
      <c r="D95" s="562"/>
      <c r="E95" s="421"/>
      <c r="F95" s="561"/>
      <c r="G95" s="288"/>
      <c r="H95" s="288"/>
    </row>
    <row r="96" spans="1:8" ht="15" customHeight="1">
      <c r="A96" s="1537" t="s">
        <v>294</v>
      </c>
      <c r="B96" s="1537"/>
      <c r="C96" s="562">
        <v>5774.2</v>
      </c>
      <c r="D96" s="562">
        <v>5774.2</v>
      </c>
      <c r="E96" s="421" t="s">
        <v>7</v>
      </c>
      <c r="F96" s="561" t="s">
        <v>7</v>
      </c>
      <c r="G96" s="288"/>
      <c r="H96" s="288"/>
    </row>
    <row r="97" spans="1:8" ht="15" customHeight="1">
      <c r="A97" s="1670" t="s">
        <v>577</v>
      </c>
      <c r="B97" s="1670"/>
      <c r="C97" s="551"/>
      <c r="D97" s="551"/>
      <c r="E97" s="551"/>
      <c r="F97" s="288"/>
      <c r="G97" s="288"/>
      <c r="H97" s="288"/>
    </row>
    <row r="98" spans="1:8" ht="15" customHeight="1">
      <c r="A98" s="1534" t="s">
        <v>229</v>
      </c>
      <c r="B98" s="1534"/>
      <c r="C98" s="551" t="s">
        <v>7</v>
      </c>
      <c r="D98" s="551" t="s">
        <v>7</v>
      </c>
      <c r="E98" s="551" t="s">
        <v>7</v>
      </c>
      <c r="F98" s="563" t="s">
        <v>7</v>
      </c>
      <c r="G98" s="288"/>
      <c r="H98" s="288"/>
    </row>
    <row r="99" spans="1:8" ht="15" customHeight="1">
      <c r="A99" s="1670" t="s">
        <v>230</v>
      </c>
      <c r="B99" s="1670"/>
      <c r="C99" s="551"/>
      <c r="D99" s="551"/>
      <c r="E99" s="551"/>
      <c r="F99" s="288"/>
      <c r="G99" s="288"/>
      <c r="H99" s="288"/>
    </row>
    <row r="100" spans="1:8" ht="15" customHeight="1">
      <c r="A100" s="1534" t="s">
        <v>295</v>
      </c>
      <c r="B100" s="1534"/>
      <c r="C100" s="551">
        <v>3778.9</v>
      </c>
      <c r="D100" s="551">
        <v>3778.9</v>
      </c>
      <c r="E100" s="551" t="s">
        <v>7</v>
      </c>
      <c r="F100" s="563" t="s">
        <v>7</v>
      </c>
      <c r="G100" s="288"/>
      <c r="H100" s="288"/>
    </row>
    <row r="101" spans="1:8" ht="15" customHeight="1">
      <c r="A101" s="1670" t="s">
        <v>296</v>
      </c>
      <c r="B101" s="1670"/>
      <c r="C101" s="551"/>
      <c r="D101" s="551"/>
      <c r="E101" s="551"/>
      <c r="F101" s="288"/>
      <c r="G101" s="288"/>
      <c r="H101" s="288"/>
    </row>
    <row r="102" spans="1:8" ht="15" customHeight="1">
      <c r="A102" s="1566" t="s">
        <v>233</v>
      </c>
      <c r="B102" s="1566"/>
      <c r="C102" s="551">
        <v>3025.4</v>
      </c>
      <c r="D102" s="551">
        <v>3025.4</v>
      </c>
      <c r="E102" s="551" t="s">
        <v>7</v>
      </c>
      <c r="F102" s="563" t="s">
        <v>7</v>
      </c>
      <c r="G102" s="288"/>
      <c r="H102" s="288"/>
    </row>
    <row r="103" spans="1:8" ht="15" customHeight="1">
      <c r="A103" s="1675" t="s">
        <v>234</v>
      </c>
      <c r="B103" s="1675"/>
      <c r="C103" s="551"/>
      <c r="D103" s="551"/>
      <c r="E103" s="551"/>
      <c r="F103" s="288"/>
      <c r="G103" s="288"/>
      <c r="H103" s="288"/>
    </row>
    <row r="104" spans="1:8" ht="15" customHeight="1">
      <c r="A104" s="1534" t="s">
        <v>297</v>
      </c>
      <c r="B104" s="1534"/>
      <c r="C104" s="551">
        <v>95</v>
      </c>
      <c r="D104" s="551">
        <v>95</v>
      </c>
      <c r="E104" s="551" t="s">
        <v>7</v>
      </c>
      <c r="F104" s="563" t="s">
        <v>7</v>
      </c>
      <c r="G104" s="288"/>
      <c r="H104" s="288"/>
    </row>
    <row r="105" spans="1:8" ht="15" customHeight="1">
      <c r="A105" s="1670" t="s">
        <v>571</v>
      </c>
      <c r="B105" s="1670"/>
      <c r="C105" s="551"/>
      <c r="D105" s="551"/>
      <c r="E105" s="551"/>
      <c r="F105" s="563"/>
      <c r="G105" s="469"/>
      <c r="H105" s="288"/>
    </row>
    <row r="106" spans="1:8" ht="15" customHeight="1">
      <c r="A106" s="1534" t="s">
        <v>298</v>
      </c>
      <c r="B106" s="1534"/>
      <c r="C106" s="551">
        <v>1549.4</v>
      </c>
      <c r="D106" s="551">
        <v>1549.4</v>
      </c>
      <c r="E106" s="551" t="s">
        <v>7</v>
      </c>
      <c r="F106" s="476" t="s">
        <v>7</v>
      </c>
      <c r="G106" s="469"/>
      <c r="H106" s="481"/>
    </row>
    <row r="107" spans="1:8" ht="15" customHeight="1">
      <c r="A107" s="1670" t="s">
        <v>706</v>
      </c>
      <c r="B107" s="1670"/>
      <c r="C107" s="551"/>
      <c r="D107" s="551"/>
      <c r="E107" s="551"/>
      <c r="F107" s="288"/>
      <c r="G107" s="469"/>
      <c r="H107" s="288"/>
    </row>
    <row r="108" spans="1:8" ht="15" customHeight="1">
      <c r="A108" s="1702" t="s">
        <v>328</v>
      </c>
      <c r="B108" s="1703"/>
      <c r="C108" s="551" t="s">
        <v>7</v>
      </c>
      <c r="D108" s="551" t="s">
        <v>7</v>
      </c>
      <c r="E108" s="551" t="s">
        <v>7</v>
      </c>
      <c r="F108" s="563" t="s">
        <v>7</v>
      </c>
      <c r="G108" s="469"/>
      <c r="H108" s="288"/>
    </row>
    <row r="109" spans="1:8" ht="15" customHeight="1">
      <c r="A109" s="1670" t="s">
        <v>989</v>
      </c>
      <c r="B109" s="1670"/>
      <c r="C109" s="551"/>
      <c r="D109" s="551"/>
      <c r="E109" s="551"/>
      <c r="F109" s="288"/>
      <c r="G109" s="288"/>
      <c r="H109" s="288"/>
    </row>
    <row r="110" spans="1:8" ht="15" customHeight="1">
      <c r="A110" s="1702" t="s">
        <v>1126</v>
      </c>
      <c r="B110" s="1703"/>
      <c r="C110" s="551">
        <v>350.9</v>
      </c>
      <c r="D110" s="551">
        <v>350.9</v>
      </c>
      <c r="E110" s="551" t="s">
        <v>7</v>
      </c>
      <c r="F110" s="563" t="s">
        <v>7</v>
      </c>
      <c r="G110" s="288"/>
      <c r="H110" s="288"/>
    </row>
    <row r="111" spans="1:8" ht="15" customHeight="1">
      <c r="A111" s="1670" t="s">
        <v>1094</v>
      </c>
      <c r="B111" s="1670"/>
      <c r="C111" s="551"/>
      <c r="D111" s="551"/>
      <c r="E111" s="551"/>
      <c r="F111" s="563"/>
      <c r="G111" s="288"/>
      <c r="H111" s="288"/>
    </row>
    <row r="112" spans="1:8" s="195" customFormat="1" ht="15" customHeight="1">
      <c r="A112" s="1670" t="s">
        <v>232</v>
      </c>
      <c r="B112" s="1670"/>
      <c r="C112" s="551"/>
      <c r="D112" s="551"/>
      <c r="E112" s="551"/>
      <c r="F112" s="563"/>
      <c r="G112" s="288"/>
      <c r="H112" s="288"/>
    </row>
    <row r="113" spans="1:9" ht="15" customHeight="1">
      <c r="A113" s="1710" t="s">
        <v>1095</v>
      </c>
      <c r="B113" s="1587"/>
      <c r="C113" s="551"/>
      <c r="D113" s="551"/>
      <c r="E113" s="551"/>
      <c r="F113" s="563"/>
      <c r="G113" s="288"/>
      <c r="H113" s="288"/>
    </row>
    <row r="114" spans="1:9" s="195" customFormat="1" ht="15" customHeight="1">
      <c r="A114" s="1664" t="s">
        <v>1096</v>
      </c>
      <c r="B114" s="1585"/>
      <c r="C114" s="562">
        <v>591804.5</v>
      </c>
      <c r="D114" s="562">
        <v>565686.6</v>
      </c>
      <c r="E114" s="421">
        <v>24835.9</v>
      </c>
      <c r="F114" s="523">
        <v>1282</v>
      </c>
      <c r="G114" s="288"/>
      <c r="H114" s="288"/>
    </row>
    <row r="115" spans="1:9" ht="15" customHeight="1">
      <c r="A115" s="1670" t="s">
        <v>300</v>
      </c>
      <c r="B115" s="1670"/>
      <c r="C115" s="551"/>
      <c r="D115" s="551"/>
      <c r="E115" s="551"/>
      <c r="F115" s="563"/>
      <c r="G115" s="288"/>
      <c r="H115" s="288"/>
    </row>
    <row r="116" spans="1:9" ht="15" customHeight="1">
      <c r="A116" s="1534" t="s">
        <v>229</v>
      </c>
      <c r="B116" s="1534"/>
      <c r="C116" s="551">
        <v>338995.1</v>
      </c>
      <c r="D116" s="551">
        <v>314231.09999999998</v>
      </c>
      <c r="E116" s="551">
        <v>24764</v>
      </c>
      <c r="F116" s="563" t="s">
        <v>7</v>
      </c>
      <c r="G116" s="288"/>
      <c r="H116" s="288"/>
    </row>
    <row r="117" spans="1:9" ht="15" customHeight="1">
      <c r="A117" s="1670" t="s">
        <v>230</v>
      </c>
      <c r="B117" s="1670"/>
      <c r="C117" s="551"/>
      <c r="D117" s="551"/>
      <c r="E117" s="551"/>
      <c r="F117" s="563"/>
      <c r="G117" s="288"/>
      <c r="H117" s="288"/>
    </row>
    <row r="118" spans="1:9" ht="15" customHeight="1">
      <c r="A118" s="1566" t="s">
        <v>233</v>
      </c>
      <c r="B118" s="1566"/>
      <c r="C118" s="551">
        <v>232314</v>
      </c>
      <c r="D118" s="551">
        <v>207550</v>
      </c>
      <c r="E118" s="551">
        <v>24764</v>
      </c>
      <c r="F118" s="563" t="s">
        <v>7</v>
      </c>
      <c r="G118" s="288"/>
      <c r="H118" s="288"/>
    </row>
    <row r="119" spans="1:9" ht="15" customHeight="1">
      <c r="A119" s="1675" t="s">
        <v>301</v>
      </c>
      <c r="B119" s="1675"/>
      <c r="C119" s="551"/>
      <c r="D119" s="551"/>
      <c r="E119" s="551"/>
      <c r="F119" s="563"/>
      <c r="G119" s="288"/>
      <c r="H119" s="288"/>
    </row>
    <row r="120" spans="1:9" ht="15" customHeight="1">
      <c r="A120" s="1534" t="s">
        <v>302</v>
      </c>
      <c r="B120" s="1534"/>
      <c r="C120" s="551" t="s">
        <v>7</v>
      </c>
      <c r="D120" s="551" t="s">
        <v>7</v>
      </c>
      <c r="E120" s="551" t="s">
        <v>7</v>
      </c>
      <c r="F120" s="563" t="s">
        <v>7</v>
      </c>
      <c r="G120" s="288"/>
      <c r="H120" s="288"/>
    </row>
    <row r="121" spans="1:9" ht="15" customHeight="1">
      <c r="A121" s="1670" t="s">
        <v>296</v>
      </c>
      <c r="B121" s="1670"/>
      <c r="C121" s="551"/>
      <c r="D121" s="551"/>
      <c r="E121" s="551"/>
      <c r="F121" s="563"/>
      <c r="G121" s="288"/>
      <c r="H121" s="288"/>
    </row>
    <row r="122" spans="1:9" ht="15" customHeight="1">
      <c r="A122" s="1566" t="s">
        <v>233</v>
      </c>
      <c r="B122" s="1566"/>
      <c r="C122" s="551" t="s">
        <v>7</v>
      </c>
      <c r="D122" s="551" t="s">
        <v>7</v>
      </c>
      <c r="E122" s="551" t="s">
        <v>7</v>
      </c>
      <c r="F122" s="563" t="s">
        <v>7</v>
      </c>
      <c r="G122" s="288"/>
      <c r="H122" s="288"/>
    </row>
    <row r="123" spans="1:9" ht="15" customHeight="1">
      <c r="A123" s="1675" t="s">
        <v>234</v>
      </c>
      <c r="B123" s="1675"/>
      <c r="C123" s="551"/>
      <c r="D123" s="551"/>
      <c r="E123" s="551"/>
      <c r="F123" s="563"/>
      <c r="G123" s="288"/>
      <c r="H123" s="288"/>
    </row>
    <row r="124" spans="1:9" ht="15" customHeight="1">
      <c r="A124" s="1534" t="s">
        <v>297</v>
      </c>
      <c r="B124" s="1534"/>
      <c r="C124" s="551">
        <v>36459.9</v>
      </c>
      <c r="D124" s="551">
        <v>35724.9</v>
      </c>
      <c r="E124" s="551">
        <v>35</v>
      </c>
      <c r="F124" s="563">
        <v>700</v>
      </c>
      <c r="G124" s="288"/>
      <c r="H124" s="288"/>
    </row>
    <row r="125" spans="1:9" ht="15" customHeight="1">
      <c r="A125" s="1670" t="s">
        <v>571</v>
      </c>
      <c r="B125" s="1670"/>
      <c r="C125" s="551"/>
      <c r="D125" s="551"/>
      <c r="E125" s="551"/>
      <c r="F125" s="563"/>
      <c r="G125" s="288"/>
      <c r="H125" s="288"/>
      <c r="I125" s="36"/>
    </row>
    <row r="126" spans="1:9" ht="15" customHeight="1">
      <c r="A126" s="1534" t="s">
        <v>298</v>
      </c>
      <c r="B126" s="1534"/>
      <c r="C126" s="551">
        <v>194822</v>
      </c>
      <c r="D126" s="551">
        <v>194822</v>
      </c>
      <c r="E126" s="551" t="s">
        <v>7</v>
      </c>
      <c r="F126" s="563" t="s">
        <v>7</v>
      </c>
      <c r="G126" s="288"/>
      <c r="H126" s="288"/>
    </row>
    <row r="127" spans="1:9" ht="15" customHeight="1">
      <c r="A127" s="1670" t="s">
        <v>578</v>
      </c>
      <c r="B127" s="1670"/>
      <c r="C127" s="551"/>
      <c r="D127" s="551"/>
      <c r="E127" s="551"/>
      <c r="F127" s="563"/>
      <c r="G127" s="288"/>
      <c r="H127" s="288"/>
    </row>
    <row r="128" spans="1:9" ht="15" customHeight="1">
      <c r="A128" s="1572" t="s">
        <v>299</v>
      </c>
      <c r="B128" s="1572"/>
      <c r="C128" s="551">
        <v>21527.5</v>
      </c>
      <c r="D128" s="551">
        <v>20908.599999999999</v>
      </c>
      <c r="E128" s="551">
        <v>36.9</v>
      </c>
      <c r="F128" s="563">
        <v>582</v>
      </c>
      <c r="G128" s="288"/>
      <c r="H128" s="288"/>
    </row>
    <row r="129" spans="1:8" ht="15" customHeight="1">
      <c r="A129" s="1670" t="s">
        <v>989</v>
      </c>
      <c r="B129" s="1670"/>
      <c r="C129" s="551"/>
      <c r="D129" s="551"/>
      <c r="E129" s="551"/>
      <c r="F129" s="563"/>
      <c r="G129" s="288"/>
      <c r="H129" s="288"/>
    </row>
    <row r="130" spans="1:8" ht="15" customHeight="1">
      <c r="A130" s="1566" t="s">
        <v>237</v>
      </c>
      <c r="B130" s="1566"/>
      <c r="C130" s="551">
        <v>13807.1</v>
      </c>
      <c r="D130" s="551">
        <v>13188.2</v>
      </c>
      <c r="E130" s="551">
        <v>36.9</v>
      </c>
      <c r="F130" s="563">
        <v>582</v>
      </c>
      <c r="G130" s="288"/>
      <c r="H130" s="288"/>
    </row>
    <row r="131" spans="1:8" ht="15" customHeight="1">
      <c r="A131" s="1675" t="s">
        <v>238</v>
      </c>
      <c r="B131" s="1675"/>
      <c r="C131" s="551"/>
      <c r="D131" s="551"/>
      <c r="E131" s="551"/>
      <c r="F131" s="563"/>
      <c r="G131" s="288"/>
      <c r="H131" s="288"/>
    </row>
    <row r="132" spans="1:8" ht="15" customHeight="1">
      <c r="A132" s="1704" t="s">
        <v>1108</v>
      </c>
      <c r="B132" s="1621"/>
      <c r="C132" s="551"/>
      <c r="D132" s="551"/>
      <c r="E132" s="551"/>
      <c r="F132" s="563"/>
      <c r="G132" s="288"/>
      <c r="H132" s="288"/>
    </row>
    <row r="133" spans="1:8" s="195" customFormat="1" ht="15" customHeight="1">
      <c r="A133" s="1566" t="s">
        <v>231</v>
      </c>
      <c r="B133" s="1566"/>
      <c r="C133" s="551" t="s">
        <v>7</v>
      </c>
      <c r="D133" s="551" t="s">
        <v>7</v>
      </c>
      <c r="E133" s="551" t="s">
        <v>7</v>
      </c>
      <c r="F133" s="563" t="s">
        <v>7</v>
      </c>
      <c r="G133" s="288"/>
      <c r="H133" s="288"/>
    </row>
    <row r="134" spans="1:8" ht="15" customHeight="1">
      <c r="A134" s="1670" t="s">
        <v>1094</v>
      </c>
      <c r="B134" s="1670"/>
      <c r="C134" s="551"/>
      <c r="D134" s="551"/>
      <c r="E134" s="551"/>
      <c r="F134" s="563"/>
      <c r="G134" s="288"/>
      <c r="H134" s="288"/>
    </row>
    <row r="135" spans="1:8" s="195" customFormat="1" ht="15" customHeight="1">
      <c r="A135" s="1675" t="s">
        <v>232</v>
      </c>
      <c r="B135" s="1675"/>
      <c r="C135" s="551"/>
      <c r="D135" s="551"/>
      <c r="E135" s="551"/>
      <c r="F135" s="563"/>
      <c r="G135" s="288"/>
      <c r="H135" s="288"/>
    </row>
    <row r="136" spans="1:8" ht="15" customHeight="1">
      <c r="A136" s="1566" t="s">
        <v>237</v>
      </c>
      <c r="B136" s="1566"/>
      <c r="C136" s="551" t="s">
        <v>7</v>
      </c>
      <c r="D136" s="551" t="s">
        <v>7</v>
      </c>
      <c r="E136" s="551" t="s">
        <v>7</v>
      </c>
      <c r="F136" s="563" t="s">
        <v>7</v>
      </c>
      <c r="G136" s="288"/>
      <c r="H136" s="288"/>
    </row>
    <row r="137" spans="1:8" ht="15" customHeight="1">
      <c r="A137" s="1675" t="s">
        <v>238</v>
      </c>
      <c r="B137" s="1675"/>
      <c r="C137" s="551"/>
      <c r="D137" s="551"/>
      <c r="E137" s="551"/>
      <c r="F137" s="563"/>
      <c r="G137" s="288"/>
      <c r="H137" s="288"/>
    </row>
    <row r="138" spans="1:8" ht="15" customHeight="1">
      <c r="A138" s="1581" t="s">
        <v>274</v>
      </c>
      <c r="B138" s="1581"/>
      <c r="C138" s="562">
        <v>505.6</v>
      </c>
      <c r="D138" s="562">
        <v>505.6</v>
      </c>
      <c r="E138" s="421" t="s">
        <v>7</v>
      </c>
      <c r="F138" s="523" t="s">
        <v>7</v>
      </c>
      <c r="G138" s="288"/>
      <c r="H138" s="288"/>
    </row>
    <row r="139" spans="1:8" ht="15" customHeight="1">
      <c r="A139" s="1670" t="s">
        <v>275</v>
      </c>
      <c r="B139" s="1670"/>
      <c r="C139" s="562"/>
      <c r="D139" s="562"/>
      <c r="E139" s="421"/>
      <c r="F139" s="523"/>
      <c r="G139" s="288"/>
      <c r="H139" s="288"/>
    </row>
    <row r="140" spans="1:8" ht="15" customHeight="1">
      <c r="A140" s="1581" t="s">
        <v>219</v>
      </c>
      <c r="B140" s="1581"/>
      <c r="C140" s="562">
        <v>103632.4</v>
      </c>
      <c r="D140" s="562">
        <v>89006.7</v>
      </c>
      <c r="E140" s="421">
        <v>14625.7</v>
      </c>
      <c r="F140" s="523" t="s">
        <v>7</v>
      </c>
      <c r="G140" s="288"/>
      <c r="H140" s="288"/>
    </row>
    <row r="141" spans="1:8" ht="15" customHeight="1">
      <c r="A141" s="1670" t="s">
        <v>215</v>
      </c>
      <c r="B141" s="1670"/>
      <c r="C141" s="562"/>
      <c r="D141" s="562"/>
      <c r="E141" s="421"/>
      <c r="F141" s="523"/>
      <c r="G141" s="288"/>
      <c r="H141" s="288"/>
    </row>
    <row r="142" spans="1:8" ht="15" customHeight="1">
      <c r="A142" s="1572" t="s">
        <v>303</v>
      </c>
      <c r="B142" s="1572"/>
      <c r="C142" s="551">
        <v>69462.5</v>
      </c>
      <c r="D142" s="551">
        <v>69462.5</v>
      </c>
      <c r="E142" s="551" t="s">
        <v>7</v>
      </c>
      <c r="F142" s="563" t="s">
        <v>7</v>
      </c>
      <c r="G142" s="469"/>
      <c r="H142" s="288"/>
    </row>
    <row r="143" spans="1:8" ht="15" customHeight="1">
      <c r="A143" s="1670" t="s">
        <v>239</v>
      </c>
      <c r="B143" s="1670"/>
      <c r="C143" s="551"/>
      <c r="D143" s="551"/>
      <c r="E143" s="551"/>
      <c r="F143" s="563"/>
      <c r="G143" s="469"/>
      <c r="H143" s="288"/>
    </row>
    <row r="144" spans="1:8" ht="15" customHeight="1">
      <c r="A144" s="1705" t="s">
        <v>1097</v>
      </c>
      <c r="B144" s="1705"/>
      <c r="C144" s="551"/>
      <c r="D144" s="551"/>
      <c r="E144" s="551"/>
      <c r="F144" s="563"/>
      <c r="G144" s="469"/>
      <c r="H144" s="288"/>
    </row>
    <row r="145" spans="1:8" ht="15" customHeight="1">
      <c r="A145" s="1566" t="s">
        <v>1098</v>
      </c>
      <c r="B145" s="1566"/>
      <c r="C145" s="551">
        <v>30239.4</v>
      </c>
      <c r="D145" s="551">
        <v>15681</v>
      </c>
      <c r="E145" s="551">
        <v>14558.4</v>
      </c>
      <c r="F145" s="563" t="s">
        <v>7</v>
      </c>
      <c r="G145" s="469"/>
      <c r="H145" s="288"/>
    </row>
    <row r="146" spans="1:8" ht="15" customHeight="1">
      <c r="A146" s="1670" t="s">
        <v>1099</v>
      </c>
      <c r="B146" s="1670"/>
      <c r="C146" s="551"/>
      <c r="D146" s="551"/>
      <c r="E146" s="551"/>
      <c r="F146" s="563"/>
      <c r="G146" s="469"/>
      <c r="H146" s="288"/>
    </row>
    <row r="147" spans="1:8" s="195" customFormat="1" ht="15" customHeight="1">
      <c r="A147" s="1675" t="s">
        <v>501</v>
      </c>
      <c r="B147" s="1675"/>
      <c r="C147" s="551"/>
      <c r="D147" s="551"/>
      <c r="E147" s="551"/>
      <c r="F147" s="563"/>
      <c r="G147" s="469"/>
      <c r="H147" s="288"/>
    </row>
    <row r="148" spans="1:8" ht="15" customHeight="1">
      <c r="A148" s="1704" t="s">
        <v>1110</v>
      </c>
      <c r="B148" s="1621"/>
      <c r="C148" s="551"/>
      <c r="D148" s="551"/>
      <c r="E148" s="551"/>
      <c r="F148" s="563"/>
      <c r="G148" s="469"/>
      <c r="H148" s="288"/>
    </row>
    <row r="149" spans="1:8" s="195" customFormat="1" ht="15" customHeight="1">
      <c r="A149" s="1566" t="s">
        <v>1109</v>
      </c>
      <c r="B149" s="1566"/>
      <c r="C149" s="551">
        <v>3863.2</v>
      </c>
      <c r="D149" s="551">
        <v>3863.2</v>
      </c>
      <c r="E149" s="551" t="s">
        <v>7</v>
      </c>
      <c r="F149" s="563" t="s">
        <v>7</v>
      </c>
      <c r="G149" s="469"/>
      <c r="H149" s="288"/>
    </row>
    <row r="150" spans="1:8" ht="15" customHeight="1">
      <c r="A150" s="1670" t="s">
        <v>1100</v>
      </c>
      <c r="B150" s="1670"/>
      <c r="C150" s="551"/>
      <c r="D150" s="551"/>
      <c r="E150" s="551"/>
      <c r="F150" s="563"/>
      <c r="G150" s="288"/>
      <c r="H150" s="288"/>
    </row>
    <row r="151" spans="1:8" s="195" customFormat="1" ht="15" customHeight="1">
      <c r="A151" s="1675" t="s">
        <v>241</v>
      </c>
      <c r="B151" s="1675"/>
      <c r="C151" s="551"/>
      <c r="D151" s="551"/>
      <c r="E151" s="551"/>
      <c r="F151" s="563"/>
      <c r="G151" s="288"/>
      <c r="H151" s="288"/>
    </row>
    <row r="152" spans="1:8" ht="15" customHeight="1">
      <c r="A152" s="1572" t="s">
        <v>221</v>
      </c>
      <c r="B152" s="1572"/>
      <c r="C152" s="551">
        <v>67.3</v>
      </c>
      <c r="D152" s="551" t="s">
        <v>7</v>
      </c>
      <c r="E152" s="551">
        <v>67.3</v>
      </c>
      <c r="F152" s="563" t="s">
        <v>7</v>
      </c>
      <c r="G152" s="288"/>
      <c r="H152" s="288"/>
    </row>
    <row r="153" spans="1:8" ht="15" customHeight="1">
      <c r="A153" s="1670" t="s">
        <v>222</v>
      </c>
      <c r="B153" s="1670"/>
      <c r="C153" s="551"/>
      <c r="D153" s="551"/>
      <c r="E153" s="551"/>
      <c r="F153" s="563"/>
      <c r="G153" s="288"/>
      <c r="H153" s="288"/>
    </row>
    <row r="154" spans="1:8" ht="15" customHeight="1">
      <c r="A154" s="1710" t="s">
        <v>1102</v>
      </c>
      <c r="B154" s="1587"/>
      <c r="C154" s="551"/>
      <c r="D154" s="551"/>
      <c r="E154" s="551"/>
      <c r="F154" s="563"/>
      <c r="G154" s="288"/>
      <c r="H154" s="288"/>
    </row>
    <row r="155" spans="1:8" s="195" customFormat="1" ht="15" customHeight="1">
      <c r="A155" s="1663" t="s">
        <v>1103</v>
      </c>
      <c r="B155" s="1627"/>
      <c r="C155" s="551"/>
      <c r="D155" s="551"/>
      <c r="E155" s="551"/>
      <c r="F155" s="563"/>
      <c r="G155" s="288"/>
      <c r="H155" s="288"/>
    </row>
    <row r="156" spans="1:8" s="195" customFormat="1" ht="15" customHeight="1">
      <c r="A156" s="1664" t="s">
        <v>1101</v>
      </c>
      <c r="B156" s="1585"/>
      <c r="C156" s="562">
        <v>46336.7</v>
      </c>
      <c r="D156" s="562">
        <v>39893.800000000003</v>
      </c>
      <c r="E156" s="421">
        <v>5812.3</v>
      </c>
      <c r="F156" s="523">
        <v>630.6</v>
      </c>
      <c r="G156" s="288"/>
      <c r="H156" s="288"/>
    </row>
    <row r="157" spans="1:8" ht="15" customHeight="1">
      <c r="A157" s="1668" t="s">
        <v>1104</v>
      </c>
      <c r="B157" s="1668"/>
      <c r="C157" s="562"/>
      <c r="D157" s="562"/>
      <c r="E157" s="421"/>
      <c r="F157" s="523"/>
      <c r="G157" s="288"/>
      <c r="H157" s="288"/>
    </row>
    <row r="158" spans="1:8" s="195" customFormat="1" ht="15" customHeight="1">
      <c r="A158" s="1665" t="s">
        <v>1105</v>
      </c>
      <c r="B158" s="1665"/>
      <c r="C158" s="562"/>
      <c r="D158" s="562"/>
      <c r="E158" s="421"/>
      <c r="F158" s="523"/>
      <c r="G158" s="288"/>
      <c r="H158" s="288"/>
    </row>
    <row r="159" spans="1:8" ht="15" customHeight="1">
      <c r="A159" s="1669" t="s">
        <v>304</v>
      </c>
      <c r="B159" s="1669"/>
      <c r="C159" s="562">
        <v>27260.5</v>
      </c>
      <c r="D159" s="562">
        <v>27260.5</v>
      </c>
      <c r="E159" s="421" t="s">
        <v>7</v>
      </c>
      <c r="F159" s="523" t="s">
        <v>7</v>
      </c>
      <c r="G159" s="288"/>
      <c r="H159" s="288"/>
    </row>
    <row r="160" spans="1:8" ht="15" customHeight="1">
      <c r="A160" s="1670" t="s">
        <v>579</v>
      </c>
      <c r="B160" s="1668"/>
      <c r="C160" s="562"/>
      <c r="D160" s="562"/>
      <c r="E160" s="421"/>
      <c r="F160" s="523"/>
      <c r="G160" s="288"/>
      <c r="H160" s="288"/>
    </row>
    <row r="161" spans="1:8" ht="15" customHeight="1">
      <c r="A161" s="1669" t="s">
        <v>244</v>
      </c>
      <c r="B161" s="1669"/>
      <c r="C161" s="562">
        <v>92.8</v>
      </c>
      <c r="D161" s="562">
        <v>67.8</v>
      </c>
      <c r="E161" s="421">
        <v>25</v>
      </c>
      <c r="F161" s="523" t="s">
        <v>7</v>
      </c>
      <c r="G161" s="288"/>
      <c r="H161" s="288"/>
    </row>
    <row r="162" spans="1:8" ht="15" customHeight="1">
      <c r="A162" s="1670" t="s">
        <v>572</v>
      </c>
      <c r="B162" s="1670"/>
      <c r="C162" s="562"/>
      <c r="D162" s="562"/>
      <c r="E162" s="421"/>
      <c r="F162" s="523"/>
      <c r="G162" s="288"/>
      <c r="H162" s="288"/>
    </row>
    <row r="163" spans="1:8" ht="15" customHeight="1">
      <c r="A163" s="1669" t="s">
        <v>305</v>
      </c>
      <c r="B163" s="1669"/>
      <c r="C163" s="562">
        <v>7348.9</v>
      </c>
      <c r="D163" s="562">
        <v>1139</v>
      </c>
      <c r="E163" s="421">
        <v>5787.3</v>
      </c>
      <c r="F163" s="523">
        <v>422.6</v>
      </c>
      <c r="G163" s="288"/>
      <c r="H163" s="288"/>
    </row>
    <row r="164" spans="1:8" ht="15" customHeight="1">
      <c r="A164" s="1671" t="s">
        <v>306</v>
      </c>
      <c r="B164" s="1671"/>
      <c r="C164" s="562"/>
      <c r="D164" s="562"/>
      <c r="E164" s="421"/>
      <c r="F164" s="523"/>
      <c r="G164" s="288"/>
      <c r="H164" s="288"/>
    </row>
    <row r="165" spans="1:8" ht="15" customHeight="1">
      <c r="A165" s="1672" t="s">
        <v>1111</v>
      </c>
      <c r="B165" s="1673"/>
      <c r="C165" s="562"/>
      <c r="D165" s="562"/>
      <c r="E165" s="421"/>
      <c r="F165" s="523"/>
      <c r="G165" s="288"/>
      <c r="H165" s="288"/>
    </row>
    <row r="166" spans="1:8" s="195" customFormat="1" ht="15" customHeight="1">
      <c r="A166" s="1664" t="s">
        <v>1112</v>
      </c>
      <c r="B166" s="1585"/>
      <c r="C166" s="562">
        <v>1834.3</v>
      </c>
      <c r="D166" s="562">
        <v>1834.3</v>
      </c>
      <c r="E166" s="421" t="s">
        <v>7</v>
      </c>
      <c r="F166" s="523" t="s">
        <v>7</v>
      </c>
      <c r="G166" s="288"/>
      <c r="H166" s="288"/>
    </row>
    <row r="167" spans="1:8" ht="15" customHeight="1">
      <c r="A167" s="1668" t="s">
        <v>307</v>
      </c>
      <c r="B167" s="1668"/>
      <c r="C167" s="562"/>
      <c r="D167" s="562"/>
      <c r="E167" s="421"/>
      <c r="F167" s="523"/>
      <c r="G167" s="288"/>
      <c r="H167" s="288"/>
    </row>
    <row r="168" spans="1:8" ht="15" customHeight="1">
      <c r="A168" s="1669" t="s">
        <v>274</v>
      </c>
      <c r="B168" s="1669"/>
      <c r="C168" s="562">
        <v>289.3</v>
      </c>
      <c r="D168" s="562">
        <v>81.3</v>
      </c>
      <c r="E168" s="421" t="s">
        <v>7</v>
      </c>
      <c r="F168" s="523">
        <v>208</v>
      </c>
      <c r="G168" s="288"/>
      <c r="H168" s="288"/>
    </row>
    <row r="169" spans="1:8" ht="15" customHeight="1">
      <c r="A169" s="1668" t="s">
        <v>275</v>
      </c>
      <c r="B169" s="1668"/>
      <c r="C169" s="562"/>
      <c r="D169" s="562"/>
      <c r="E169" s="421"/>
      <c r="F169" s="523"/>
      <c r="G169" s="288"/>
      <c r="H169" s="288"/>
    </row>
    <row r="170" spans="1:8" ht="15" customHeight="1">
      <c r="A170" s="1669" t="s">
        <v>219</v>
      </c>
      <c r="B170" s="1669"/>
      <c r="C170" s="562">
        <v>9510.9</v>
      </c>
      <c r="D170" s="562">
        <v>9510.9</v>
      </c>
      <c r="E170" s="421" t="s">
        <v>7</v>
      </c>
      <c r="F170" s="523" t="s">
        <v>7</v>
      </c>
      <c r="G170" s="288"/>
      <c r="H170" s="288"/>
    </row>
    <row r="171" spans="1:8" ht="15" customHeight="1">
      <c r="A171" s="1668" t="s">
        <v>215</v>
      </c>
      <c r="B171" s="1668"/>
      <c r="C171" s="562"/>
      <c r="D171" s="562"/>
      <c r="E171" s="421"/>
      <c r="F171" s="523"/>
      <c r="G171" s="288"/>
      <c r="H171" s="288"/>
    </row>
    <row r="172" spans="1:8" ht="15" customHeight="1">
      <c r="A172" s="1674" t="s">
        <v>1727</v>
      </c>
      <c r="B172" s="1674"/>
      <c r="C172" s="562">
        <v>67484.7</v>
      </c>
      <c r="D172" s="562">
        <v>42726.400000000001</v>
      </c>
      <c r="E172" s="421">
        <v>5129.5</v>
      </c>
      <c r="F172" s="523">
        <v>19628.8</v>
      </c>
      <c r="G172" s="288"/>
      <c r="H172" s="288"/>
    </row>
    <row r="173" spans="1:8" ht="15" customHeight="1">
      <c r="A173" s="1668" t="s">
        <v>1713</v>
      </c>
      <c r="B173" s="1668"/>
      <c r="C173" s="562"/>
      <c r="D173" s="562"/>
      <c r="E173" s="421"/>
      <c r="F173" s="523"/>
      <c r="G173" s="288"/>
      <c r="H173" s="288"/>
    </row>
    <row r="174" spans="1:8" ht="15" customHeight="1">
      <c r="A174" s="1669" t="s">
        <v>308</v>
      </c>
      <c r="B174" s="1669"/>
      <c r="C174" s="562">
        <v>6690.1</v>
      </c>
      <c r="D174" s="562">
        <v>3269.5</v>
      </c>
      <c r="E174" s="421">
        <v>2142</v>
      </c>
      <c r="F174" s="523">
        <v>1278.5999999999999</v>
      </c>
      <c r="G174" s="288"/>
      <c r="H174" s="288"/>
    </row>
    <row r="175" spans="1:8" ht="15" customHeight="1">
      <c r="A175" s="1668" t="s">
        <v>309</v>
      </c>
      <c r="B175" s="1668"/>
      <c r="C175" s="562"/>
      <c r="D175" s="562"/>
      <c r="E175" s="421"/>
      <c r="F175" s="523"/>
      <c r="G175" s="288"/>
      <c r="H175" s="288"/>
    </row>
    <row r="176" spans="1:8" ht="15" customHeight="1">
      <c r="A176" s="1706" t="s">
        <v>245</v>
      </c>
      <c r="B176" s="1706"/>
      <c r="C176" s="551">
        <v>3420.6</v>
      </c>
      <c r="D176" s="551" t="s">
        <v>7</v>
      </c>
      <c r="E176" s="551">
        <v>2142</v>
      </c>
      <c r="F176" s="563">
        <v>1278.5999999999999</v>
      </c>
      <c r="G176" s="288"/>
      <c r="H176" s="288"/>
    </row>
    <row r="177" spans="1:8" ht="15" customHeight="1">
      <c r="A177" s="1668" t="s">
        <v>246</v>
      </c>
      <c r="B177" s="1668"/>
      <c r="C177" s="551"/>
      <c r="D177" s="551"/>
      <c r="E177" s="551"/>
      <c r="F177" s="563"/>
      <c r="G177" s="288"/>
      <c r="H177" s="288"/>
    </row>
    <row r="178" spans="1:8" ht="15" customHeight="1">
      <c r="A178" s="1706" t="s">
        <v>247</v>
      </c>
      <c r="B178" s="1706"/>
      <c r="C178" s="551">
        <v>3269.5</v>
      </c>
      <c r="D178" s="551">
        <v>3269.5</v>
      </c>
      <c r="E178" s="551" t="s">
        <v>7</v>
      </c>
      <c r="F178" s="563" t="s">
        <v>7</v>
      </c>
      <c r="G178" s="288"/>
      <c r="H178" s="288"/>
    </row>
    <row r="179" spans="1:8" ht="15" customHeight="1">
      <c r="A179" s="1668" t="s">
        <v>248</v>
      </c>
      <c r="B179" s="1668"/>
      <c r="C179" s="551"/>
      <c r="D179" s="551"/>
      <c r="E179" s="551"/>
      <c r="F179" s="563"/>
      <c r="G179" s="288"/>
      <c r="H179" s="288"/>
    </row>
    <row r="180" spans="1:8" ht="15" customHeight="1">
      <c r="A180" s="1669" t="s">
        <v>1188</v>
      </c>
      <c r="B180" s="1669"/>
      <c r="C180" s="562">
        <v>59568.2</v>
      </c>
      <c r="D180" s="562">
        <v>39399.9</v>
      </c>
      <c r="E180" s="421">
        <v>2643.4</v>
      </c>
      <c r="F180" s="523">
        <v>17524.900000000001</v>
      </c>
      <c r="G180" s="288"/>
      <c r="H180" s="288"/>
    </row>
    <row r="181" spans="1:8" ht="15" customHeight="1">
      <c r="A181" s="1668" t="s">
        <v>310</v>
      </c>
      <c r="B181" s="1668"/>
      <c r="C181" s="562"/>
      <c r="D181" s="562"/>
      <c r="E181" s="421"/>
      <c r="F181" s="523"/>
      <c r="G181" s="288"/>
      <c r="H181" s="288"/>
    </row>
    <row r="182" spans="1:8" ht="15" customHeight="1">
      <c r="A182" s="1706" t="s">
        <v>1114</v>
      </c>
      <c r="B182" s="1706"/>
      <c r="C182" s="551">
        <v>53825.9</v>
      </c>
      <c r="D182" s="551">
        <v>33657.599999999999</v>
      </c>
      <c r="E182" s="551">
        <v>2643.4</v>
      </c>
      <c r="F182" s="563">
        <v>17524.900000000001</v>
      </c>
      <c r="G182" s="288"/>
      <c r="H182" s="288"/>
    </row>
    <row r="183" spans="1:8" ht="15" customHeight="1">
      <c r="A183" s="1668" t="s">
        <v>246</v>
      </c>
      <c r="B183" s="1668"/>
      <c r="C183" s="551"/>
      <c r="D183" s="551"/>
      <c r="E183" s="551"/>
      <c r="F183" s="563"/>
      <c r="G183" s="288"/>
      <c r="H183" s="288"/>
    </row>
    <row r="184" spans="1:8" ht="15" customHeight="1">
      <c r="A184" s="1706" t="s">
        <v>1113</v>
      </c>
      <c r="B184" s="1706"/>
      <c r="C184" s="551" t="s">
        <v>7</v>
      </c>
      <c r="D184" s="551" t="s">
        <v>7</v>
      </c>
      <c r="E184" s="551" t="s">
        <v>7</v>
      </c>
      <c r="F184" s="563" t="s">
        <v>7</v>
      </c>
      <c r="G184" s="288"/>
      <c r="H184" s="288"/>
    </row>
    <row r="185" spans="1:8" ht="15" customHeight="1">
      <c r="A185" s="1668" t="s">
        <v>250</v>
      </c>
      <c r="B185" s="1668"/>
      <c r="C185" s="551"/>
      <c r="D185" s="551"/>
      <c r="E185" s="551"/>
      <c r="F185" s="563"/>
      <c r="G185" s="288"/>
      <c r="H185" s="288"/>
    </row>
    <row r="186" spans="1:8" ht="15" customHeight="1">
      <c r="A186" s="1706" t="s">
        <v>247</v>
      </c>
      <c r="B186" s="1706"/>
      <c r="C186" s="551">
        <v>5742.3</v>
      </c>
      <c r="D186" s="551">
        <v>5742.3</v>
      </c>
      <c r="E186" s="551" t="s">
        <v>7</v>
      </c>
      <c r="F186" s="563" t="s">
        <v>7</v>
      </c>
      <c r="G186" s="288"/>
      <c r="H186" s="288"/>
    </row>
    <row r="187" spans="1:8" ht="15" customHeight="1">
      <c r="A187" s="1668" t="s">
        <v>248</v>
      </c>
      <c r="B187" s="1668"/>
      <c r="C187" s="551"/>
      <c r="D187" s="551"/>
      <c r="E187" s="551"/>
      <c r="F187" s="563"/>
      <c r="G187" s="469"/>
      <c r="H187" s="288"/>
    </row>
    <row r="188" spans="1:8" ht="15" customHeight="1">
      <c r="A188" s="1669" t="s">
        <v>274</v>
      </c>
      <c r="B188" s="1669"/>
      <c r="C188" s="562">
        <v>882.3</v>
      </c>
      <c r="D188" s="421">
        <v>57</v>
      </c>
      <c r="E188" s="421" t="s">
        <v>7</v>
      </c>
      <c r="F188" s="523">
        <v>825.3</v>
      </c>
      <c r="G188" s="469"/>
      <c r="H188" s="288"/>
    </row>
    <row r="189" spans="1:8" ht="15" customHeight="1">
      <c r="A189" s="1668" t="s">
        <v>275</v>
      </c>
      <c r="B189" s="1668"/>
      <c r="C189" s="562"/>
      <c r="D189" s="562"/>
      <c r="E189" s="421"/>
      <c r="F189" s="523"/>
      <c r="G189" s="469"/>
      <c r="H189" s="288"/>
    </row>
    <row r="190" spans="1:8" ht="15" customHeight="1">
      <c r="A190" s="1669" t="s">
        <v>219</v>
      </c>
      <c r="B190" s="1669"/>
      <c r="C190" s="562">
        <v>344.1</v>
      </c>
      <c r="D190" s="562" t="s">
        <v>7</v>
      </c>
      <c r="E190" s="421">
        <v>344.1</v>
      </c>
      <c r="F190" s="523" t="s">
        <v>7</v>
      </c>
      <c r="G190" s="288"/>
      <c r="H190" s="288"/>
    </row>
    <row r="191" spans="1:8" ht="15" customHeight="1">
      <c r="A191" s="1707" t="s">
        <v>215</v>
      </c>
      <c r="B191" s="1707"/>
      <c r="C191" s="562"/>
      <c r="D191" s="562"/>
      <c r="E191" s="421"/>
      <c r="F191" s="523"/>
      <c r="G191" s="288"/>
      <c r="H191" s="288"/>
    </row>
    <row r="192" spans="1:8" ht="15" customHeight="1">
      <c r="A192" s="1672" t="s">
        <v>1115</v>
      </c>
      <c r="B192" s="1673"/>
      <c r="C192" s="562"/>
      <c r="D192" s="562"/>
      <c r="E192" s="421"/>
      <c r="F192" s="523"/>
      <c r="G192" s="288"/>
      <c r="H192" s="288"/>
    </row>
    <row r="193" spans="1:8" s="195" customFormat="1" ht="15" customHeight="1">
      <c r="A193" s="1664" t="s">
        <v>1116</v>
      </c>
      <c r="B193" s="1585"/>
      <c r="C193" s="562">
        <v>136868.9</v>
      </c>
      <c r="D193" s="421">
        <v>1395</v>
      </c>
      <c r="E193" s="421">
        <v>5701.1</v>
      </c>
      <c r="F193" s="523">
        <v>129772.8</v>
      </c>
      <c r="G193" s="288"/>
      <c r="H193" s="288"/>
    </row>
    <row r="194" spans="1:8" ht="15" customHeight="1">
      <c r="A194" s="1668" t="s">
        <v>311</v>
      </c>
      <c r="B194" s="1668"/>
      <c r="C194" s="562"/>
      <c r="D194" s="562"/>
      <c r="E194" s="421"/>
      <c r="F194" s="523"/>
      <c r="G194" s="288"/>
      <c r="H194" s="288"/>
    </row>
    <row r="195" spans="1:8" ht="15" customHeight="1">
      <c r="A195" s="1669" t="s">
        <v>312</v>
      </c>
      <c r="B195" s="1669"/>
      <c r="C195" s="562">
        <v>132285.5</v>
      </c>
      <c r="D195" s="562">
        <v>641.6</v>
      </c>
      <c r="E195" s="421">
        <v>1889.6</v>
      </c>
      <c r="F195" s="523">
        <v>129754.3</v>
      </c>
      <c r="G195" s="288"/>
      <c r="H195" s="288"/>
    </row>
    <row r="196" spans="1:8" ht="15" customHeight="1">
      <c r="A196" s="1668" t="s">
        <v>313</v>
      </c>
      <c r="B196" s="1668"/>
      <c r="C196" s="562"/>
      <c r="D196" s="562"/>
      <c r="E196" s="421"/>
      <c r="F196" s="523"/>
      <c r="G196" s="288"/>
      <c r="H196" s="288"/>
    </row>
    <row r="197" spans="1:8" ht="15" customHeight="1">
      <c r="A197" s="1669" t="s">
        <v>1314</v>
      </c>
      <c r="B197" s="1669"/>
      <c r="C197" s="562">
        <v>294.7</v>
      </c>
      <c r="D197" s="562">
        <v>144.4</v>
      </c>
      <c r="E197" s="421">
        <v>150.30000000000001</v>
      </c>
      <c r="F197" s="523" t="s">
        <v>7</v>
      </c>
      <c r="G197" s="288"/>
      <c r="H197" s="288"/>
    </row>
    <row r="198" spans="1:8" ht="15" customHeight="1">
      <c r="A198" s="1707" t="s">
        <v>1714</v>
      </c>
      <c r="B198" s="1707"/>
      <c r="C198" s="562"/>
      <c r="D198" s="562"/>
      <c r="E198" s="421"/>
      <c r="F198" s="523"/>
      <c r="G198" s="288"/>
      <c r="H198" s="288"/>
    </row>
    <row r="199" spans="1:8" ht="15" customHeight="1">
      <c r="A199" s="1669" t="s">
        <v>1715</v>
      </c>
      <c r="B199" s="1669"/>
      <c r="C199" s="562" t="s">
        <v>7</v>
      </c>
      <c r="D199" s="562" t="s">
        <v>7</v>
      </c>
      <c r="E199" s="421" t="s">
        <v>7</v>
      </c>
      <c r="F199" s="523" t="s">
        <v>7</v>
      </c>
      <c r="G199" s="288"/>
      <c r="H199" s="288"/>
    </row>
    <row r="200" spans="1:8" ht="15" customHeight="1">
      <c r="A200" s="1707" t="s">
        <v>275</v>
      </c>
      <c r="B200" s="1707"/>
      <c r="C200" s="562"/>
      <c r="D200" s="562"/>
      <c r="E200" s="421"/>
      <c r="F200" s="523"/>
      <c r="G200" s="288"/>
      <c r="H200" s="288"/>
    </row>
    <row r="201" spans="1:8" ht="15" customHeight="1">
      <c r="A201" s="1669" t="s">
        <v>219</v>
      </c>
      <c r="B201" s="1669"/>
      <c r="C201" s="562">
        <v>4288.7</v>
      </c>
      <c r="D201" s="421">
        <v>609</v>
      </c>
      <c r="E201" s="421">
        <v>3661.2</v>
      </c>
      <c r="F201" s="523">
        <v>18.5</v>
      </c>
      <c r="G201" s="288"/>
      <c r="H201" s="288"/>
    </row>
    <row r="202" spans="1:8" ht="15" customHeight="1">
      <c r="A202" s="1708" t="s">
        <v>215</v>
      </c>
      <c r="B202" s="1708"/>
      <c r="C202" s="562"/>
      <c r="D202" s="562"/>
      <c r="E202" s="421"/>
      <c r="F202" s="523"/>
      <c r="G202" s="288"/>
      <c r="H202" s="288"/>
    </row>
    <row r="203" spans="1:8" ht="15" customHeight="1">
      <c r="A203" s="1621" t="s">
        <v>1728</v>
      </c>
      <c r="B203" s="1587"/>
      <c r="C203" s="562">
        <v>399.4</v>
      </c>
      <c r="D203" s="562" t="s">
        <v>7</v>
      </c>
      <c r="E203" s="421">
        <v>399.4</v>
      </c>
      <c r="F203" s="523" t="s">
        <v>7</v>
      </c>
      <c r="G203" s="469"/>
      <c r="H203" s="288"/>
    </row>
    <row r="204" spans="1:8" ht="15" customHeight="1">
      <c r="A204" s="1708" t="s">
        <v>1716</v>
      </c>
      <c r="B204" s="1708"/>
      <c r="C204" s="562"/>
      <c r="D204" s="562"/>
      <c r="E204" s="421"/>
      <c r="F204" s="523"/>
      <c r="G204" s="469"/>
      <c r="H204" s="288"/>
    </row>
    <row r="205" spans="1:8" ht="15" customHeight="1">
      <c r="A205" s="1581" t="s">
        <v>314</v>
      </c>
      <c r="B205" s="1581"/>
      <c r="C205" s="562" t="s">
        <v>7</v>
      </c>
      <c r="D205" s="562" t="s">
        <v>7</v>
      </c>
      <c r="E205" s="421" t="s">
        <v>7</v>
      </c>
      <c r="F205" s="523" t="s">
        <v>7</v>
      </c>
      <c r="G205" s="469"/>
      <c r="H205" s="288"/>
    </row>
    <row r="206" spans="1:8" ht="15" customHeight="1">
      <c r="A206" s="1708" t="s">
        <v>315</v>
      </c>
      <c r="B206" s="1708"/>
      <c r="C206" s="562"/>
      <c r="D206" s="562"/>
      <c r="E206" s="421"/>
      <c r="F206" s="523"/>
      <c r="G206" s="469"/>
      <c r="H206" s="288"/>
    </row>
    <row r="207" spans="1:8" ht="15" customHeight="1">
      <c r="A207" s="1710" t="s">
        <v>1117</v>
      </c>
      <c r="B207" s="1587"/>
      <c r="C207" s="562"/>
      <c r="D207" s="562"/>
      <c r="E207" s="421"/>
      <c r="F207" s="523"/>
      <c r="G207" s="469"/>
      <c r="H207" s="288"/>
    </row>
    <row r="208" spans="1:8" s="195" customFormat="1" ht="15" customHeight="1">
      <c r="A208" s="1664" t="s">
        <v>1118</v>
      </c>
      <c r="B208" s="1585"/>
      <c r="C208" s="562" t="s">
        <v>7</v>
      </c>
      <c r="D208" s="562" t="s">
        <v>7</v>
      </c>
      <c r="E208" s="421" t="s">
        <v>7</v>
      </c>
      <c r="F208" s="523" t="s">
        <v>7</v>
      </c>
      <c r="G208" s="469"/>
      <c r="H208" s="288"/>
    </row>
    <row r="209" spans="1:8" ht="15" customHeight="1">
      <c r="A209" s="1708" t="s">
        <v>938</v>
      </c>
      <c r="B209" s="1708"/>
      <c r="C209" s="562"/>
      <c r="D209" s="562"/>
      <c r="E209" s="421"/>
      <c r="F209" s="523"/>
      <c r="G209" s="469"/>
      <c r="H209" s="288"/>
    </row>
    <row r="210" spans="1:8" ht="15" customHeight="1">
      <c r="A210" s="1581" t="s">
        <v>274</v>
      </c>
      <c r="B210" s="1581"/>
      <c r="C210" s="562">
        <v>399.4</v>
      </c>
      <c r="D210" s="562" t="s">
        <v>7</v>
      </c>
      <c r="E210" s="421">
        <v>399.4</v>
      </c>
      <c r="F210" s="523" t="s">
        <v>7</v>
      </c>
      <c r="G210" s="469"/>
      <c r="H210" s="288"/>
    </row>
    <row r="211" spans="1:8" ht="15" customHeight="1">
      <c r="A211" s="1708" t="s">
        <v>275</v>
      </c>
      <c r="B211" s="1708"/>
      <c r="C211" s="562"/>
      <c r="D211" s="562"/>
      <c r="E211" s="421"/>
      <c r="F211" s="523"/>
      <c r="G211" s="469"/>
      <c r="H211" s="288"/>
    </row>
    <row r="212" spans="1:8" ht="15" customHeight="1">
      <c r="A212" s="1581" t="s">
        <v>316</v>
      </c>
      <c r="B212" s="1581"/>
      <c r="C212" s="562">
        <v>17942.3</v>
      </c>
      <c r="D212" s="562">
        <v>17942.3</v>
      </c>
      <c r="E212" s="421" t="s">
        <v>7</v>
      </c>
      <c r="F212" s="523" t="s">
        <v>7</v>
      </c>
      <c r="G212" s="469"/>
      <c r="H212" s="288"/>
    </row>
    <row r="213" spans="1:8" ht="15" customHeight="1">
      <c r="A213" s="1708" t="s">
        <v>317</v>
      </c>
      <c r="B213" s="1708"/>
      <c r="C213" s="562"/>
      <c r="D213" s="562"/>
      <c r="E213" s="421"/>
      <c r="F213" s="523"/>
      <c r="G213" s="469"/>
      <c r="H213" s="288"/>
    </row>
    <row r="214" spans="1:8" ht="15" customHeight="1">
      <c r="A214" s="1711" t="s">
        <v>1119</v>
      </c>
      <c r="B214" s="1537"/>
      <c r="C214" s="562">
        <v>14097.1</v>
      </c>
      <c r="D214" s="562">
        <v>14097.1</v>
      </c>
      <c r="E214" s="421" t="s">
        <v>7</v>
      </c>
      <c r="F214" s="523" t="s">
        <v>7</v>
      </c>
      <c r="G214" s="469"/>
      <c r="H214" s="288"/>
    </row>
    <row r="215" spans="1:8" ht="15" customHeight="1">
      <c r="A215" s="1708" t="s">
        <v>939</v>
      </c>
      <c r="B215" s="1708"/>
      <c r="C215" s="562"/>
      <c r="D215" s="562"/>
      <c r="E215" s="421"/>
      <c r="F215" s="523"/>
      <c r="G215" s="469"/>
      <c r="H215" s="288"/>
    </row>
    <row r="216" spans="1:8" s="189" customFormat="1" ht="15" customHeight="1">
      <c r="A216" s="1711" t="s">
        <v>219</v>
      </c>
      <c r="B216" s="1537"/>
      <c r="C216" s="562">
        <v>3845.2</v>
      </c>
      <c r="D216" s="562">
        <v>3845.2</v>
      </c>
      <c r="E216" s="421" t="s">
        <v>7</v>
      </c>
      <c r="F216" s="523" t="s">
        <v>7</v>
      </c>
      <c r="G216" s="469"/>
      <c r="H216" s="288"/>
    </row>
    <row r="217" spans="1:8" s="189" customFormat="1" ht="15" customHeight="1">
      <c r="A217" s="1676" t="s">
        <v>215</v>
      </c>
      <c r="B217" s="1676"/>
      <c r="C217" s="562"/>
      <c r="D217" s="562"/>
      <c r="E217" s="421"/>
      <c r="F217" s="523"/>
      <c r="G217" s="469"/>
      <c r="H217" s="288"/>
    </row>
    <row r="218" spans="1:8" ht="15" customHeight="1">
      <c r="A218" s="1587" t="s">
        <v>318</v>
      </c>
      <c r="B218" s="1587"/>
      <c r="C218" s="562"/>
      <c r="D218" s="562"/>
      <c r="E218" s="421"/>
      <c r="F218" s="523"/>
      <c r="G218" s="469"/>
      <c r="H218" s="288"/>
    </row>
    <row r="219" spans="1:8" ht="15" customHeight="1">
      <c r="A219" s="1585" t="s">
        <v>255</v>
      </c>
      <c r="B219" s="1585"/>
      <c r="C219" s="562">
        <v>656990.9</v>
      </c>
      <c r="D219" s="562">
        <v>251607.7</v>
      </c>
      <c r="E219" s="421">
        <v>311385</v>
      </c>
      <c r="F219" s="523">
        <v>93998.2</v>
      </c>
      <c r="G219" s="469"/>
      <c r="H219" s="288"/>
    </row>
    <row r="220" spans="1:8" ht="15" customHeight="1">
      <c r="A220" s="1708" t="s">
        <v>580</v>
      </c>
      <c r="B220" s="1708"/>
      <c r="C220" s="562"/>
      <c r="D220" s="562"/>
      <c r="E220" s="421"/>
      <c r="F220" s="523"/>
      <c r="G220" s="469"/>
      <c r="H220" s="288"/>
    </row>
    <row r="221" spans="1:8" ht="15" customHeight="1">
      <c r="A221" s="1581" t="s">
        <v>319</v>
      </c>
      <c r="B221" s="1581"/>
      <c r="C221" s="562">
        <v>259.2</v>
      </c>
      <c r="D221" s="562">
        <v>106.9</v>
      </c>
      <c r="E221" s="421">
        <v>27</v>
      </c>
      <c r="F221" s="523">
        <v>125.3</v>
      </c>
      <c r="G221" s="469"/>
      <c r="H221" s="288"/>
    </row>
    <row r="222" spans="1:8" ht="15" customHeight="1">
      <c r="A222" s="1709" t="s">
        <v>320</v>
      </c>
      <c r="B222" s="1709"/>
      <c r="C222" s="562"/>
      <c r="D222" s="562"/>
      <c r="E222" s="421"/>
      <c r="F222" s="523"/>
      <c r="G222" s="469"/>
      <c r="H222" s="288"/>
    </row>
    <row r="223" spans="1:8" ht="15" customHeight="1">
      <c r="A223" s="1581" t="s">
        <v>321</v>
      </c>
      <c r="B223" s="1581"/>
      <c r="C223" s="562">
        <v>5142.8999999999996</v>
      </c>
      <c r="D223" s="562">
        <v>4719.8</v>
      </c>
      <c r="E223" s="421">
        <v>112.8</v>
      </c>
      <c r="F223" s="523">
        <v>310.3</v>
      </c>
      <c r="G223" s="469"/>
      <c r="H223" s="288"/>
    </row>
    <row r="224" spans="1:8" ht="15" customHeight="1">
      <c r="A224" s="1708" t="s">
        <v>581</v>
      </c>
      <c r="B224" s="1708"/>
      <c r="C224" s="562"/>
      <c r="D224" s="562"/>
      <c r="E224" s="421"/>
      <c r="F224" s="523"/>
      <c r="G224" s="469"/>
      <c r="H224" s="288"/>
    </row>
    <row r="225" spans="1:8" ht="15" customHeight="1">
      <c r="A225" s="1587" t="s">
        <v>1120</v>
      </c>
      <c r="B225" s="1587"/>
      <c r="C225" s="562"/>
      <c r="D225" s="562"/>
      <c r="E225" s="421"/>
      <c r="F225" s="523"/>
      <c r="G225" s="469"/>
      <c r="H225" s="288"/>
    </row>
    <row r="226" spans="1:8" s="195" customFormat="1" ht="15" customHeight="1">
      <c r="A226" s="1585" t="s">
        <v>1121</v>
      </c>
      <c r="B226" s="1585"/>
      <c r="C226" s="562" t="s">
        <v>7</v>
      </c>
      <c r="D226" s="562" t="s">
        <v>7</v>
      </c>
      <c r="E226" s="421" t="s">
        <v>7</v>
      </c>
      <c r="F226" s="523" t="s">
        <v>7</v>
      </c>
      <c r="G226" s="469"/>
      <c r="H226" s="288"/>
    </row>
    <row r="227" spans="1:8" ht="15" customHeight="1">
      <c r="A227" s="1709" t="s">
        <v>322</v>
      </c>
      <c r="B227" s="1709"/>
      <c r="C227" s="562"/>
      <c r="D227" s="562"/>
      <c r="E227" s="421"/>
      <c r="F227" s="523"/>
      <c r="G227" s="469"/>
      <c r="H227" s="288"/>
    </row>
    <row r="228" spans="1:8" ht="15" customHeight="1">
      <c r="A228" s="1581" t="s">
        <v>323</v>
      </c>
      <c r="B228" s="1581"/>
      <c r="C228" s="562">
        <v>651588.80000000005</v>
      </c>
      <c r="D228" s="562">
        <v>246781</v>
      </c>
      <c r="E228" s="421">
        <v>311245.2</v>
      </c>
      <c r="F228" s="523">
        <v>93562.6</v>
      </c>
      <c r="G228" s="469"/>
      <c r="H228" s="288"/>
    </row>
    <row r="229" spans="1:8" ht="15" customHeight="1">
      <c r="A229" s="1708" t="s">
        <v>582</v>
      </c>
      <c r="B229" s="1708"/>
      <c r="C229" s="551"/>
      <c r="D229" s="551"/>
      <c r="E229" s="551"/>
      <c r="F229" s="563"/>
      <c r="G229" s="469"/>
      <c r="H229" s="288"/>
    </row>
    <row r="230" spans="1:8" ht="15" customHeight="1">
      <c r="A230" s="1572" t="s">
        <v>324</v>
      </c>
      <c r="B230" s="1572"/>
      <c r="C230" s="551">
        <v>651588.80000000005</v>
      </c>
      <c r="D230" s="551">
        <v>246781</v>
      </c>
      <c r="E230" s="551">
        <v>311245.2</v>
      </c>
      <c r="F230" s="563">
        <v>93562.6</v>
      </c>
      <c r="G230" s="469"/>
      <c r="H230" s="288"/>
    </row>
    <row r="231" spans="1:8" ht="15" customHeight="1">
      <c r="A231" s="1709" t="s">
        <v>325</v>
      </c>
      <c r="B231" s="1709"/>
      <c r="C231" s="551"/>
      <c r="D231" s="551"/>
      <c r="E231" s="551"/>
      <c r="F231" s="563"/>
      <c r="G231" s="469"/>
      <c r="H231" s="288"/>
    </row>
    <row r="232" spans="1:8" ht="15" customHeight="1">
      <c r="A232" s="1572" t="s">
        <v>326</v>
      </c>
      <c r="B232" s="1572"/>
      <c r="C232" s="551">
        <v>35516.6</v>
      </c>
      <c r="D232" s="551">
        <v>16183.1</v>
      </c>
      <c r="E232" s="551">
        <v>17380.5</v>
      </c>
      <c r="F232" s="563">
        <v>1953</v>
      </c>
      <c r="G232" s="469"/>
      <c r="H232" s="288"/>
    </row>
    <row r="233" spans="1:8" ht="15" customHeight="1">
      <c r="A233" s="1709" t="s">
        <v>327</v>
      </c>
      <c r="B233" s="1709"/>
      <c r="C233" s="551"/>
      <c r="D233" s="551"/>
      <c r="E233" s="551"/>
      <c r="F233" s="563"/>
      <c r="G233" s="469"/>
      <c r="H233" s="288"/>
    </row>
    <row r="234" spans="1:8" ht="15" customHeight="1">
      <c r="A234" s="1713" t="s">
        <v>1122</v>
      </c>
      <c r="B234" s="1713"/>
      <c r="C234" s="551"/>
      <c r="D234" s="551"/>
      <c r="E234" s="551"/>
      <c r="F234" s="563"/>
      <c r="G234" s="469"/>
      <c r="H234" s="288"/>
    </row>
    <row r="235" spans="1:8" s="195" customFormat="1" ht="15" customHeight="1">
      <c r="A235" s="1666" t="s">
        <v>1123</v>
      </c>
      <c r="B235" s="1666"/>
      <c r="C235" s="551">
        <v>616072.19999999995</v>
      </c>
      <c r="D235" s="551">
        <v>230597.9</v>
      </c>
      <c r="E235" s="551">
        <v>293864.7</v>
      </c>
      <c r="F235" s="563">
        <v>91609.600000000006</v>
      </c>
      <c r="G235" s="469"/>
      <c r="H235" s="288"/>
    </row>
    <row r="236" spans="1:8" ht="15" customHeight="1">
      <c r="A236" s="1709" t="s">
        <v>1124</v>
      </c>
      <c r="B236" s="1709"/>
      <c r="C236" s="551"/>
      <c r="D236" s="551"/>
      <c r="E236" s="551"/>
      <c r="F236" s="563"/>
      <c r="G236" s="469"/>
      <c r="H236" s="288"/>
    </row>
    <row r="237" spans="1:8" s="195" customFormat="1" ht="15" customHeight="1">
      <c r="A237" s="1667" t="s">
        <v>1125</v>
      </c>
      <c r="B237" s="1667"/>
      <c r="C237" s="551"/>
      <c r="D237" s="551"/>
      <c r="E237" s="551"/>
      <c r="F237" s="563"/>
      <c r="G237" s="469"/>
      <c r="H237" s="288"/>
    </row>
    <row r="238" spans="1:8" ht="15" customHeight="1">
      <c r="A238" s="1572" t="s">
        <v>256</v>
      </c>
      <c r="B238" s="1572"/>
      <c r="C238" s="551" t="s">
        <v>7</v>
      </c>
      <c r="D238" s="551" t="s">
        <v>7</v>
      </c>
      <c r="E238" s="551" t="s">
        <v>7</v>
      </c>
      <c r="F238" s="563" t="s">
        <v>7</v>
      </c>
      <c r="G238" s="288"/>
      <c r="H238" s="288"/>
    </row>
    <row r="239" spans="1:8" ht="15" customHeight="1">
      <c r="A239" s="565" t="s">
        <v>257</v>
      </c>
      <c r="B239" s="565"/>
      <c r="C239" s="349"/>
      <c r="D239" s="349"/>
      <c r="E239" s="349"/>
      <c r="F239" s="566"/>
      <c r="G239" s="288"/>
      <c r="H239" s="288"/>
    </row>
    <row r="240" spans="1:8">
      <c r="A240" s="565"/>
      <c r="B240" s="565"/>
      <c r="C240" s="567"/>
      <c r="D240" s="567"/>
      <c r="E240" s="567"/>
      <c r="F240" s="567"/>
      <c r="G240" s="288"/>
      <c r="H240" s="288"/>
    </row>
    <row r="241" spans="1:8" ht="15" customHeight="1">
      <c r="A241" s="1714" t="s">
        <v>1717</v>
      </c>
      <c r="B241" s="1714"/>
      <c r="C241" s="1714"/>
      <c r="D241" s="1714"/>
      <c r="E241" s="1714"/>
      <c r="F241" s="1714"/>
      <c r="G241" s="568"/>
      <c r="H241" s="288"/>
    </row>
    <row r="242" spans="1:8">
      <c r="A242" s="1714"/>
      <c r="B242" s="1714"/>
      <c r="C242" s="1714"/>
      <c r="D242" s="1714"/>
      <c r="E242" s="1714"/>
      <c r="F242" s="1714"/>
      <c r="G242" s="568"/>
      <c r="H242" s="288"/>
    </row>
    <row r="243" spans="1:8">
      <c r="A243" s="1714"/>
      <c r="B243" s="1714"/>
      <c r="C243" s="1714"/>
      <c r="D243" s="1714"/>
      <c r="E243" s="1714"/>
      <c r="F243" s="1714"/>
      <c r="G243" s="568"/>
      <c r="H243" s="288"/>
    </row>
    <row r="244" spans="1:8">
      <c r="A244" s="1714"/>
      <c r="B244" s="1714"/>
      <c r="C244" s="1714"/>
      <c r="D244" s="1714"/>
      <c r="E244" s="1714"/>
      <c r="F244" s="1714"/>
      <c r="G244" s="568"/>
      <c r="H244" s="288"/>
    </row>
    <row r="245" spans="1:8" ht="13.5" customHeight="1">
      <c r="A245" s="1714"/>
      <c r="B245" s="1714"/>
      <c r="C245" s="1714"/>
      <c r="D245" s="1714"/>
      <c r="E245" s="1714"/>
      <c r="F245" s="1714"/>
      <c r="G245" s="568"/>
      <c r="H245" s="288"/>
    </row>
    <row r="246" spans="1:8" ht="87" customHeight="1">
      <c r="A246" s="1715" t="s">
        <v>1718</v>
      </c>
      <c r="B246" s="1715"/>
      <c r="C246" s="1715"/>
      <c r="D246" s="1715"/>
      <c r="E246" s="1715"/>
      <c r="F246" s="1715"/>
      <c r="G246" s="569"/>
      <c r="H246" s="288"/>
    </row>
    <row r="247" spans="1:8">
      <c r="A247" s="570"/>
      <c r="B247" s="570"/>
      <c r="C247" s="570"/>
      <c r="D247" s="570"/>
      <c r="E247" s="570"/>
      <c r="F247" s="570"/>
      <c r="G247" s="288"/>
      <c r="H247" s="288"/>
    </row>
    <row r="248" spans="1:8">
      <c r="A248" s="1712"/>
      <c r="B248" s="1712"/>
      <c r="C248" s="1712"/>
      <c r="D248" s="1712"/>
      <c r="E248" s="1712"/>
      <c r="F248" s="1712"/>
    </row>
  </sheetData>
  <mergeCells count="242">
    <mergeCell ref="A248:F248"/>
    <mergeCell ref="A113:B113"/>
    <mergeCell ref="A132:B132"/>
    <mergeCell ref="A154:B154"/>
    <mergeCell ref="A234:B234"/>
    <mergeCell ref="A236:B236"/>
    <mergeCell ref="A238:B238"/>
    <mergeCell ref="A228:B228"/>
    <mergeCell ref="A232:B232"/>
    <mergeCell ref="A233:B233"/>
    <mergeCell ref="A222:B222"/>
    <mergeCell ref="A223:B223"/>
    <mergeCell ref="A224:B224"/>
    <mergeCell ref="A225:B225"/>
    <mergeCell ref="A227:B227"/>
    <mergeCell ref="A241:F245"/>
    <mergeCell ref="A246:F246"/>
    <mergeCell ref="A214:B214"/>
    <mergeCell ref="A215:B215"/>
    <mergeCell ref="A218:B218"/>
    <mergeCell ref="A219:B219"/>
    <mergeCell ref="A220:B220"/>
    <mergeCell ref="A221:B221"/>
    <mergeCell ref="A229:B229"/>
    <mergeCell ref="A202:B202"/>
    <mergeCell ref="A203:B203"/>
    <mergeCell ref="A230:B230"/>
    <mergeCell ref="A231:B231"/>
    <mergeCell ref="A204:B204"/>
    <mergeCell ref="A205:B205"/>
    <mergeCell ref="A206:B206"/>
    <mergeCell ref="A207:B207"/>
    <mergeCell ref="A209:B209"/>
    <mergeCell ref="A210:B210"/>
    <mergeCell ref="A211:B211"/>
    <mergeCell ref="A212:B212"/>
    <mergeCell ref="A213:B213"/>
    <mergeCell ref="A216:B216"/>
    <mergeCell ref="A217:B217"/>
    <mergeCell ref="A192:B192"/>
    <mergeCell ref="A194:B194"/>
    <mergeCell ref="A195:B195"/>
    <mergeCell ref="A196:B196"/>
    <mergeCell ref="A197:B197"/>
    <mergeCell ref="A198:B198"/>
    <mergeCell ref="A199:B199"/>
    <mergeCell ref="A200:B200"/>
    <mergeCell ref="A201:B201"/>
    <mergeCell ref="A183:B183"/>
    <mergeCell ref="A184:B184"/>
    <mergeCell ref="A185:B185"/>
    <mergeCell ref="A186:B186"/>
    <mergeCell ref="A187:B187"/>
    <mergeCell ref="A188:B188"/>
    <mergeCell ref="A189:B189"/>
    <mergeCell ref="A190:B190"/>
    <mergeCell ref="A191:B191"/>
    <mergeCell ref="A174:B174"/>
    <mergeCell ref="A175:B175"/>
    <mergeCell ref="A176:B176"/>
    <mergeCell ref="A177:B177"/>
    <mergeCell ref="A178:B178"/>
    <mergeCell ref="A179:B179"/>
    <mergeCell ref="A180:B180"/>
    <mergeCell ref="A181:B181"/>
    <mergeCell ref="A182:B182"/>
    <mergeCell ref="A137:B137"/>
    <mergeCell ref="A138:B138"/>
    <mergeCell ref="A139:B139"/>
    <mergeCell ref="A140:B140"/>
    <mergeCell ref="A148:B148"/>
    <mergeCell ref="A150:B150"/>
    <mergeCell ref="A152:B152"/>
    <mergeCell ref="A153:B153"/>
    <mergeCell ref="A141:B141"/>
    <mergeCell ref="A142:B142"/>
    <mergeCell ref="A143:B143"/>
    <mergeCell ref="A144:B144"/>
    <mergeCell ref="A145:B145"/>
    <mergeCell ref="A146:B146"/>
    <mergeCell ref="A131:B131"/>
    <mergeCell ref="A121:B121"/>
    <mergeCell ref="A122:B122"/>
    <mergeCell ref="A123:B123"/>
    <mergeCell ref="A124:B124"/>
    <mergeCell ref="A125:B125"/>
    <mergeCell ref="A126:B126"/>
    <mergeCell ref="A134:B134"/>
    <mergeCell ref="A136:B136"/>
    <mergeCell ref="A115:B115"/>
    <mergeCell ref="A116:B116"/>
    <mergeCell ref="A117:B117"/>
    <mergeCell ref="A118:B118"/>
    <mergeCell ref="A119:B119"/>
    <mergeCell ref="A120:B120"/>
    <mergeCell ref="A127:B127"/>
    <mergeCell ref="A129:B129"/>
    <mergeCell ref="A130:B130"/>
    <mergeCell ref="A107:B107"/>
    <mergeCell ref="A109:B109"/>
    <mergeCell ref="A111:B111"/>
    <mergeCell ref="A101:B101"/>
    <mergeCell ref="A102:B102"/>
    <mergeCell ref="A103:B103"/>
    <mergeCell ref="A104:B104"/>
    <mergeCell ref="A105:B105"/>
    <mergeCell ref="A106:B106"/>
    <mergeCell ref="A110:B110"/>
    <mergeCell ref="A108:B108"/>
    <mergeCell ref="A95:B95"/>
    <mergeCell ref="A97:B97"/>
    <mergeCell ref="A98:B98"/>
    <mergeCell ref="A99:B99"/>
    <mergeCell ref="A100:B100"/>
    <mergeCell ref="A89:B89"/>
    <mergeCell ref="A90:B90"/>
    <mergeCell ref="A91:B91"/>
    <mergeCell ref="A92:B92"/>
    <mergeCell ref="A93:B93"/>
    <mergeCell ref="A96:B96"/>
    <mergeCell ref="A80:B80"/>
    <mergeCell ref="A81:B81"/>
    <mergeCell ref="A82:B82"/>
    <mergeCell ref="A94:B94"/>
    <mergeCell ref="A83:B83"/>
    <mergeCell ref="A84:B84"/>
    <mergeCell ref="A85:B85"/>
    <mergeCell ref="A86:B86"/>
    <mergeCell ref="A87:B87"/>
    <mergeCell ref="A88:B88"/>
    <mergeCell ref="A69:B69"/>
    <mergeCell ref="A70:B70"/>
    <mergeCell ref="A71:B71"/>
    <mergeCell ref="A72:B72"/>
    <mergeCell ref="A73:B73"/>
    <mergeCell ref="A74:B74"/>
    <mergeCell ref="A76:B76"/>
    <mergeCell ref="A78:B78"/>
    <mergeCell ref="A79:B79"/>
    <mergeCell ref="A75:B75"/>
    <mergeCell ref="A77:B77"/>
    <mergeCell ref="A60:B60"/>
    <mergeCell ref="A61:B61"/>
    <mergeCell ref="A62:B62"/>
    <mergeCell ref="A63:B63"/>
    <mergeCell ref="A64:B64"/>
    <mergeCell ref="A65:B65"/>
    <mergeCell ref="A66:B66"/>
    <mergeCell ref="A67:B67"/>
    <mergeCell ref="A68:B68"/>
    <mergeCell ref="A51:B51"/>
    <mergeCell ref="A52:B52"/>
    <mergeCell ref="A53:B53"/>
    <mergeCell ref="A54:B54"/>
    <mergeCell ref="A55:B55"/>
    <mergeCell ref="A56:B56"/>
    <mergeCell ref="A57:B57"/>
    <mergeCell ref="A58:B58"/>
    <mergeCell ref="A59:B59"/>
    <mergeCell ref="A42:B42"/>
    <mergeCell ref="A43:B43"/>
    <mergeCell ref="A44:B44"/>
    <mergeCell ref="A45:B45"/>
    <mergeCell ref="A46:B46"/>
    <mergeCell ref="A47:B47"/>
    <mergeCell ref="A48:B48"/>
    <mergeCell ref="A49:B49"/>
    <mergeCell ref="A50:B50"/>
    <mergeCell ref="A11:B11"/>
    <mergeCell ref="A12:B12"/>
    <mergeCell ref="A13:B13"/>
    <mergeCell ref="A14:B14"/>
    <mergeCell ref="A15:B15"/>
    <mergeCell ref="A16:B16"/>
    <mergeCell ref="A17:B17"/>
    <mergeCell ref="A24:B24"/>
    <mergeCell ref="A30:B30"/>
    <mergeCell ref="A21:B21"/>
    <mergeCell ref="A22:B22"/>
    <mergeCell ref="A23:B23"/>
    <mergeCell ref="A25:B25"/>
    <mergeCell ref="A26:B26"/>
    <mergeCell ref="A27:B27"/>
    <mergeCell ref="A6:B6"/>
    <mergeCell ref="C6:C9"/>
    <mergeCell ref="D6:F6"/>
    <mergeCell ref="A7:B7"/>
    <mergeCell ref="D7:F7"/>
    <mergeCell ref="A8:B8"/>
    <mergeCell ref="D8:D9"/>
    <mergeCell ref="A9:B9"/>
    <mergeCell ref="A10:B10"/>
    <mergeCell ref="C10:F10"/>
    <mergeCell ref="E8:E9"/>
    <mergeCell ref="A112:B112"/>
    <mergeCell ref="A114:B114"/>
    <mergeCell ref="A135:B135"/>
    <mergeCell ref="A133:B133"/>
    <mergeCell ref="A147:B147"/>
    <mergeCell ref="A149:B149"/>
    <mergeCell ref="A151:B151"/>
    <mergeCell ref="A128:B128"/>
    <mergeCell ref="A18:B18"/>
    <mergeCell ref="A19:B19"/>
    <mergeCell ref="A20:B20"/>
    <mergeCell ref="A28:B28"/>
    <mergeCell ref="A29:B29"/>
    <mergeCell ref="A31:B31"/>
    <mergeCell ref="A32:B32"/>
    <mergeCell ref="A33:B33"/>
    <mergeCell ref="A34:B34"/>
    <mergeCell ref="A35:B35"/>
    <mergeCell ref="A36:B36"/>
    <mergeCell ref="A37:B37"/>
    <mergeCell ref="A38:B38"/>
    <mergeCell ref="A39:B39"/>
    <mergeCell ref="A40:B40"/>
    <mergeCell ref="A41:B41"/>
    <mergeCell ref="A155:B155"/>
    <mergeCell ref="A156:B156"/>
    <mergeCell ref="A158:B158"/>
    <mergeCell ref="A166:B166"/>
    <mergeCell ref="A193:B193"/>
    <mergeCell ref="A208:B208"/>
    <mergeCell ref="A226:B226"/>
    <mergeCell ref="A235:B235"/>
    <mergeCell ref="A237:B237"/>
    <mergeCell ref="A157:B157"/>
    <mergeCell ref="A159:B159"/>
    <mergeCell ref="A160:B160"/>
    <mergeCell ref="A161:B161"/>
    <mergeCell ref="A162:B162"/>
    <mergeCell ref="A163:B163"/>
    <mergeCell ref="A164:B164"/>
    <mergeCell ref="A165:B165"/>
    <mergeCell ref="A167:B167"/>
    <mergeCell ref="A168:B168"/>
    <mergeCell ref="A169:B169"/>
    <mergeCell ref="A170:B170"/>
    <mergeCell ref="A171:B171"/>
    <mergeCell ref="A172:B172"/>
    <mergeCell ref="A173:B173"/>
  </mergeCells>
  <hyperlinks>
    <hyperlink ref="H1" location="'Spis tablic_Contens'!A1" display="&lt; POWRÓT"/>
    <hyperlink ref="H2" location="'Spis tablic_Contens'!A1" display="&lt; BACK"/>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dimension ref="A1:S55"/>
  <sheetViews>
    <sheetView showGridLines="0" workbookViewId="0"/>
  </sheetViews>
  <sheetFormatPr defaultRowHeight="15"/>
  <cols>
    <col min="1" max="1" width="11.7109375" style="43" customWidth="1"/>
    <col min="2" max="2" width="8.5703125" style="43" customWidth="1"/>
    <col min="3" max="3" width="9.42578125" bestFit="1" customWidth="1"/>
    <col min="4" max="4" width="13.5703125" customWidth="1"/>
    <col min="5" max="5" width="10.28515625" customWidth="1"/>
    <col min="6" max="6" width="9.28515625" bestFit="1" customWidth="1"/>
    <col min="7" max="7" width="9.42578125" bestFit="1" customWidth="1"/>
    <col min="8" max="8" width="11.140625" customWidth="1"/>
    <col min="9" max="9" width="11.28515625" customWidth="1"/>
    <col min="10" max="10" width="14.5703125" customWidth="1"/>
    <col min="11" max="12" width="11.7109375" customWidth="1"/>
    <col min="13" max="13" width="13.7109375" customWidth="1"/>
    <col min="14" max="14" width="12.28515625" customWidth="1"/>
    <col min="16" max="16" width="10" bestFit="1" customWidth="1"/>
    <col min="18" max="18" width="10" bestFit="1" customWidth="1"/>
  </cols>
  <sheetData>
    <row r="1" spans="1:19" ht="14.25" customHeight="1">
      <c r="A1" s="571" t="s">
        <v>2250</v>
      </c>
      <c r="B1" s="325" t="s">
        <v>1729</v>
      </c>
      <c r="C1" s="288"/>
      <c r="D1" s="288"/>
      <c r="E1" s="288"/>
      <c r="F1" s="288"/>
      <c r="G1" s="288"/>
      <c r="H1" s="288"/>
      <c r="I1" s="288"/>
      <c r="J1" s="288"/>
      <c r="K1" s="288"/>
      <c r="L1" s="288"/>
      <c r="M1" s="288"/>
      <c r="N1" s="288"/>
      <c r="O1" s="288"/>
      <c r="P1" s="418" t="s">
        <v>887</v>
      </c>
    </row>
    <row r="2" spans="1:19" ht="14.25" customHeight="1">
      <c r="A2" s="572"/>
      <c r="B2" s="287" t="s">
        <v>1365</v>
      </c>
      <c r="C2" s="288"/>
      <c r="D2" s="288"/>
      <c r="E2" s="288"/>
      <c r="F2" s="288"/>
      <c r="G2" s="288"/>
      <c r="H2" s="288"/>
      <c r="I2" s="288"/>
      <c r="J2" s="288"/>
      <c r="K2" s="288"/>
      <c r="L2" s="288"/>
      <c r="M2" s="288"/>
      <c r="N2" s="288"/>
      <c r="O2" s="288"/>
      <c r="P2" s="419" t="s">
        <v>888</v>
      </c>
    </row>
    <row r="3" spans="1:19" s="43" customFormat="1" ht="5.25" customHeight="1">
      <c r="A3" s="288"/>
      <c r="B3" s="288"/>
      <c r="C3" s="288"/>
      <c r="D3" s="288"/>
      <c r="E3" s="288"/>
      <c r="F3" s="288"/>
      <c r="G3" s="288"/>
      <c r="H3" s="288"/>
      <c r="I3" s="288"/>
      <c r="J3" s="288"/>
      <c r="K3" s="288"/>
      <c r="L3" s="288"/>
      <c r="M3" s="288"/>
      <c r="N3" s="288"/>
      <c r="O3" s="288"/>
      <c r="P3" s="573"/>
    </row>
    <row r="4" spans="1:19" ht="25.5" customHeight="1">
      <c r="A4" s="1733" t="s">
        <v>1730</v>
      </c>
      <c r="B4" s="1734"/>
      <c r="C4" s="1719" t="s">
        <v>1731</v>
      </c>
      <c r="D4" s="1400"/>
      <c r="E4" s="1400"/>
      <c r="F4" s="1400"/>
      <c r="G4" s="1719" t="s">
        <v>1732</v>
      </c>
      <c r="H4" s="1400"/>
      <c r="I4" s="1400"/>
      <c r="J4" s="1400"/>
      <c r="K4" s="1400"/>
      <c r="L4" s="1400"/>
      <c r="M4" s="1400"/>
      <c r="N4" s="1400"/>
      <c r="O4" s="574"/>
      <c r="P4" s="573"/>
      <c r="Q4" s="42"/>
      <c r="R4" s="42"/>
      <c r="S4" s="42"/>
    </row>
    <row r="5" spans="1:19" ht="27.75" customHeight="1">
      <c r="A5" s="1402"/>
      <c r="B5" s="1735"/>
      <c r="C5" s="1724" t="s">
        <v>1733</v>
      </c>
      <c r="D5" s="1726" t="s">
        <v>1734</v>
      </c>
      <c r="E5" s="1724" t="s">
        <v>1735</v>
      </c>
      <c r="F5" s="1719" t="s">
        <v>1736</v>
      </c>
      <c r="G5" s="1722" t="s">
        <v>1737</v>
      </c>
      <c r="H5" s="1723"/>
      <c r="I5" s="1723"/>
      <c r="J5" s="1730"/>
      <c r="K5" s="1727" t="s">
        <v>1738</v>
      </c>
      <c r="L5" s="1727" t="s">
        <v>1739</v>
      </c>
      <c r="M5" s="1727" t="s">
        <v>1740</v>
      </c>
      <c r="N5" s="1716" t="s">
        <v>1741</v>
      </c>
      <c r="O5" s="579"/>
      <c r="P5" s="469"/>
      <c r="Q5" s="41"/>
      <c r="R5" s="28"/>
      <c r="S5" s="41"/>
    </row>
    <row r="6" spans="1:19" ht="24.75" customHeight="1">
      <c r="A6" s="1402"/>
      <c r="B6" s="1735"/>
      <c r="C6" s="1724"/>
      <c r="D6" s="1726"/>
      <c r="E6" s="1724"/>
      <c r="F6" s="1719"/>
      <c r="G6" s="1720" t="s">
        <v>1742</v>
      </c>
      <c r="H6" s="1722" t="s">
        <v>1743</v>
      </c>
      <c r="I6" s="1723"/>
      <c r="J6" s="1723"/>
      <c r="K6" s="1728"/>
      <c r="L6" s="1728"/>
      <c r="M6" s="1728"/>
      <c r="N6" s="1717"/>
      <c r="O6" s="579"/>
      <c r="P6" s="579"/>
      <c r="Q6" s="41"/>
      <c r="R6" s="41"/>
      <c r="S6" s="41"/>
    </row>
    <row r="7" spans="1:19" ht="25.5" customHeight="1">
      <c r="A7" s="1402"/>
      <c r="B7" s="1735"/>
      <c r="C7" s="1724"/>
      <c r="D7" s="1726"/>
      <c r="E7" s="1724"/>
      <c r="F7" s="1719"/>
      <c r="G7" s="1721"/>
      <c r="H7" s="1727" t="s">
        <v>1744</v>
      </c>
      <c r="I7" s="1722" t="s">
        <v>1745</v>
      </c>
      <c r="J7" s="1730"/>
      <c r="K7" s="1728"/>
      <c r="L7" s="1728"/>
      <c r="M7" s="1728"/>
      <c r="N7" s="1717"/>
      <c r="O7" s="580"/>
      <c r="P7" s="580"/>
      <c r="Q7" s="40"/>
      <c r="R7" s="40"/>
      <c r="S7" s="40"/>
    </row>
    <row r="8" spans="1:19" ht="34.5" customHeight="1">
      <c r="A8" s="1402"/>
      <c r="B8" s="1735"/>
      <c r="C8" s="1724"/>
      <c r="D8" s="1726"/>
      <c r="E8" s="1724"/>
      <c r="F8" s="1719"/>
      <c r="G8" s="1721"/>
      <c r="H8" s="1728"/>
      <c r="I8" s="581" t="s">
        <v>1746</v>
      </c>
      <c r="J8" s="582" t="s">
        <v>1747</v>
      </c>
      <c r="K8" s="1729"/>
      <c r="L8" s="1729"/>
      <c r="M8" s="1729"/>
      <c r="N8" s="1718"/>
      <c r="O8" s="580"/>
      <c r="P8" s="580"/>
      <c r="Q8" s="40"/>
      <c r="R8" s="40"/>
      <c r="S8" s="40"/>
    </row>
    <row r="9" spans="1:19" ht="25.5" customHeight="1">
      <c r="A9" s="1736"/>
      <c r="B9" s="1737"/>
      <c r="C9" s="1725"/>
      <c r="D9" s="1727"/>
      <c r="E9" s="1725"/>
      <c r="F9" s="1731"/>
      <c r="G9" s="1720" t="s">
        <v>1699</v>
      </c>
      <c r="H9" s="1716"/>
      <c r="I9" s="1716"/>
      <c r="J9" s="1716"/>
      <c r="K9" s="1716"/>
      <c r="L9" s="1716"/>
      <c r="M9" s="1716"/>
      <c r="N9" s="1716"/>
      <c r="O9" s="580"/>
      <c r="P9" s="580"/>
      <c r="Q9" s="40"/>
      <c r="R9" s="40"/>
      <c r="S9" s="40"/>
    </row>
    <row r="10" spans="1:19">
      <c r="A10" s="1564" t="s">
        <v>48</v>
      </c>
      <c r="B10" s="1565"/>
      <c r="C10" s="583">
        <v>6825385</v>
      </c>
      <c r="D10" s="583">
        <v>2.6</v>
      </c>
      <c r="E10" s="583">
        <v>178</v>
      </c>
      <c r="F10" s="583">
        <v>100</v>
      </c>
      <c r="G10" s="584">
        <v>2715174.2</v>
      </c>
      <c r="H10" s="583">
        <v>621550.6</v>
      </c>
      <c r="I10" s="583">
        <v>1540470.8</v>
      </c>
      <c r="J10" s="583">
        <v>519948.6</v>
      </c>
      <c r="K10" s="538">
        <v>2315481.9</v>
      </c>
      <c r="L10" s="538">
        <v>868706</v>
      </c>
      <c r="M10" s="539">
        <v>136868.9</v>
      </c>
      <c r="N10" s="539">
        <v>67484.7</v>
      </c>
      <c r="O10" s="540"/>
      <c r="P10" s="541"/>
      <c r="Q10" s="234"/>
      <c r="R10" s="233"/>
      <c r="S10" s="234"/>
    </row>
    <row r="11" spans="1:19">
      <c r="A11" s="1654" t="s">
        <v>1</v>
      </c>
      <c r="B11" s="1654"/>
      <c r="C11" s="372"/>
      <c r="D11" s="288"/>
      <c r="E11" s="372"/>
      <c r="F11" s="372"/>
      <c r="G11" s="372"/>
      <c r="H11" s="288"/>
      <c r="I11" s="372"/>
      <c r="J11" s="372"/>
      <c r="K11" s="550"/>
      <c r="L11" s="550"/>
      <c r="M11" s="563"/>
      <c r="N11" s="563"/>
      <c r="O11" s="552"/>
      <c r="P11" s="515"/>
      <c r="Q11" s="235"/>
      <c r="R11" s="232"/>
      <c r="S11" s="235"/>
    </row>
    <row r="12" spans="1:19" ht="15" customHeight="1">
      <c r="A12" s="1572" t="s">
        <v>2</v>
      </c>
      <c r="B12" s="1572"/>
      <c r="C12" s="585">
        <v>315638.3</v>
      </c>
      <c r="D12" s="585">
        <v>1.3</v>
      </c>
      <c r="E12" s="585">
        <v>109</v>
      </c>
      <c r="F12" s="586">
        <v>4.5999999999999996</v>
      </c>
      <c r="G12" s="586">
        <v>209693.4</v>
      </c>
      <c r="H12" s="585">
        <v>89498.7</v>
      </c>
      <c r="I12" s="585">
        <v>92562.1</v>
      </c>
      <c r="J12" s="549">
        <v>27242.6</v>
      </c>
      <c r="K12" s="550">
        <v>45596.7</v>
      </c>
      <c r="L12" s="550">
        <v>27547.599999999999</v>
      </c>
      <c r="M12" s="476" t="s">
        <v>7</v>
      </c>
      <c r="N12" s="563">
        <v>1177.4000000000001</v>
      </c>
      <c r="O12" s="552"/>
      <c r="P12" s="515"/>
      <c r="Q12" s="235"/>
      <c r="R12" s="232"/>
      <c r="S12" s="235"/>
    </row>
    <row r="13" spans="1:19" ht="15" customHeight="1">
      <c r="A13" s="1572" t="s">
        <v>3</v>
      </c>
      <c r="B13" s="1572"/>
      <c r="C13" s="585">
        <v>300927.59999999998</v>
      </c>
      <c r="D13" s="585">
        <v>3.1</v>
      </c>
      <c r="E13" s="585">
        <v>144</v>
      </c>
      <c r="F13" s="586">
        <v>4.4000000000000004</v>
      </c>
      <c r="G13" s="586">
        <v>122207.2</v>
      </c>
      <c r="H13" s="477">
        <v>26516</v>
      </c>
      <c r="I13" s="585">
        <v>76093.8</v>
      </c>
      <c r="J13" s="587">
        <v>17625.8</v>
      </c>
      <c r="K13" s="550">
        <v>111554.7</v>
      </c>
      <c r="L13" s="550">
        <v>18411.2</v>
      </c>
      <c r="M13" s="476" t="s">
        <v>7</v>
      </c>
      <c r="N13" s="563" t="s">
        <v>7</v>
      </c>
      <c r="O13" s="552"/>
      <c r="P13" s="515"/>
      <c r="Q13" s="235"/>
      <c r="R13" s="232"/>
      <c r="S13" s="235"/>
    </row>
    <row r="14" spans="1:19">
      <c r="A14" s="1572" t="s">
        <v>4</v>
      </c>
      <c r="B14" s="1572"/>
      <c r="C14" s="585">
        <v>164195.1</v>
      </c>
      <c r="D14" s="585">
        <v>1.9</v>
      </c>
      <c r="E14" s="585">
        <v>77</v>
      </c>
      <c r="F14" s="586">
        <v>2.4</v>
      </c>
      <c r="G14" s="586">
        <v>106094.3</v>
      </c>
      <c r="H14" s="585">
        <v>25718.3</v>
      </c>
      <c r="I14" s="585">
        <v>45019.7</v>
      </c>
      <c r="J14" s="587">
        <v>34441.4</v>
      </c>
      <c r="K14" s="550">
        <v>22115.200000000001</v>
      </c>
      <c r="L14" s="550">
        <v>8407</v>
      </c>
      <c r="M14" s="563">
        <v>296.89999999999998</v>
      </c>
      <c r="N14" s="563">
        <v>384.6</v>
      </c>
      <c r="O14" s="552"/>
      <c r="P14" s="515"/>
      <c r="Q14" s="235"/>
      <c r="R14" s="232"/>
      <c r="S14" s="235"/>
    </row>
    <row r="15" spans="1:19">
      <c r="A15" s="1572" t="s">
        <v>5</v>
      </c>
      <c r="B15" s="1572"/>
      <c r="C15" s="585">
        <v>156899.20000000001</v>
      </c>
      <c r="D15" s="585">
        <v>2.8</v>
      </c>
      <c r="E15" s="585">
        <v>154</v>
      </c>
      <c r="F15" s="586">
        <v>2.2999999999999998</v>
      </c>
      <c r="G15" s="586">
        <v>47496.4</v>
      </c>
      <c r="H15" s="585">
        <v>13360.4</v>
      </c>
      <c r="I15" s="585">
        <v>12161.8</v>
      </c>
      <c r="J15" s="587">
        <v>20728.7</v>
      </c>
      <c r="K15" s="550">
        <v>25867.3</v>
      </c>
      <c r="L15" s="550">
        <v>9339.7999999999993</v>
      </c>
      <c r="M15" s="563">
        <v>33456.1</v>
      </c>
      <c r="N15" s="563">
        <v>4486</v>
      </c>
      <c r="O15" s="552"/>
      <c r="P15" s="515"/>
      <c r="Q15" s="235"/>
      <c r="R15" s="232"/>
      <c r="S15" s="235"/>
    </row>
    <row r="16" spans="1:19">
      <c r="A16" s="1572" t="s">
        <v>6</v>
      </c>
      <c r="B16" s="1572"/>
      <c r="C16" s="585">
        <v>577240.80000000005</v>
      </c>
      <c r="D16" s="477">
        <v>4</v>
      </c>
      <c r="E16" s="585">
        <v>233</v>
      </c>
      <c r="F16" s="586">
        <v>8.5</v>
      </c>
      <c r="G16" s="586">
        <v>152739.1</v>
      </c>
      <c r="H16" s="585">
        <v>25700.3</v>
      </c>
      <c r="I16" s="585">
        <v>79165.8</v>
      </c>
      <c r="J16" s="587">
        <v>45103.4</v>
      </c>
      <c r="K16" s="550">
        <v>134627.29999999999</v>
      </c>
      <c r="L16" s="550">
        <v>230316</v>
      </c>
      <c r="M16" s="563">
        <v>2509.4</v>
      </c>
      <c r="N16" s="563">
        <v>1835.7</v>
      </c>
      <c r="O16" s="552"/>
      <c r="P16" s="515"/>
      <c r="Q16" s="235"/>
      <c r="R16" s="232"/>
      <c r="S16" s="235"/>
    </row>
    <row r="17" spans="1:19">
      <c r="A17" s="1572" t="s">
        <v>8</v>
      </c>
      <c r="B17" s="1572"/>
      <c r="C17" s="585">
        <v>495877.2</v>
      </c>
      <c r="D17" s="585">
        <v>2.6</v>
      </c>
      <c r="E17" s="585">
        <v>146</v>
      </c>
      <c r="F17" s="586">
        <v>7.3</v>
      </c>
      <c r="G17" s="586">
        <v>201303.7</v>
      </c>
      <c r="H17" s="585">
        <v>34810.6</v>
      </c>
      <c r="I17" s="585">
        <v>144814.5</v>
      </c>
      <c r="J17" s="587">
        <v>19797.2</v>
      </c>
      <c r="K17" s="550">
        <v>173411.8</v>
      </c>
      <c r="L17" s="550">
        <v>32302.400000000001</v>
      </c>
      <c r="M17" s="563">
        <v>415.7</v>
      </c>
      <c r="N17" s="563">
        <v>19485.8</v>
      </c>
      <c r="O17" s="552"/>
      <c r="P17" s="515"/>
      <c r="Q17" s="235"/>
      <c r="R17" s="232"/>
      <c r="S17" s="235"/>
    </row>
    <row r="18" spans="1:19">
      <c r="A18" s="1572" t="s">
        <v>9</v>
      </c>
      <c r="B18" s="1572"/>
      <c r="C18" s="585">
        <v>832891.4</v>
      </c>
      <c r="D18" s="585">
        <v>1.4</v>
      </c>
      <c r="E18" s="585">
        <v>155</v>
      </c>
      <c r="F18" s="586">
        <v>12.2</v>
      </c>
      <c r="G18" s="586">
        <v>454105.3</v>
      </c>
      <c r="H18" s="585">
        <v>81845.899999999994</v>
      </c>
      <c r="I18" s="585">
        <v>309490.3</v>
      </c>
      <c r="J18" s="587">
        <v>59279.6</v>
      </c>
      <c r="K18" s="550">
        <v>295465.3</v>
      </c>
      <c r="L18" s="550">
        <v>39311.599999999999</v>
      </c>
      <c r="M18" s="478">
        <v>2243.4</v>
      </c>
      <c r="N18" s="563">
        <v>6539.5</v>
      </c>
      <c r="O18" s="552"/>
      <c r="P18" s="514"/>
      <c r="Q18" s="237"/>
      <c r="R18" s="232"/>
      <c r="S18" s="235"/>
    </row>
    <row r="19" spans="1:19">
      <c r="A19" s="1572" t="s">
        <v>10</v>
      </c>
      <c r="B19" s="1572"/>
      <c r="C19" s="585">
        <v>207752.1</v>
      </c>
      <c r="D19" s="585">
        <v>3.1</v>
      </c>
      <c r="E19" s="585">
        <v>210</v>
      </c>
      <c r="F19" s="478">
        <v>3</v>
      </c>
      <c r="G19" s="586">
        <v>77518.899999999994</v>
      </c>
      <c r="H19" s="585">
        <v>24153.3</v>
      </c>
      <c r="I19" s="585">
        <v>42243.4</v>
      </c>
      <c r="J19" s="587">
        <v>11122.2</v>
      </c>
      <c r="K19" s="550">
        <v>96540.2</v>
      </c>
      <c r="L19" s="550">
        <v>15836.6</v>
      </c>
      <c r="M19" s="478">
        <v>661.5</v>
      </c>
      <c r="N19" s="563">
        <v>474.1</v>
      </c>
      <c r="O19" s="552"/>
      <c r="P19" s="514"/>
      <c r="Q19" s="237"/>
      <c r="R19" s="232"/>
      <c r="S19" s="235"/>
    </row>
    <row r="20" spans="1:19">
      <c r="A20" s="1572" t="s">
        <v>11</v>
      </c>
      <c r="B20" s="1572"/>
      <c r="C20" s="585">
        <v>378128.3</v>
      </c>
      <c r="D20" s="585">
        <v>3.5</v>
      </c>
      <c r="E20" s="585">
        <v>178</v>
      </c>
      <c r="F20" s="586">
        <v>5.5</v>
      </c>
      <c r="G20" s="478">
        <v>153926</v>
      </c>
      <c r="H20" s="585">
        <v>45287.199999999997</v>
      </c>
      <c r="I20" s="477">
        <v>75613</v>
      </c>
      <c r="J20" s="587">
        <v>29123.200000000001</v>
      </c>
      <c r="K20" s="550">
        <v>42043</v>
      </c>
      <c r="L20" s="550">
        <v>111695.6</v>
      </c>
      <c r="M20" s="563">
        <v>21.5</v>
      </c>
      <c r="N20" s="563">
        <v>19746.3</v>
      </c>
      <c r="O20" s="552"/>
      <c r="P20" s="515"/>
      <c r="Q20" s="235"/>
      <c r="R20" s="232"/>
      <c r="S20" s="235"/>
    </row>
    <row r="21" spans="1:19">
      <c r="A21" s="1572" t="s">
        <v>12</v>
      </c>
      <c r="B21" s="1572"/>
      <c r="C21" s="585">
        <v>163169.60000000001</v>
      </c>
      <c r="D21" s="585">
        <v>2.6</v>
      </c>
      <c r="E21" s="585">
        <v>138</v>
      </c>
      <c r="F21" s="586">
        <v>2.4</v>
      </c>
      <c r="G21" s="586">
        <v>108789.8</v>
      </c>
      <c r="H21" s="585">
        <v>14976.6</v>
      </c>
      <c r="I21" s="585">
        <v>53816.1</v>
      </c>
      <c r="J21" s="587">
        <v>39142.300000000003</v>
      </c>
      <c r="K21" s="550">
        <v>11580.3</v>
      </c>
      <c r="L21" s="550">
        <v>6242.6</v>
      </c>
      <c r="M21" s="476">
        <v>246</v>
      </c>
      <c r="N21" s="563" t="s">
        <v>7</v>
      </c>
      <c r="O21" s="552"/>
      <c r="P21" s="514"/>
      <c r="Q21" s="237"/>
      <c r="R21" s="232"/>
      <c r="S21" s="235"/>
    </row>
    <row r="22" spans="1:19">
      <c r="A22" s="1572" t="s">
        <v>13</v>
      </c>
      <c r="B22" s="1572"/>
      <c r="C22" s="585">
        <v>564622.4</v>
      </c>
      <c r="D22" s="585">
        <v>3.3</v>
      </c>
      <c r="E22" s="585">
        <v>243</v>
      </c>
      <c r="F22" s="586">
        <v>8.3000000000000007</v>
      </c>
      <c r="G22" s="586">
        <v>156141.6</v>
      </c>
      <c r="H22" s="585">
        <v>39027.300000000003</v>
      </c>
      <c r="I22" s="477">
        <v>77023.399999999994</v>
      </c>
      <c r="J22" s="587">
        <v>33866.300000000003</v>
      </c>
      <c r="K22" s="550">
        <v>341954.2</v>
      </c>
      <c r="L22" s="550">
        <v>15691.5</v>
      </c>
      <c r="M22" s="478">
        <v>614</v>
      </c>
      <c r="N22" s="478" t="s">
        <v>7</v>
      </c>
      <c r="O22" s="552"/>
      <c r="P22" s="514"/>
      <c r="Q22" s="237"/>
      <c r="R22" s="37"/>
      <c r="S22" s="237"/>
    </row>
    <row r="23" spans="1:19">
      <c r="A23" s="1572" t="s">
        <v>14</v>
      </c>
      <c r="B23" s="1572"/>
      <c r="C23" s="585">
        <v>1156678.8</v>
      </c>
      <c r="D23" s="585">
        <v>3.8</v>
      </c>
      <c r="E23" s="585">
        <v>254</v>
      </c>
      <c r="F23" s="586">
        <v>16.899999999999999</v>
      </c>
      <c r="G23" s="586">
        <v>311094.8</v>
      </c>
      <c r="H23" s="585">
        <v>74390.100000000006</v>
      </c>
      <c r="I23" s="477">
        <v>181285.1</v>
      </c>
      <c r="J23" s="549">
        <v>50163</v>
      </c>
      <c r="K23" s="550">
        <v>560322.6</v>
      </c>
      <c r="L23" s="550">
        <v>76287.899999999994</v>
      </c>
      <c r="M23" s="563">
        <v>1564.6</v>
      </c>
      <c r="N23" s="563">
        <v>8890.6</v>
      </c>
      <c r="O23" s="552"/>
      <c r="P23" s="515"/>
      <c r="Q23" s="235"/>
      <c r="R23" s="232"/>
      <c r="S23" s="235"/>
    </row>
    <row r="24" spans="1:19">
      <c r="A24" s="1572" t="s">
        <v>15</v>
      </c>
      <c r="B24" s="1572"/>
      <c r="C24" s="585">
        <v>120528.5</v>
      </c>
      <c r="D24" s="585">
        <v>2.5</v>
      </c>
      <c r="E24" s="585">
        <v>96</v>
      </c>
      <c r="F24" s="586">
        <v>1.8</v>
      </c>
      <c r="G24" s="586">
        <v>59057.7</v>
      </c>
      <c r="H24" s="585">
        <v>8258.2999999999993</v>
      </c>
      <c r="I24" s="585">
        <v>41749.699999999997</v>
      </c>
      <c r="J24" s="587">
        <v>8543.9</v>
      </c>
      <c r="K24" s="550">
        <v>36493.300000000003</v>
      </c>
      <c r="L24" s="550">
        <v>5027.3</v>
      </c>
      <c r="M24" s="476">
        <v>199.2</v>
      </c>
      <c r="N24" s="563">
        <v>924.5</v>
      </c>
      <c r="O24" s="552"/>
      <c r="P24" s="514"/>
      <c r="Q24" s="237"/>
      <c r="R24" s="232"/>
      <c r="S24" s="235"/>
    </row>
    <row r="25" spans="1:19" ht="15" customHeight="1">
      <c r="A25" s="1572" t="s">
        <v>16</v>
      </c>
      <c r="B25" s="1572"/>
      <c r="C25" s="585">
        <v>118164.1</v>
      </c>
      <c r="D25" s="585">
        <v>1.6</v>
      </c>
      <c r="E25" s="585">
        <v>82</v>
      </c>
      <c r="F25" s="586">
        <v>1.7</v>
      </c>
      <c r="G25" s="586">
        <v>68064.2</v>
      </c>
      <c r="H25" s="585">
        <v>13214.6</v>
      </c>
      <c r="I25" s="585">
        <v>34408.9</v>
      </c>
      <c r="J25" s="587">
        <v>20379.2</v>
      </c>
      <c r="K25" s="550">
        <v>34209.5</v>
      </c>
      <c r="L25" s="550">
        <v>12318.6</v>
      </c>
      <c r="M25" s="478" t="s">
        <v>7</v>
      </c>
      <c r="N25" s="563">
        <v>3</v>
      </c>
      <c r="O25" s="552"/>
      <c r="P25" s="514"/>
      <c r="Q25" s="237"/>
      <c r="R25" s="232"/>
      <c r="S25" s="235"/>
    </row>
    <row r="26" spans="1:19">
      <c r="A26" s="1572" t="s">
        <v>17</v>
      </c>
      <c r="B26" s="1572"/>
      <c r="C26" s="585">
        <v>577956.19999999995</v>
      </c>
      <c r="D26" s="585">
        <v>2.4</v>
      </c>
      <c r="E26" s="585">
        <v>166</v>
      </c>
      <c r="F26" s="586">
        <v>8.5</v>
      </c>
      <c r="G26" s="586">
        <v>379413.1</v>
      </c>
      <c r="H26" s="585">
        <v>80315.899999999994</v>
      </c>
      <c r="I26" s="585">
        <v>221773.7</v>
      </c>
      <c r="J26" s="587">
        <v>74281.5</v>
      </c>
      <c r="K26" s="550">
        <v>25972.9</v>
      </c>
      <c r="L26" s="550">
        <v>50605.7</v>
      </c>
      <c r="M26" s="563">
        <v>90585</v>
      </c>
      <c r="N26" s="563">
        <v>3537.2</v>
      </c>
      <c r="O26" s="552"/>
      <c r="P26" s="515"/>
      <c r="Q26" s="235"/>
      <c r="R26" s="232"/>
      <c r="S26" s="235"/>
    </row>
    <row r="27" spans="1:19" ht="15" customHeight="1">
      <c r="A27" s="1572" t="s">
        <v>18</v>
      </c>
      <c r="B27" s="1572"/>
      <c r="C27" s="585">
        <v>694715.4</v>
      </c>
      <c r="D27" s="585">
        <v>6.9</v>
      </c>
      <c r="E27" s="585">
        <v>407</v>
      </c>
      <c r="F27" s="586">
        <v>10.199999999999999</v>
      </c>
      <c r="G27" s="586">
        <v>107528.7</v>
      </c>
      <c r="H27" s="585">
        <v>24477.1</v>
      </c>
      <c r="I27" s="585">
        <v>53249.5</v>
      </c>
      <c r="J27" s="587">
        <v>29108.3</v>
      </c>
      <c r="K27" s="550">
        <v>357727.6</v>
      </c>
      <c r="L27" s="550">
        <v>209364.6</v>
      </c>
      <c r="M27" s="563">
        <v>4055.6</v>
      </c>
      <c r="N27" s="476" t="s">
        <v>7</v>
      </c>
      <c r="O27" s="552"/>
      <c r="P27" s="515"/>
      <c r="Q27" s="235"/>
      <c r="R27" s="37"/>
      <c r="S27" s="237"/>
    </row>
    <row r="28" spans="1:19">
      <c r="A28" s="288"/>
      <c r="B28" s="288"/>
      <c r="C28" s="1732"/>
      <c r="D28" s="1732"/>
      <c r="E28" s="1732"/>
      <c r="F28" s="1732"/>
      <c r="G28" s="1732"/>
      <c r="H28" s="1732"/>
      <c r="I28" s="1732"/>
      <c r="J28" s="1732"/>
      <c r="K28" s="469"/>
      <c r="L28" s="514"/>
      <c r="M28" s="469"/>
      <c r="N28" s="514"/>
      <c r="O28" s="514"/>
      <c r="P28" s="469"/>
      <c r="Q28" s="37"/>
      <c r="R28" s="28"/>
      <c r="S28" s="37"/>
    </row>
    <row r="29" spans="1:19">
      <c r="C29" s="28"/>
      <c r="D29" s="28"/>
      <c r="E29" s="28"/>
      <c r="F29" s="28"/>
      <c r="G29" s="28"/>
      <c r="H29" s="28"/>
      <c r="I29" s="28"/>
      <c r="J29" s="28"/>
      <c r="K29" s="28"/>
      <c r="L29" s="37"/>
      <c r="M29" s="28"/>
      <c r="N29" s="37"/>
      <c r="O29" s="37"/>
      <c r="P29" s="28"/>
      <c r="Q29" s="37"/>
      <c r="R29" s="28"/>
      <c r="S29" s="37"/>
    </row>
    <row r="30" spans="1:19">
      <c r="C30" s="28"/>
      <c r="D30" s="28"/>
      <c r="E30" s="28"/>
      <c r="F30" s="28"/>
      <c r="G30" s="28"/>
      <c r="H30" s="28"/>
      <c r="I30" s="28"/>
      <c r="J30" s="28"/>
      <c r="K30" s="28"/>
      <c r="L30" s="37"/>
      <c r="M30" s="28"/>
      <c r="N30" s="37"/>
      <c r="O30" s="37"/>
      <c r="P30" s="28"/>
      <c r="Q30" s="37"/>
      <c r="R30" s="28"/>
      <c r="S30" s="37"/>
    </row>
    <row r="31" spans="1:19">
      <c r="C31" s="28"/>
      <c r="D31" s="28"/>
      <c r="E31" s="28"/>
      <c r="F31" s="28"/>
      <c r="G31" s="28"/>
      <c r="H31" s="28"/>
      <c r="I31" s="28"/>
      <c r="J31" s="28"/>
      <c r="K31" s="28"/>
      <c r="L31" s="28"/>
      <c r="M31" s="28"/>
      <c r="N31" s="28"/>
    </row>
    <row r="32" spans="1:19">
      <c r="C32" s="28"/>
      <c r="D32" s="28"/>
      <c r="E32" s="28"/>
      <c r="F32" s="28"/>
      <c r="G32" s="38"/>
      <c r="H32" s="28"/>
      <c r="I32" s="28"/>
      <c r="J32" s="28"/>
      <c r="K32" s="28"/>
      <c r="L32" s="28"/>
      <c r="M32" s="28"/>
      <c r="N32" s="28"/>
    </row>
    <row r="41" spans="1:2" ht="15" customHeight="1">
      <c r="A41"/>
      <c r="B41"/>
    </row>
    <row r="53" spans="1:2" ht="15" customHeight="1">
      <c r="A53"/>
      <c r="B53"/>
    </row>
    <row r="55" spans="1:2" ht="15" customHeight="1">
      <c r="A55"/>
      <c r="B55"/>
    </row>
  </sheetData>
  <mergeCells count="36">
    <mergeCell ref="A13:B13"/>
    <mergeCell ref="A14:B14"/>
    <mergeCell ref="A15:B15"/>
    <mergeCell ref="A12:B12"/>
    <mergeCell ref="A4:B9"/>
    <mergeCell ref="A10:B10"/>
    <mergeCell ref="A11:B11"/>
    <mergeCell ref="A19:B19"/>
    <mergeCell ref="A20:B20"/>
    <mergeCell ref="A21:B21"/>
    <mergeCell ref="A16:B16"/>
    <mergeCell ref="A17:B17"/>
    <mergeCell ref="A18:B18"/>
    <mergeCell ref="C28:J28"/>
    <mergeCell ref="A24:B24"/>
    <mergeCell ref="A25:B25"/>
    <mergeCell ref="A26:B26"/>
    <mergeCell ref="A22:B22"/>
    <mergeCell ref="A23:B23"/>
    <mergeCell ref="A27:B27"/>
    <mergeCell ref="N5:N8"/>
    <mergeCell ref="G4:N4"/>
    <mergeCell ref="G6:G8"/>
    <mergeCell ref="H6:J6"/>
    <mergeCell ref="C4:F4"/>
    <mergeCell ref="C5:C9"/>
    <mergeCell ref="D5:D9"/>
    <mergeCell ref="G9:N9"/>
    <mergeCell ref="K5:K8"/>
    <mergeCell ref="L5:L8"/>
    <mergeCell ref="M5:M8"/>
    <mergeCell ref="H7:H8"/>
    <mergeCell ref="I7:J7"/>
    <mergeCell ref="E5:E9"/>
    <mergeCell ref="F5:F9"/>
    <mergeCell ref="G5:J5"/>
  </mergeCells>
  <hyperlinks>
    <hyperlink ref="P1" location="'Spis tablic_Contens'!A1" display="&lt; POWRÓT"/>
    <hyperlink ref="P2" location="'Spis tablic_Contens'!A1" display="&lt; BACK"/>
  </hyperlinks>
  <pageMargins left="0.7" right="0.7" top="0.75" bottom="0.75" header="0.3" footer="0.3"/>
  <pageSetup paperSize="9" orientation="portrait" horizontalDpi="4294967294"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dimension ref="A1:T189"/>
  <sheetViews>
    <sheetView showGridLines="0" zoomScaleNormal="100" workbookViewId="0">
      <pane xSplit="4" ySplit="4" topLeftCell="E5" activePane="bottomRight" state="frozen"/>
      <selection activeCell="A129" sqref="A129"/>
      <selection pane="topRight" activeCell="A129" sqref="A129"/>
      <selection pane="bottomLeft" activeCell="A129" sqref="A129"/>
      <selection pane="bottomRight" activeCell="I34" sqref="I34"/>
    </sheetView>
  </sheetViews>
  <sheetFormatPr defaultRowHeight="15"/>
  <cols>
    <col min="1" max="1" width="12.140625" customWidth="1"/>
    <col min="2" max="2" width="38.85546875" style="31" customWidth="1"/>
    <col min="4" max="4" width="11.5703125" customWidth="1"/>
    <col min="5" max="5" width="10.42578125" bestFit="1" customWidth="1"/>
    <col min="6" max="7" width="10.28515625" bestFit="1" customWidth="1"/>
    <col min="8" max="8" width="9.5703125" bestFit="1" customWidth="1"/>
    <col min="9" max="9" width="12.42578125" customWidth="1"/>
    <col min="10" max="10" width="15.7109375" customWidth="1"/>
    <col min="11" max="11" width="15.85546875" customWidth="1"/>
    <col min="12" max="12" width="9.5703125" bestFit="1" customWidth="1"/>
    <col min="13" max="13" width="13.7109375" customWidth="1"/>
    <col min="14" max="14" width="9.5703125" bestFit="1" customWidth="1"/>
    <col min="15" max="15" width="13.85546875" customWidth="1"/>
    <col min="16" max="16" width="12.42578125" customWidth="1"/>
    <col min="17" max="17" width="15.85546875" customWidth="1"/>
    <col min="20" max="20" width="9.5703125" bestFit="1" customWidth="1"/>
  </cols>
  <sheetData>
    <row r="1" spans="1:20" ht="14.25" customHeight="1">
      <c r="A1" s="589" t="s">
        <v>2252</v>
      </c>
      <c r="B1" s="589" t="s">
        <v>1748</v>
      </c>
      <c r="C1" s="288"/>
      <c r="D1" s="288"/>
      <c r="E1" s="288"/>
      <c r="F1" s="288"/>
      <c r="G1" s="288"/>
      <c r="H1" s="288"/>
      <c r="I1" s="288"/>
      <c r="J1" s="288"/>
      <c r="K1" s="288"/>
      <c r="L1" s="288"/>
      <c r="M1" s="288"/>
      <c r="N1" s="288"/>
      <c r="O1" s="288"/>
      <c r="P1" s="288"/>
      <c r="Q1" s="288"/>
      <c r="R1" s="288"/>
      <c r="S1" s="418" t="s">
        <v>887</v>
      </c>
    </row>
    <row r="2" spans="1:20" s="66" customFormat="1" ht="14.25" customHeight="1">
      <c r="A2" s="589"/>
      <c r="B2" s="590" t="s">
        <v>869</v>
      </c>
      <c r="C2" s="288"/>
      <c r="D2" s="288"/>
      <c r="E2" s="288"/>
      <c r="F2" s="288"/>
      <c r="G2" s="288"/>
      <c r="H2" s="288"/>
      <c r="I2" s="288"/>
      <c r="J2" s="288"/>
      <c r="K2" s="288"/>
      <c r="L2" s="288"/>
      <c r="M2" s="288"/>
      <c r="N2" s="288"/>
      <c r="O2" s="288"/>
      <c r="P2" s="288"/>
      <c r="Q2" s="288"/>
      <c r="R2" s="288"/>
      <c r="S2" s="419" t="s">
        <v>888</v>
      </c>
    </row>
    <row r="3" spans="1:20" ht="14.25" customHeight="1">
      <c r="A3" s="288"/>
      <c r="B3" s="591" t="s">
        <v>1749</v>
      </c>
      <c r="C3" s="288"/>
      <c r="D3" s="288"/>
      <c r="E3" s="288"/>
      <c r="F3" s="288"/>
      <c r="G3" s="288"/>
      <c r="H3" s="288"/>
      <c r="I3" s="288"/>
      <c r="J3" s="288"/>
      <c r="K3" s="288"/>
      <c r="L3" s="288"/>
      <c r="M3" s="288"/>
      <c r="N3" s="288"/>
      <c r="O3" s="288"/>
      <c r="P3" s="288"/>
      <c r="Q3" s="288"/>
      <c r="R3" s="288"/>
      <c r="S3" s="573"/>
    </row>
    <row r="4" spans="1:20" ht="5.25" customHeight="1">
      <c r="A4" s="288"/>
      <c r="B4" s="288"/>
      <c r="C4" s="288"/>
      <c r="D4" s="288"/>
      <c r="E4" s="288"/>
      <c r="F4" s="288"/>
      <c r="G4" s="288"/>
      <c r="H4" s="288"/>
      <c r="I4" s="288"/>
      <c r="J4" s="288"/>
      <c r="K4" s="288"/>
      <c r="L4" s="288"/>
      <c r="M4" s="288"/>
      <c r="N4" s="288"/>
      <c r="O4" s="288"/>
      <c r="P4" s="288"/>
      <c r="Q4" s="288"/>
      <c r="R4" s="288"/>
      <c r="S4" s="573"/>
    </row>
    <row r="5" spans="1:20" ht="12.75" customHeight="1">
      <c r="A5" s="1543"/>
      <c r="B5" s="1544"/>
      <c r="C5" s="1755" t="s">
        <v>526</v>
      </c>
      <c r="D5" s="1543"/>
      <c r="E5" s="457"/>
      <c r="F5" s="1731" t="s">
        <v>527</v>
      </c>
      <c r="G5" s="1733"/>
      <c r="H5" s="1733"/>
      <c r="I5" s="1733"/>
      <c r="J5" s="1733"/>
      <c r="K5" s="1733"/>
      <c r="L5" s="1733"/>
      <c r="M5" s="1734"/>
      <c r="N5" s="1731" t="s">
        <v>947</v>
      </c>
      <c r="O5" s="1733"/>
      <c r="P5" s="1733"/>
      <c r="Q5" s="1733"/>
      <c r="R5" s="288"/>
      <c r="S5" s="469"/>
    </row>
    <row r="6" spans="1:20" ht="12" customHeight="1">
      <c r="A6" s="1689"/>
      <c r="B6" s="1690"/>
      <c r="C6" s="1756" t="s">
        <v>528</v>
      </c>
      <c r="D6" s="1757"/>
      <c r="E6" s="592"/>
      <c r="F6" s="1753" t="s">
        <v>529</v>
      </c>
      <c r="G6" s="1754"/>
      <c r="H6" s="1754"/>
      <c r="I6" s="1754"/>
      <c r="J6" s="1754"/>
      <c r="K6" s="1754"/>
      <c r="L6" s="1754"/>
      <c r="M6" s="1760"/>
      <c r="N6" s="1753" t="s">
        <v>32</v>
      </c>
      <c r="O6" s="1754"/>
      <c r="P6" s="1754"/>
      <c r="Q6" s="1754"/>
      <c r="R6" s="288"/>
      <c r="S6" s="288"/>
    </row>
    <row r="7" spans="1:20" ht="12.75" customHeight="1">
      <c r="A7" s="1689"/>
      <c r="B7" s="1690"/>
      <c r="C7" s="593"/>
      <c r="D7" s="594"/>
      <c r="E7" s="592"/>
      <c r="F7" s="592"/>
      <c r="G7" s="592"/>
      <c r="H7" s="1751" t="s">
        <v>530</v>
      </c>
      <c r="I7" s="1402"/>
      <c r="J7" s="1402"/>
      <c r="K7" s="1749" t="s">
        <v>1750</v>
      </c>
      <c r="L7" s="1681" t="s">
        <v>1751</v>
      </c>
      <c r="M7" s="1681" t="s">
        <v>1752</v>
      </c>
      <c r="N7" s="1680" t="s">
        <v>1753</v>
      </c>
      <c r="O7" s="1734" t="s">
        <v>1754</v>
      </c>
      <c r="P7" s="1680" t="s">
        <v>1755</v>
      </c>
      <c r="Q7" s="1731" t="s">
        <v>1756</v>
      </c>
      <c r="R7" s="288"/>
      <c r="S7" s="288"/>
    </row>
    <row r="8" spans="1:20" ht="12" customHeight="1">
      <c r="A8" s="1689"/>
      <c r="B8" s="1690"/>
      <c r="C8" s="593"/>
      <c r="D8" s="595"/>
      <c r="E8" s="592" t="s">
        <v>207</v>
      </c>
      <c r="F8" s="592"/>
      <c r="G8" s="592"/>
      <c r="H8" s="1753" t="s">
        <v>531</v>
      </c>
      <c r="I8" s="1754"/>
      <c r="J8" s="1754"/>
      <c r="K8" s="1749"/>
      <c r="L8" s="1681"/>
      <c r="M8" s="1681"/>
      <c r="N8" s="1681"/>
      <c r="O8" s="1735"/>
      <c r="P8" s="1681"/>
      <c r="Q8" s="1751"/>
      <c r="R8" s="288"/>
      <c r="S8" s="288"/>
    </row>
    <row r="9" spans="1:20" ht="14.25" customHeight="1">
      <c r="A9" s="1689" t="s">
        <v>123</v>
      </c>
      <c r="B9" s="1690"/>
      <c r="C9" s="593" t="s">
        <v>533</v>
      </c>
      <c r="D9" s="593" t="s">
        <v>534</v>
      </c>
      <c r="E9" s="596" t="s">
        <v>167</v>
      </c>
      <c r="F9" s="592" t="s">
        <v>535</v>
      </c>
      <c r="G9" s="592" t="s">
        <v>536</v>
      </c>
      <c r="H9" s="1680" t="s">
        <v>1757</v>
      </c>
      <c r="I9" s="1731" t="s">
        <v>532</v>
      </c>
      <c r="J9" s="1733"/>
      <c r="K9" s="1749"/>
      <c r="L9" s="1681"/>
      <c r="M9" s="1681"/>
      <c r="N9" s="1681"/>
      <c r="O9" s="1735"/>
      <c r="P9" s="1681"/>
      <c r="Q9" s="1751"/>
      <c r="R9" s="288"/>
      <c r="S9" s="288"/>
    </row>
    <row r="10" spans="1:20" ht="14.25" customHeight="1">
      <c r="A10" s="1758" t="s">
        <v>124</v>
      </c>
      <c r="B10" s="1759"/>
      <c r="C10" s="597" t="s">
        <v>537</v>
      </c>
      <c r="D10" s="597" t="s">
        <v>538</v>
      </c>
      <c r="E10" s="372"/>
      <c r="F10" s="596" t="s">
        <v>539</v>
      </c>
      <c r="G10" s="596" t="s">
        <v>540</v>
      </c>
      <c r="H10" s="1681"/>
      <c r="I10" s="1753" t="s">
        <v>517</v>
      </c>
      <c r="J10" s="1754"/>
      <c r="K10" s="1749"/>
      <c r="L10" s="1681"/>
      <c r="M10" s="1681"/>
      <c r="N10" s="1681"/>
      <c r="O10" s="1735"/>
      <c r="P10" s="1681"/>
      <c r="Q10" s="1751"/>
      <c r="R10" s="288"/>
      <c r="S10" s="288"/>
    </row>
    <row r="11" spans="1:20" ht="15" customHeight="1">
      <c r="A11" s="1747"/>
      <c r="B11" s="1748"/>
      <c r="C11" s="372"/>
      <c r="D11" s="372"/>
      <c r="E11" s="598"/>
      <c r="F11" s="372"/>
      <c r="G11" s="372"/>
      <c r="H11" s="1681"/>
      <c r="I11" s="457" t="s">
        <v>564</v>
      </c>
      <c r="J11" s="1731" t="s">
        <v>1758</v>
      </c>
      <c r="K11" s="1749"/>
      <c r="L11" s="1681"/>
      <c r="M11" s="1681"/>
      <c r="N11" s="1681"/>
      <c r="O11" s="1735"/>
      <c r="P11" s="1681"/>
      <c r="Q11" s="1751"/>
      <c r="R11" s="288"/>
      <c r="S11" s="288"/>
    </row>
    <row r="12" spans="1:20">
      <c r="A12" s="1747"/>
      <c r="B12" s="1748"/>
      <c r="C12" s="599"/>
      <c r="D12" s="600"/>
      <c r="E12" s="598"/>
      <c r="F12" s="598"/>
      <c r="G12" s="598"/>
      <c r="H12" s="1681"/>
      <c r="I12" s="596" t="s">
        <v>565</v>
      </c>
      <c r="J12" s="1751"/>
      <c r="K12" s="1750"/>
      <c r="L12" s="1682"/>
      <c r="M12" s="1682"/>
      <c r="N12" s="1682"/>
      <c r="O12" s="1737"/>
      <c r="P12" s="1682"/>
      <c r="Q12" s="1761"/>
      <c r="R12" s="288"/>
      <c r="S12" s="288"/>
    </row>
    <row r="13" spans="1:20" ht="24" customHeight="1">
      <c r="A13" s="1562"/>
      <c r="B13" s="1563"/>
      <c r="C13" s="601"/>
      <c r="D13" s="602"/>
      <c r="E13" s="1719" t="s">
        <v>1759</v>
      </c>
      <c r="F13" s="1400"/>
      <c r="G13" s="1400"/>
      <c r="H13" s="1400"/>
      <c r="I13" s="1400"/>
      <c r="J13" s="1400"/>
      <c r="K13" s="1400"/>
      <c r="L13" s="1400"/>
      <c r="M13" s="1400"/>
      <c r="N13" s="1400"/>
      <c r="O13" s="1400"/>
      <c r="P13" s="1400"/>
      <c r="Q13" s="1400"/>
      <c r="R13" s="288"/>
      <c r="S13" s="288"/>
    </row>
    <row r="14" spans="1:20" ht="15" customHeight="1">
      <c r="A14" s="288"/>
      <c r="B14" s="603"/>
      <c r="C14" s="1733" t="s">
        <v>1760</v>
      </c>
      <c r="D14" s="1733"/>
      <c r="E14" s="1733"/>
      <c r="F14" s="1733"/>
      <c r="G14" s="1733"/>
      <c r="H14" s="1733"/>
      <c r="I14" s="1733"/>
      <c r="J14" s="1733"/>
      <c r="K14" s="1733"/>
      <c r="L14" s="1733"/>
      <c r="M14" s="1733"/>
      <c r="N14" s="1733"/>
      <c r="O14" s="1733"/>
      <c r="P14" s="1733"/>
      <c r="Q14" s="1733"/>
      <c r="R14" s="288"/>
      <c r="S14" s="288"/>
    </row>
    <row r="15" spans="1:20" ht="15" customHeight="1">
      <c r="A15" s="1537" t="s">
        <v>937</v>
      </c>
      <c r="B15" s="1538"/>
      <c r="C15" s="604"/>
      <c r="D15" s="605"/>
      <c r="E15" s="421">
        <v>6825385</v>
      </c>
      <c r="F15" s="421">
        <v>2315481.9</v>
      </c>
      <c r="G15" s="421">
        <v>2715174.2</v>
      </c>
      <c r="H15" s="421">
        <v>868706</v>
      </c>
      <c r="I15" s="421">
        <v>397786.8</v>
      </c>
      <c r="J15" s="421">
        <v>437978.1</v>
      </c>
      <c r="K15" s="421">
        <v>46336.7</v>
      </c>
      <c r="L15" s="421">
        <v>67484.7</v>
      </c>
      <c r="M15" s="421">
        <v>136868.9</v>
      </c>
      <c r="N15" s="523">
        <v>675332.6</v>
      </c>
      <c r="O15" s="523">
        <v>399.4</v>
      </c>
      <c r="P15" s="421">
        <v>17942.3</v>
      </c>
      <c r="Q15" s="423">
        <v>656990.9</v>
      </c>
      <c r="R15" s="469"/>
      <c r="S15" s="288"/>
      <c r="T15" s="36"/>
    </row>
    <row r="16" spans="1:20" ht="15" customHeight="1">
      <c r="A16" s="1742" t="s">
        <v>541</v>
      </c>
      <c r="B16" s="1743"/>
      <c r="C16" s="604"/>
      <c r="D16" s="605"/>
      <c r="E16" s="421"/>
      <c r="F16" s="421"/>
      <c r="G16" s="421"/>
      <c r="H16" s="421"/>
      <c r="I16" s="421"/>
      <c r="J16" s="421"/>
      <c r="K16" s="421"/>
      <c r="L16" s="421"/>
      <c r="M16" s="421"/>
      <c r="N16" s="523"/>
      <c r="O16" s="523"/>
      <c r="P16" s="483"/>
      <c r="Q16" s="423"/>
      <c r="R16" s="469"/>
      <c r="S16" s="288"/>
    </row>
    <row r="17" spans="1:20" ht="15" customHeight="1">
      <c r="A17" s="1537" t="s">
        <v>542</v>
      </c>
      <c r="B17" s="1538"/>
      <c r="C17" s="1746"/>
      <c r="D17" s="605"/>
      <c r="E17" s="421"/>
      <c r="F17" s="421"/>
      <c r="G17" s="421"/>
      <c r="H17" s="421"/>
      <c r="I17" s="421"/>
      <c r="J17" s="421"/>
      <c r="K17" s="421"/>
      <c r="L17" s="421"/>
      <c r="M17" s="421"/>
      <c r="N17" s="523"/>
      <c r="O17" s="523"/>
      <c r="P17" s="483"/>
      <c r="Q17" s="423"/>
      <c r="R17" s="469"/>
      <c r="S17" s="288"/>
    </row>
    <row r="18" spans="1:20">
      <c r="A18" s="1385" t="s">
        <v>566</v>
      </c>
      <c r="B18" s="1386"/>
      <c r="C18" s="1746"/>
      <c r="D18" s="605"/>
      <c r="E18" s="421">
        <v>2035284.7</v>
      </c>
      <c r="F18" s="421">
        <v>144202.1</v>
      </c>
      <c r="G18" s="421">
        <v>1263294.3</v>
      </c>
      <c r="H18" s="421">
        <v>55330.6</v>
      </c>
      <c r="I18" s="421">
        <v>15904</v>
      </c>
      <c r="J18" s="421">
        <v>24800.9</v>
      </c>
      <c r="K18" s="421">
        <v>6442.9</v>
      </c>
      <c r="L18" s="421">
        <v>24758.3</v>
      </c>
      <c r="M18" s="421">
        <v>135473.9</v>
      </c>
      <c r="N18" s="523">
        <v>405782.6</v>
      </c>
      <c r="O18" s="523">
        <v>399.4</v>
      </c>
      <c r="P18" s="483" t="s">
        <v>7</v>
      </c>
      <c r="Q18" s="423">
        <v>405383.2</v>
      </c>
      <c r="R18" s="469"/>
      <c r="S18" s="288"/>
    </row>
    <row r="19" spans="1:20">
      <c r="A19" s="1676" t="s">
        <v>543</v>
      </c>
      <c r="B19" s="1740"/>
      <c r="C19" s="1746"/>
      <c r="D19" s="605"/>
      <c r="E19" s="421"/>
      <c r="F19" s="421"/>
      <c r="G19" s="421"/>
      <c r="H19" s="421"/>
      <c r="I19" s="421"/>
      <c r="J19" s="421"/>
      <c r="K19" s="421"/>
      <c r="L19" s="421"/>
      <c r="M19" s="421"/>
      <c r="N19" s="523"/>
      <c r="O19" s="523"/>
      <c r="P19" s="483"/>
      <c r="Q19" s="423"/>
      <c r="R19" s="469"/>
      <c r="S19" s="288"/>
    </row>
    <row r="20" spans="1:20">
      <c r="A20" s="1676" t="s">
        <v>1761</v>
      </c>
      <c r="B20" s="1740"/>
      <c r="C20" s="1746"/>
      <c r="D20" s="605"/>
      <c r="E20" s="421"/>
      <c r="F20" s="421"/>
      <c r="G20" s="421"/>
      <c r="H20" s="421"/>
      <c r="I20" s="421"/>
      <c r="J20" s="421"/>
      <c r="K20" s="421"/>
      <c r="L20" s="421"/>
      <c r="M20" s="421"/>
      <c r="N20" s="523"/>
      <c r="O20" s="523"/>
      <c r="P20" s="483"/>
      <c r="Q20" s="423"/>
      <c r="R20" s="469"/>
      <c r="S20" s="288"/>
    </row>
    <row r="21" spans="1:20" ht="15" customHeight="1">
      <c r="A21" s="1537" t="s">
        <v>1762</v>
      </c>
      <c r="B21" s="1538"/>
      <c r="C21" s="604"/>
      <c r="D21" s="605"/>
      <c r="E21" s="421">
        <v>3256303</v>
      </c>
      <c r="F21" s="421">
        <v>2162562.6</v>
      </c>
      <c r="G21" s="421">
        <v>380981.2</v>
      </c>
      <c r="H21" s="421">
        <v>365190.9</v>
      </c>
      <c r="I21" s="421">
        <v>235351.1</v>
      </c>
      <c r="J21" s="421">
        <v>113593.9</v>
      </c>
      <c r="K21" s="421">
        <v>38754.800000000003</v>
      </c>
      <c r="L21" s="421">
        <v>42656.4</v>
      </c>
      <c r="M21" s="421">
        <v>786</v>
      </c>
      <c r="N21" s="523">
        <v>265371.09999999998</v>
      </c>
      <c r="O21" s="523" t="s">
        <v>7</v>
      </c>
      <c r="P21" s="421">
        <v>17942.3</v>
      </c>
      <c r="Q21" s="423">
        <v>247428.8</v>
      </c>
      <c r="R21" s="469"/>
      <c r="S21" s="288"/>
    </row>
    <row r="22" spans="1:20">
      <c r="A22" s="1708" t="s">
        <v>1536</v>
      </c>
      <c r="B22" s="1741"/>
      <c r="C22" s="604"/>
      <c r="D22" s="605"/>
      <c r="E22" s="421"/>
      <c r="F22" s="421"/>
      <c r="G22" s="421"/>
      <c r="H22" s="421"/>
      <c r="I22" s="421"/>
      <c r="J22" s="421"/>
      <c r="K22" s="543"/>
      <c r="L22" s="543"/>
      <c r="M22" s="543"/>
      <c r="N22" s="545"/>
      <c r="O22" s="484"/>
      <c r="P22" s="483"/>
      <c r="Q22" s="547"/>
      <c r="R22" s="469"/>
      <c r="S22" s="288"/>
    </row>
    <row r="23" spans="1:20" ht="15" customHeight="1">
      <c r="A23" s="1572" t="s">
        <v>567</v>
      </c>
      <c r="B23" s="1573"/>
      <c r="C23" s="486" t="s">
        <v>546</v>
      </c>
      <c r="D23" s="607" t="s">
        <v>547</v>
      </c>
      <c r="E23" s="330">
        <v>2683.8</v>
      </c>
      <c r="F23" s="330">
        <v>400</v>
      </c>
      <c r="G23" s="330">
        <v>870.5</v>
      </c>
      <c r="H23" s="476" t="s">
        <v>7</v>
      </c>
      <c r="I23" s="476" t="s">
        <v>7</v>
      </c>
      <c r="J23" s="476" t="s">
        <v>7</v>
      </c>
      <c r="K23" s="330">
        <v>1134</v>
      </c>
      <c r="L23" s="476" t="s">
        <v>7</v>
      </c>
      <c r="M23" s="476" t="s">
        <v>7</v>
      </c>
      <c r="N23" s="608">
        <v>279.3</v>
      </c>
      <c r="O23" s="476" t="s">
        <v>7</v>
      </c>
      <c r="P23" s="483" t="s">
        <v>7</v>
      </c>
      <c r="Q23" s="609">
        <v>279.3</v>
      </c>
      <c r="R23" s="469"/>
      <c r="S23" s="288"/>
    </row>
    <row r="24" spans="1:20">
      <c r="A24" s="1708" t="s">
        <v>548</v>
      </c>
      <c r="B24" s="1741"/>
      <c r="C24" s="487"/>
      <c r="D24" s="610" t="s">
        <v>549</v>
      </c>
      <c r="E24" s="330"/>
      <c r="F24" s="330"/>
      <c r="G24" s="330"/>
      <c r="H24" s="330"/>
      <c r="I24" s="330"/>
      <c r="J24" s="330"/>
      <c r="K24" s="330"/>
      <c r="L24" s="330"/>
      <c r="M24" s="330"/>
      <c r="N24" s="608"/>
      <c r="O24" s="608"/>
      <c r="P24" s="483"/>
      <c r="Q24" s="609"/>
      <c r="R24" s="469"/>
      <c r="S24" s="288"/>
    </row>
    <row r="25" spans="1:20">
      <c r="A25" s="1385"/>
      <c r="B25" s="1386"/>
      <c r="C25" s="486" t="s">
        <v>550</v>
      </c>
      <c r="D25" s="607" t="s">
        <v>547</v>
      </c>
      <c r="E25" s="330">
        <v>37020.1</v>
      </c>
      <c r="F25" s="330">
        <v>16806.8</v>
      </c>
      <c r="G25" s="330">
        <v>3644.7</v>
      </c>
      <c r="H25" s="330">
        <v>14597.7</v>
      </c>
      <c r="I25" s="330">
        <v>5025.3999999999996</v>
      </c>
      <c r="J25" s="330">
        <v>1660.5</v>
      </c>
      <c r="K25" s="330">
        <v>1970.9</v>
      </c>
      <c r="L25" s="330" t="s">
        <v>7</v>
      </c>
      <c r="M25" s="476" t="s">
        <v>7</v>
      </c>
      <c r="N25" s="476" t="s">
        <v>7</v>
      </c>
      <c r="O25" s="476" t="s">
        <v>7</v>
      </c>
      <c r="P25" s="483" t="s">
        <v>7</v>
      </c>
      <c r="Q25" s="527" t="s">
        <v>7</v>
      </c>
      <c r="R25" s="469"/>
      <c r="S25" s="288"/>
    </row>
    <row r="26" spans="1:20">
      <c r="A26" s="1385"/>
      <c r="B26" s="1386"/>
      <c r="C26" s="486"/>
      <c r="D26" s="610" t="s">
        <v>549</v>
      </c>
      <c r="E26" s="330"/>
      <c r="F26" s="330"/>
      <c r="G26" s="330"/>
      <c r="H26" s="330"/>
      <c r="I26" s="330"/>
      <c r="J26" s="330"/>
      <c r="K26" s="330"/>
      <c r="L26" s="330"/>
      <c r="M26" s="330"/>
      <c r="N26" s="608"/>
      <c r="O26" s="608"/>
      <c r="P26" s="483"/>
      <c r="Q26" s="609"/>
      <c r="R26" s="469"/>
      <c r="S26" s="288"/>
    </row>
    <row r="27" spans="1:20">
      <c r="A27" s="1385"/>
      <c r="B27" s="1386"/>
      <c r="C27" s="486" t="s">
        <v>551</v>
      </c>
      <c r="D27" s="607" t="s">
        <v>547</v>
      </c>
      <c r="E27" s="330">
        <v>1269341.2</v>
      </c>
      <c r="F27" s="330">
        <v>1009035.2</v>
      </c>
      <c r="G27" s="330">
        <v>173544.6</v>
      </c>
      <c r="H27" s="330">
        <v>47882.9</v>
      </c>
      <c r="I27" s="330">
        <v>35491.300000000003</v>
      </c>
      <c r="J27" s="330">
        <v>5384.1</v>
      </c>
      <c r="K27" s="330">
        <v>7525.3</v>
      </c>
      <c r="L27" s="330">
        <v>5625.3</v>
      </c>
      <c r="M27" s="330" t="s">
        <v>7</v>
      </c>
      <c r="N27" s="608">
        <v>25727.9</v>
      </c>
      <c r="O27" s="608" t="s">
        <v>7</v>
      </c>
      <c r="P27" s="483" t="s">
        <v>7</v>
      </c>
      <c r="Q27" s="609">
        <v>25727.9</v>
      </c>
      <c r="R27" s="469"/>
      <c r="S27" s="288"/>
    </row>
    <row r="28" spans="1:20">
      <c r="A28" s="1385"/>
      <c r="B28" s="1386"/>
      <c r="C28" s="486"/>
      <c r="D28" s="610" t="s">
        <v>549</v>
      </c>
      <c r="E28" s="330"/>
      <c r="F28" s="330"/>
      <c r="G28" s="330"/>
      <c r="H28" s="330"/>
      <c r="I28" s="330"/>
      <c r="J28" s="330"/>
      <c r="K28" s="330"/>
      <c r="L28" s="330"/>
      <c r="M28" s="330"/>
      <c r="N28" s="608"/>
      <c r="O28" s="608"/>
      <c r="P28" s="483"/>
      <c r="Q28" s="609"/>
      <c r="R28" s="469"/>
      <c r="S28" s="288"/>
    </row>
    <row r="29" spans="1:20">
      <c r="A29" s="1385"/>
      <c r="B29" s="1386"/>
      <c r="C29" s="486"/>
      <c r="D29" s="607">
        <v>10</v>
      </c>
      <c r="E29" s="330">
        <v>78644.600000000006</v>
      </c>
      <c r="F29" s="330">
        <v>17543.3</v>
      </c>
      <c r="G29" s="330">
        <v>58311.8</v>
      </c>
      <c r="H29" s="330">
        <v>413.4</v>
      </c>
      <c r="I29" s="330">
        <v>219.9</v>
      </c>
      <c r="J29" s="330">
        <v>148.30000000000001</v>
      </c>
      <c r="K29" s="476" t="s">
        <v>7</v>
      </c>
      <c r="L29" s="330">
        <v>369.8</v>
      </c>
      <c r="M29" s="476" t="s">
        <v>7</v>
      </c>
      <c r="N29" s="608">
        <v>2006.3</v>
      </c>
      <c r="O29" s="476" t="s">
        <v>7</v>
      </c>
      <c r="P29" s="483" t="s">
        <v>7</v>
      </c>
      <c r="Q29" s="609">
        <v>2006.3</v>
      </c>
      <c r="R29" s="469"/>
      <c r="S29" s="288"/>
      <c r="T29" s="270"/>
    </row>
    <row r="30" spans="1:20">
      <c r="A30" s="1385"/>
      <c r="B30" s="1386"/>
      <c r="C30" s="486"/>
      <c r="D30" s="607">
        <v>11</v>
      </c>
      <c r="E30" s="330">
        <v>18191.8</v>
      </c>
      <c r="F30" s="330">
        <v>1869</v>
      </c>
      <c r="G30" s="330">
        <v>15335.2</v>
      </c>
      <c r="H30" s="476" t="s">
        <v>7</v>
      </c>
      <c r="I30" s="476" t="s">
        <v>7</v>
      </c>
      <c r="J30" s="476" t="s">
        <v>7</v>
      </c>
      <c r="K30" s="330">
        <v>218</v>
      </c>
      <c r="L30" s="330">
        <v>418</v>
      </c>
      <c r="M30" s="476" t="s">
        <v>7</v>
      </c>
      <c r="N30" s="608">
        <v>351.6</v>
      </c>
      <c r="O30" s="476" t="s">
        <v>7</v>
      </c>
      <c r="P30" s="483" t="s">
        <v>7</v>
      </c>
      <c r="Q30" s="609">
        <v>351.6</v>
      </c>
      <c r="R30" s="469"/>
      <c r="S30" s="288"/>
      <c r="T30" s="270"/>
    </row>
    <row r="31" spans="1:20">
      <c r="A31" s="1385"/>
      <c r="B31" s="1386"/>
      <c r="C31" s="486"/>
      <c r="D31" s="607">
        <v>12</v>
      </c>
      <c r="E31" s="330">
        <v>2609.5</v>
      </c>
      <c r="F31" s="330">
        <v>2262.3000000000002</v>
      </c>
      <c r="G31" s="476" t="s">
        <v>7</v>
      </c>
      <c r="H31" s="476" t="s">
        <v>7</v>
      </c>
      <c r="I31" s="476" t="s">
        <v>7</v>
      </c>
      <c r="J31" s="476" t="s">
        <v>7</v>
      </c>
      <c r="K31" s="476" t="s">
        <v>7</v>
      </c>
      <c r="L31" s="330" t="s">
        <v>7</v>
      </c>
      <c r="M31" s="476" t="s">
        <v>7</v>
      </c>
      <c r="N31" s="608">
        <v>347.2</v>
      </c>
      <c r="O31" s="476" t="s">
        <v>7</v>
      </c>
      <c r="P31" s="483" t="s">
        <v>7</v>
      </c>
      <c r="Q31" s="609">
        <v>347.2</v>
      </c>
      <c r="R31" s="469"/>
      <c r="S31" s="288"/>
      <c r="T31" s="270"/>
    </row>
    <row r="32" spans="1:20">
      <c r="A32" s="1385"/>
      <c r="B32" s="1386"/>
      <c r="C32" s="486"/>
      <c r="D32" s="607">
        <v>13</v>
      </c>
      <c r="E32" s="330">
        <v>808.3</v>
      </c>
      <c r="F32" s="330">
        <v>589.70000000000005</v>
      </c>
      <c r="G32" s="476" t="s">
        <v>7</v>
      </c>
      <c r="H32" s="476" t="s">
        <v>7</v>
      </c>
      <c r="I32" s="476" t="s">
        <v>7</v>
      </c>
      <c r="J32" s="476" t="s">
        <v>7</v>
      </c>
      <c r="K32" s="476" t="s">
        <v>7</v>
      </c>
      <c r="L32" s="476" t="s">
        <v>7</v>
      </c>
      <c r="M32" s="476" t="s">
        <v>7</v>
      </c>
      <c r="N32" s="476">
        <v>218.6</v>
      </c>
      <c r="O32" s="476" t="s">
        <v>7</v>
      </c>
      <c r="P32" s="483" t="s">
        <v>7</v>
      </c>
      <c r="Q32" s="527">
        <v>218.6</v>
      </c>
      <c r="R32" s="469"/>
      <c r="S32" s="288"/>
      <c r="T32" s="270"/>
    </row>
    <row r="33" spans="1:20">
      <c r="A33" s="1385"/>
      <c r="B33" s="1386"/>
      <c r="C33" s="486"/>
      <c r="D33" s="607">
        <v>14</v>
      </c>
      <c r="E33" s="330">
        <v>213.6</v>
      </c>
      <c r="F33" s="476">
        <v>65.8</v>
      </c>
      <c r="G33" s="330">
        <v>147.80000000000001</v>
      </c>
      <c r="H33" s="476" t="s">
        <v>7</v>
      </c>
      <c r="I33" s="476" t="s">
        <v>7</v>
      </c>
      <c r="J33" s="476" t="s">
        <v>7</v>
      </c>
      <c r="K33" s="476" t="s">
        <v>7</v>
      </c>
      <c r="L33" s="476" t="s">
        <v>7</v>
      </c>
      <c r="M33" s="476" t="s">
        <v>7</v>
      </c>
      <c r="N33" s="476" t="s">
        <v>7</v>
      </c>
      <c r="O33" s="476" t="s">
        <v>7</v>
      </c>
      <c r="P33" s="483" t="s">
        <v>7</v>
      </c>
      <c r="Q33" s="527" t="s">
        <v>7</v>
      </c>
      <c r="R33" s="469"/>
      <c r="S33" s="288"/>
      <c r="T33" s="270"/>
    </row>
    <row r="34" spans="1:20">
      <c r="A34" s="1385"/>
      <c r="B34" s="1386"/>
      <c r="C34" s="486"/>
      <c r="D34" s="607">
        <v>15</v>
      </c>
      <c r="E34" s="330">
        <v>1738.8</v>
      </c>
      <c r="F34" s="330">
        <v>262.39999999999998</v>
      </c>
      <c r="G34" s="330">
        <v>1476.4</v>
      </c>
      <c r="H34" s="476" t="s">
        <v>7</v>
      </c>
      <c r="I34" s="476" t="s">
        <v>7</v>
      </c>
      <c r="J34" s="476" t="s">
        <v>7</v>
      </c>
      <c r="K34" s="476" t="s">
        <v>7</v>
      </c>
      <c r="L34" s="476" t="s">
        <v>7</v>
      </c>
      <c r="M34" s="476" t="s">
        <v>7</v>
      </c>
      <c r="N34" s="476" t="s">
        <v>7</v>
      </c>
      <c r="O34" s="476" t="s">
        <v>7</v>
      </c>
      <c r="P34" s="483" t="s">
        <v>7</v>
      </c>
      <c r="Q34" s="527" t="s">
        <v>7</v>
      </c>
      <c r="R34" s="469"/>
      <c r="S34" s="288"/>
      <c r="T34" s="270"/>
    </row>
    <row r="35" spans="1:20">
      <c r="A35" s="1385"/>
      <c r="B35" s="1386"/>
      <c r="C35" s="486"/>
      <c r="D35" s="607">
        <v>16</v>
      </c>
      <c r="E35" s="330">
        <v>216701.2</v>
      </c>
      <c r="F35" s="330">
        <v>216476.1</v>
      </c>
      <c r="G35" s="330">
        <v>225.1</v>
      </c>
      <c r="H35" s="476" t="s">
        <v>7</v>
      </c>
      <c r="I35" s="476" t="s">
        <v>7</v>
      </c>
      <c r="J35" s="476" t="s">
        <v>7</v>
      </c>
      <c r="K35" s="476" t="s">
        <v>7</v>
      </c>
      <c r="L35" s="330" t="s">
        <v>7</v>
      </c>
      <c r="M35" s="476" t="s">
        <v>7</v>
      </c>
      <c r="N35" s="476" t="s">
        <v>7</v>
      </c>
      <c r="O35" s="476" t="s">
        <v>7</v>
      </c>
      <c r="P35" s="483" t="s">
        <v>7</v>
      </c>
      <c r="Q35" s="527" t="s">
        <v>7</v>
      </c>
      <c r="R35" s="469"/>
      <c r="S35" s="288"/>
      <c r="T35" s="270"/>
    </row>
    <row r="36" spans="1:20">
      <c r="A36" s="1385"/>
      <c r="B36" s="1386"/>
      <c r="C36" s="486"/>
      <c r="D36" s="607">
        <v>17</v>
      </c>
      <c r="E36" s="330">
        <v>187460.6</v>
      </c>
      <c r="F36" s="330">
        <v>173911.9</v>
      </c>
      <c r="G36" s="330">
        <v>8897.9</v>
      </c>
      <c r="H36" s="330">
        <v>3677.7</v>
      </c>
      <c r="I36" s="476" t="s">
        <v>7</v>
      </c>
      <c r="J36" s="330">
        <v>3677.7</v>
      </c>
      <c r="K36" s="476">
        <v>308.5</v>
      </c>
      <c r="L36" s="330">
        <v>361</v>
      </c>
      <c r="M36" s="476" t="s">
        <v>7</v>
      </c>
      <c r="N36" s="608">
        <v>303.60000000000002</v>
      </c>
      <c r="O36" s="476" t="s">
        <v>7</v>
      </c>
      <c r="P36" s="483" t="s">
        <v>7</v>
      </c>
      <c r="Q36" s="609">
        <v>303.60000000000002</v>
      </c>
      <c r="R36" s="469"/>
      <c r="S36" s="288"/>
      <c r="T36" s="270"/>
    </row>
    <row r="37" spans="1:20">
      <c r="A37" s="1385"/>
      <c r="B37" s="1386"/>
      <c r="C37" s="486"/>
      <c r="D37" s="607">
        <v>18</v>
      </c>
      <c r="E37" s="330">
        <v>90</v>
      </c>
      <c r="F37" s="476" t="s">
        <v>7</v>
      </c>
      <c r="G37" s="476" t="s">
        <v>7</v>
      </c>
      <c r="H37" s="476" t="s">
        <v>7</v>
      </c>
      <c r="I37" s="476" t="s">
        <v>7</v>
      </c>
      <c r="J37" s="476" t="s">
        <v>7</v>
      </c>
      <c r="K37" s="476" t="s">
        <v>7</v>
      </c>
      <c r="L37" s="476">
        <v>90</v>
      </c>
      <c r="M37" s="476" t="s">
        <v>7</v>
      </c>
      <c r="N37" s="476" t="s">
        <v>7</v>
      </c>
      <c r="O37" s="476" t="s">
        <v>7</v>
      </c>
      <c r="P37" s="483" t="s">
        <v>7</v>
      </c>
      <c r="Q37" s="527" t="s">
        <v>7</v>
      </c>
      <c r="R37" s="469"/>
      <c r="S37" s="288"/>
      <c r="T37" s="270"/>
    </row>
    <row r="38" spans="1:20">
      <c r="A38" s="1385"/>
      <c r="B38" s="1386"/>
      <c r="C38" s="486"/>
      <c r="D38" s="607">
        <v>19</v>
      </c>
      <c r="E38" s="330">
        <v>102856</v>
      </c>
      <c r="F38" s="330">
        <v>94030.9</v>
      </c>
      <c r="G38" s="330">
        <v>8760.7000000000007</v>
      </c>
      <c r="H38" s="476" t="s">
        <v>7</v>
      </c>
      <c r="I38" s="476" t="s">
        <v>7</v>
      </c>
      <c r="J38" s="476" t="s">
        <v>7</v>
      </c>
      <c r="K38" s="330">
        <v>64.400000000000006</v>
      </c>
      <c r="L38" s="476" t="s">
        <v>7</v>
      </c>
      <c r="M38" s="476" t="s">
        <v>7</v>
      </c>
      <c r="N38" s="476" t="s">
        <v>7</v>
      </c>
      <c r="O38" s="476" t="s">
        <v>7</v>
      </c>
      <c r="P38" s="483" t="s">
        <v>7</v>
      </c>
      <c r="Q38" s="609" t="s">
        <v>7</v>
      </c>
      <c r="R38" s="469"/>
      <c r="S38" s="288"/>
      <c r="T38" s="270"/>
    </row>
    <row r="39" spans="1:20">
      <c r="A39" s="1385"/>
      <c r="B39" s="1386"/>
      <c r="C39" s="486"/>
      <c r="D39" s="607">
        <v>20</v>
      </c>
      <c r="E39" s="330">
        <v>265959.2</v>
      </c>
      <c r="F39" s="330">
        <v>230038.2</v>
      </c>
      <c r="G39" s="330">
        <v>31995.5</v>
      </c>
      <c r="H39" s="330">
        <v>1720.6</v>
      </c>
      <c r="I39" s="476" t="s">
        <v>7</v>
      </c>
      <c r="J39" s="330">
        <v>1033</v>
      </c>
      <c r="K39" s="330">
        <v>1129.9000000000001</v>
      </c>
      <c r="L39" s="476" t="s">
        <v>7</v>
      </c>
      <c r="M39" s="330" t="s">
        <v>7</v>
      </c>
      <c r="N39" s="608">
        <v>1075</v>
      </c>
      <c r="O39" s="476" t="s">
        <v>7</v>
      </c>
      <c r="P39" s="483" t="s">
        <v>7</v>
      </c>
      <c r="Q39" s="609">
        <v>1075</v>
      </c>
      <c r="R39" s="469"/>
      <c r="S39" s="288"/>
      <c r="T39" s="270"/>
    </row>
    <row r="40" spans="1:20">
      <c r="A40" s="1385"/>
      <c r="B40" s="1386"/>
      <c r="C40" s="486"/>
      <c r="D40" s="607">
        <v>21</v>
      </c>
      <c r="E40" s="330">
        <v>5224.2</v>
      </c>
      <c r="F40" s="330">
        <v>4621.2</v>
      </c>
      <c r="G40" s="330">
        <v>603</v>
      </c>
      <c r="H40" s="476" t="s">
        <v>7</v>
      </c>
      <c r="I40" s="476" t="s">
        <v>7</v>
      </c>
      <c r="J40" s="476" t="s">
        <v>7</v>
      </c>
      <c r="K40" s="476" t="s">
        <v>7</v>
      </c>
      <c r="L40" s="476" t="s">
        <v>7</v>
      </c>
      <c r="M40" s="476" t="s">
        <v>7</v>
      </c>
      <c r="N40" s="476" t="s">
        <v>7</v>
      </c>
      <c r="O40" s="476" t="s">
        <v>7</v>
      </c>
      <c r="P40" s="483" t="s">
        <v>7</v>
      </c>
      <c r="Q40" s="527" t="s">
        <v>7</v>
      </c>
      <c r="R40" s="469"/>
      <c r="S40" s="288"/>
      <c r="T40" s="270"/>
    </row>
    <row r="41" spans="1:20">
      <c r="A41" s="1385"/>
      <c r="B41" s="1386"/>
      <c r="C41" s="486"/>
      <c r="D41" s="607">
        <v>22</v>
      </c>
      <c r="E41" s="330">
        <v>18763.400000000001</v>
      </c>
      <c r="F41" s="330">
        <v>5685.4</v>
      </c>
      <c r="G41" s="330">
        <v>5645.4</v>
      </c>
      <c r="H41" s="330">
        <v>5283.6</v>
      </c>
      <c r="I41" s="330">
        <v>40.1</v>
      </c>
      <c r="J41" s="476" t="s">
        <v>7</v>
      </c>
      <c r="K41" s="476" t="s">
        <v>7</v>
      </c>
      <c r="L41" s="330">
        <v>1163.9000000000001</v>
      </c>
      <c r="M41" s="476" t="s">
        <v>7</v>
      </c>
      <c r="N41" s="608">
        <v>985.1</v>
      </c>
      <c r="O41" s="476" t="s">
        <v>7</v>
      </c>
      <c r="P41" s="483" t="s">
        <v>7</v>
      </c>
      <c r="Q41" s="609">
        <v>985.1</v>
      </c>
      <c r="R41" s="469"/>
      <c r="S41" s="288"/>
      <c r="T41" s="270"/>
    </row>
    <row r="42" spans="1:20">
      <c r="A42" s="1385"/>
      <c r="B42" s="1386"/>
      <c r="C42" s="486"/>
      <c r="D42" s="607">
        <v>23</v>
      </c>
      <c r="E42" s="330">
        <v>119360.8</v>
      </c>
      <c r="F42" s="330">
        <v>74776.899999999994</v>
      </c>
      <c r="G42" s="330">
        <v>6059.5</v>
      </c>
      <c r="H42" s="330">
        <v>34385.1</v>
      </c>
      <c r="I42" s="330">
        <v>33923.199999999997</v>
      </c>
      <c r="J42" s="330">
        <v>461.9</v>
      </c>
      <c r="K42" s="330">
        <v>958.3</v>
      </c>
      <c r="L42" s="330">
        <v>2735.5</v>
      </c>
      <c r="M42" s="476" t="s">
        <v>7</v>
      </c>
      <c r="N42" s="608">
        <v>445.5</v>
      </c>
      <c r="O42" s="476" t="s">
        <v>7</v>
      </c>
      <c r="P42" s="483" t="s">
        <v>7</v>
      </c>
      <c r="Q42" s="609">
        <v>445.5</v>
      </c>
      <c r="R42" s="469"/>
      <c r="S42" s="288"/>
      <c r="T42" s="270"/>
    </row>
    <row r="43" spans="1:20">
      <c r="A43" s="1385"/>
      <c r="B43" s="1386"/>
      <c r="C43" s="486"/>
      <c r="D43" s="607">
        <v>24</v>
      </c>
      <c r="E43" s="330">
        <v>179759.2</v>
      </c>
      <c r="F43" s="330">
        <v>154093.20000000001</v>
      </c>
      <c r="G43" s="330">
        <v>21850.400000000001</v>
      </c>
      <c r="H43" s="330">
        <v>782.2</v>
      </c>
      <c r="I43" s="330">
        <v>718.1</v>
      </c>
      <c r="J43" s="330">
        <v>63.2</v>
      </c>
      <c r="K43" s="330">
        <v>1795.3</v>
      </c>
      <c r="L43" s="330">
        <v>254.1</v>
      </c>
      <c r="M43" s="476" t="s">
        <v>7</v>
      </c>
      <c r="N43" s="608">
        <v>984</v>
      </c>
      <c r="O43" s="608" t="s">
        <v>7</v>
      </c>
      <c r="P43" s="483" t="s">
        <v>7</v>
      </c>
      <c r="Q43" s="609">
        <v>984</v>
      </c>
      <c r="R43" s="469"/>
      <c r="S43" s="288"/>
      <c r="T43" s="270"/>
    </row>
    <row r="44" spans="1:20">
      <c r="A44" s="1385"/>
      <c r="B44" s="1386"/>
      <c r="C44" s="486"/>
      <c r="D44" s="607">
        <v>25</v>
      </c>
      <c r="E44" s="330">
        <v>13280.1</v>
      </c>
      <c r="F44" s="330">
        <v>5882.5</v>
      </c>
      <c r="G44" s="330">
        <v>2710.1</v>
      </c>
      <c r="H44" s="330">
        <v>768.3</v>
      </c>
      <c r="I44" s="476" t="s">
        <v>7</v>
      </c>
      <c r="J44" s="476" t="s">
        <v>7</v>
      </c>
      <c r="K44" s="330">
        <v>14.3</v>
      </c>
      <c r="L44" s="476" t="s">
        <v>7</v>
      </c>
      <c r="M44" s="476" t="s">
        <v>7</v>
      </c>
      <c r="N44" s="608">
        <v>3904.9</v>
      </c>
      <c r="O44" s="476" t="s">
        <v>7</v>
      </c>
      <c r="P44" s="483" t="s">
        <v>7</v>
      </c>
      <c r="Q44" s="609">
        <v>3904.9</v>
      </c>
      <c r="R44" s="469"/>
      <c r="S44" s="288"/>
      <c r="T44" s="270"/>
    </row>
    <row r="45" spans="1:20">
      <c r="A45" s="1385"/>
      <c r="B45" s="1386"/>
      <c r="C45" s="486"/>
      <c r="D45" s="607">
        <v>26</v>
      </c>
      <c r="E45" s="476">
        <v>92</v>
      </c>
      <c r="F45" s="476" t="s">
        <v>7</v>
      </c>
      <c r="G45" s="476">
        <v>92</v>
      </c>
      <c r="H45" s="476" t="s">
        <v>7</v>
      </c>
      <c r="I45" s="476" t="s">
        <v>7</v>
      </c>
      <c r="J45" s="476" t="s">
        <v>7</v>
      </c>
      <c r="K45" s="476" t="s">
        <v>7</v>
      </c>
      <c r="L45" s="476" t="s">
        <v>7</v>
      </c>
      <c r="M45" s="476" t="s">
        <v>7</v>
      </c>
      <c r="N45" s="476" t="s">
        <v>7</v>
      </c>
      <c r="O45" s="476" t="s">
        <v>7</v>
      </c>
      <c r="P45" s="483" t="s">
        <v>7</v>
      </c>
      <c r="Q45" s="527" t="s">
        <v>7</v>
      </c>
      <c r="R45" s="469"/>
      <c r="S45" s="288"/>
      <c r="T45" s="270"/>
    </row>
    <row r="46" spans="1:20">
      <c r="A46" s="1385"/>
      <c r="B46" s="1386"/>
      <c r="C46" s="486"/>
      <c r="D46" s="607">
        <v>27</v>
      </c>
      <c r="E46" s="330">
        <v>11918.8</v>
      </c>
      <c r="F46" s="330">
        <v>5911.4</v>
      </c>
      <c r="G46" s="330">
        <v>262.8</v>
      </c>
      <c r="H46" s="330">
        <v>292.3</v>
      </c>
      <c r="I46" s="330">
        <v>292.3</v>
      </c>
      <c r="J46" s="476" t="s">
        <v>7</v>
      </c>
      <c r="K46" s="476">
        <v>36.6</v>
      </c>
      <c r="L46" s="330">
        <v>168</v>
      </c>
      <c r="M46" s="476" t="s">
        <v>7</v>
      </c>
      <c r="N46" s="608">
        <v>5247.7</v>
      </c>
      <c r="O46" s="476" t="s">
        <v>7</v>
      </c>
      <c r="P46" s="483" t="s">
        <v>7</v>
      </c>
      <c r="Q46" s="609">
        <v>5247.7</v>
      </c>
      <c r="R46" s="469"/>
      <c r="S46" s="288"/>
      <c r="T46" s="270"/>
    </row>
    <row r="47" spans="1:20">
      <c r="A47" s="1385"/>
      <c r="B47" s="1386"/>
      <c r="C47" s="486"/>
      <c r="D47" s="607">
        <v>28</v>
      </c>
      <c r="E47" s="330">
        <v>9763.4</v>
      </c>
      <c r="F47" s="330">
        <v>2876.3</v>
      </c>
      <c r="G47" s="330">
        <v>2694.3</v>
      </c>
      <c r="H47" s="476" t="s">
        <v>7</v>
      </c>
      <c r="I47" s="476" t="s">
        <v>7</v>
      </c>
      <c r="J47" s="476" t="s">
        <v>7</v>
      </c>
      <c r="K47" s="330" t="s">
        <v>1522</v>
      </c>
      <c r="L47" s="330" t="s">
        <v>1522</v>
      </c>
      <c r="M47" s="476" t="s">
        <v>7</v>
      </c>
      <c r="N47" s="608">
        <v>4192.8</v>
      </c>
      <c r="O47" s="476" t="s">
        <v>7</v>
      </c>
      <c r="P47" s="483" t="s">
        <v>7</v>
      </c>
      <c r="Q47" s="609">
        <v>4192.8</v>
      </c>
      <c r="R47" s="469"/>
      <c r="S47" s="288"/>
      <c r="T47" s="270"/>
    </row>
    <row r="48" spans="1:20">
      <c r="A48" s="1385"/>
      <c r="B48" s="1386"/>
      <c r="C48" s="486"/>
      <c r="D48" s="607">
        <v>29</v>
      </c>
      <c r="E48" s="330">
        <v>10530.3</v>
      </c>
      <c r="F48" s="330">
        <v>2678.4</v>
      </c>
      <c r="G48" s="330">
        <v>2465.6</v>
      </c>
      <c r="H48" s="330">
        <v>148.6</v>
      </c>
      <c r="I48" s="330">
        <v>148.6</v>
      </c>
      <c r="J48" s="476" t="s">
        <v>7</v>
      </c>
      <c r="K48" s="330">
        <v>20</v>
      </c>
      <c r="L48" s="330">
        <v>62</v>
      </c>
      <c r="M48" s="476" t="s">
        <v>7</v>
      </c>
      <c r="N48" s="608">
        <v>5155.7</v>
      </c>
      <c r="O48" s="476" t="s">
        <v>7</v>
      </c>
      <c r="P48" s="483" t="s">
        <v>7</v>
      </c>
      <c r="Q48" s="609">
        <v>5155.7</v>
      </c>
      <c r="R48" s="469"/>
      <c r="S48" s="288"/>
      <c r="T48" s="270"/>
    </row>
    <row r="49" spans="1:20">
      <c r="A49" s="1385"/>
      <c r="B49" s="1386"/>
      <c r="C49" s="486"/>
      <c r="D49" s="607">
        <v>30</v>
      </c>
      <c r="E49" s="330">
        <v>15619.9</v>
      </c>
      <c r="F49" s="330">
        <v>10068.5</v>
      </c>
      <c r="G49" s="330">
        <v>5007.2</v>
      </c>
      <c r="H49" s="330">
        <v>262</v>
      </c>
      <c r="I49" s="476" t="s">
        <v>7</v>
      </c>
      <c r="J49" s="476" t="s">
        <v>7</v>
      </c>
      <c r="K49" s="476" t="s">
        <v>7</v>
      </c>
      <c r="L49" s="476" t="s">
        <v>7</v>
      </c>
      <c r="M49" s="476" t="s">
        <v>7</v>
      </c>
      <c r="N49" s="476">
        <v>282.2</v>
      </c>
      <c r="O49" s="476" t="s">
        <v>7</v>
      </c>
      <c r="P49" s="483" t="s">
        <v>7</v>
      </c>
      <c r="Q49" s="527">
        <v>282.2</v>
      </c>
      <c r="R49" s="469"/>
      <c r="S49" s="288"/>
      <c r="T49" s="270"/>
    </row>
    <row r="50" spans="1:20">
      <c r="A50" s="1385"/>
      <c r="B50" s="1386"/>
      <c r="C50" s="486"/>
      <c r="D50" s="607">
        <v>31</v>
      </c>
      <c r="E50" s="330">
        <v>8986.7999999999993</v>
      </c>
      <c r="F50" s="330">
        <v>4905.2</v>
      </c>
      <c r="G50" s="330">
        <v>950</v>
      </c>
      <c r="H50" s="476">
        <v>10.6</v>
      </c>
      <c r="I50" s="476">
        <v>10.6</v>
      </c>
      <c r="J50" s="476" t="s">
        <v>7</v>
      </c>
      <c r="K50" s="476">
        <v>2980</v>
      </c>
      <c r="L50" s="330">
        <v>3</v>
      </c>
      <c r="M50" s="476" t="s">
        <v>7</v>
      </c>
      <c r="N50" s="476">
        <v>138</v>
      </c>
      <c r="O50" s="476" t="s">
        <v>7</v>
      </c>
      <c r="P50" s="483" t="s">
        <v>7</v>
      </c>
      <c r="Q50" s="527">
        <v>138</v>
      </c>
      <c r="R50" s="469"/>
      <c r="S50" s="288"/>
      <c r="T50" s="270"/>
    </row>
    <row r="51" spans="1:20">
      <c r="A51" s="1385"/>
      <c r="B51" s="1386"/>
      <c r="C51" s="486"/>
      <c r="D51" s="607">
        <v>32</v>
      </c>
      <c r="E51" s="330">
        <v>117.1</v>
      </c>
      <c r="F51" s="330">
        <v>117.1</v>
      </c>
      <c r="G51" s="476" t="s">
        <v>7</v>
      </c>
      <c r="H51" s="476" t="s">
        <v>7</v>
      </c>
      <c r="I51" s="476" t="s">
        <v>7</v>
      </c>
      <c r="J51" s="476" t="s">
        <v>7</v>
      </c>
      <c r="K51" s="476" t="s">
        <v>7</v>
      </c>
      <c r="L51" s="476" t="s">
        <v>7</v>
      </c>
      <c r="M51" s="476" t="s">
        <v>7</v>
      </c>
      <c r="N51" s="476" t="s">
        <v>7</v>
      </c>
      <c r="O51" s="476" t="s">
        <v>7</v>
      </c>
      <c r="P51" s="483" t="s">
        <v>7</v>
      </c>
      <c r="Q51" s="527" t="s">
        <v>7</v>
      </c>
      <c r="R51" s="469"/>
      <c r="S51" s="288"/>
      <c r="T51" s="270"/>
    </row>
    <row r="52" spans="1:20">
      <c r="A52" s="1385"/>
      <c r="B52" s="1386"/>
      <c r="C52" s="486"/>
      <c r="D52" s="607">
        <v>33</v>
      </c>
      <c r="E52" s="330">
        <v>651.6</v>
      </c>
      <c r="F52" s="330">
        <v>369.5</v>
      </c>
      <c r="G52" s="330">
        <v>53.9</v>
      </c>
      <c r="H52" s="476">
        <v>138.5</v>
      </c>
      <c r="I52" s="476">
        <v>138.5</v>
      </c>
      <c r="J52" s="476" t="s">
        <v>7</v>
      </c>
      <c r="K52" s="476" t="s">
        <v>7</v>
      </c>
      <c r="L52" s="476" t="s">
        <v>7</v>
      </c>
      <c r="M52" s="476" t="s">
        <v>7</v>
      </c>
      <c r="N52" s="608">
        <v>89.7</v>
      </c>
      <c r="O52" s="476" t="s">
        <v>7</v>
      </c>
      <c r="P52" s="483" t="s">
        <v>7</v>
      </c>
      <c r="Q52" s="609">
        <v>89.7</v>
      </c>
      <c r="R52" s="469"/>
      <c r="S52" s="288"/>
      <c r="T52" s="270"/>
    </row>
    <row r="53" spans="1:20">
      <c r="A53" s="1385"/>
      <c r="B53" s="1386"/>
      <c r="C53" s="486" t="s">
        <v>552</v>
      </c>
      <c r="D53" s="607" t="s">
        <v>547</v>
      </c>
      <c r="E53" s="330">
        <v>1636088.7</v>
      </c>
      <c r="F53" s="330">
        <v>1073023.5</v>
      </c>
      <c r="G53" s="330">
        <v>109016.7</v>
      </c>
      <c r="H53" s="330">
        <v>295294.2</v>
      </c>
      <c r="I53" s="330">
        <v>191200.3</v>
      </c>
      <c r="J53" s="330">
        <v>104041.3</v>
      </c>
      <c r="K53" s="330">
        <v>17062.099999999999</v>
      </c>
      <c r="L53" s="330">
        <v>3339.5</v>
      </c>
      <c r="M53" s="330">
        <v>121.1</v>
      </c>
      <c r="N53" s="608">
        <v>138231.6</v>
      </c>
      <c r="O53" s="476" t="s">
        <v>7</v>
      </c>
      <c r="P53" s="483">
        <v>10007.4</v>
      </c>
      <c r="Q53" s="609">
        <v>128224.2</v>
      </c>
      <c r="R53" s="469"/>
      <c r="S53" s="288"/>
      <c r="T53" s="270"/>
    </row>
    <row r="54" spans="1:20">
      <c r="A54" s="1385"/>
      <c r="B54" s="1386"/>
      <c r="C54" s="486"/>
      <c r="D54" s="610" t="s">
        <v>549</v>
      </c>
      <c r="E54" s="551"/>
      <c r="F54" s="551"/>
      <c r="G54" s="551"/>
      <c r="H54" s="551"/>
      <c r="I54" s="551"/>
      <c r="J54" s="551"/>
      <c r="K54" s="551"/>
      <c r="L54" s="551"/>
      <c r="M54" s="551"/>
      <c r="N54" s="563"/>
      <c r="O54" s="476"/>
      <c r="P54" s="483"/>
      <c r="Q54" s="514"/>
      <c r="R54" s="469"/>
      <c r="S54" s="288"/>
    </row>
    <row r="55" spans="1:20" s="45" customFormat="1">
      <c r="A55" s="611"/>
      <c r="B55" s="611"/>
      <c r="C55" s="612" t="s">
        <v>773</v>
      </c>
      <c r="D55" s="613" t="s">
        <v>547</v>
      </c>
      <c r="E55" s="330">
        <v>311169.2</v>
      </c>
      <c r="F55" s="330">
        <v>63297.1</v>
      </c>
      <c r="G55" s="330">
        <v>93904.7</v>
      </c>
      <c r="H55" s="330">
        <v>7416.1</v>
      </c>
      <c r="I55" s="330">
        <v>3634.1</v>
      </c>
      <c r="J55" s="330">
        <v>2508</v>
      </c>
      <c r="K55" s="330">
        <v>11062.5</v>
      </c>
      <c r="L55" s="330">
        <v>33691.599999999999</v>
      </c>
      <c r="M55" s="330">
        <v>664.9</v>
      </c>
      <c r="N55" s="608">
        <v>101132.3</v>
      </c>
      <c r="O55" s="476" t="s">
        <v>7</v>
      </c>
      <c r="P55" s="483">
        <v>7934.9</v>
      </c>
      <c r="Q55" s="609">
        <v>93197.4</v>
      </c>
      <c r="R55" s="469"/>
      <c r="S55" s="288"/>
    </row>
    <row r="56" spans="1:20" s="45" customFormat="1">
      <c r="A56" s="611"/>
      <c r="B56" s="614"/>
      <c r="C56" s="486"/>
      <c r="D56" s="610" t="s">
        <v>549</v>
      </c>
      <c r="E56" s="615"/>
      <c r="F56" s="615"/>
      <c r="G56" s="615"/>
      <c r="H56" s="615"/>
      <c r="I56" s="615"/>
      <c r="J56" s="615"/>
      <c r="K56" s="340"/>
      <c r="L56" s="340"/>
      <c r="M56" s="340"/>
      <c r="N56" s="616"/>
      <c r="O56" s="476"/>
      <c r="P56" s="483"/>
      <c r="Q56" s="617"/>
      <c r="R56" s="469"/>
      <c r="S56" s="288"/>
    </row>
    <row r="57" spans="1:20" ht="15" customHeight="1">
      <c r="A57" s="1701" t="s">
        <v>1350</v>
      </c>
      <c r="B57" s="1744"/>
      <c r="C57" s="604" t="s">
        <v>553</v>
      </c>
      <c r="D57" s="605" t="s">
        <v>547</v>
      </c>
      <c r="E57" s="421">
        <v>1533797.3</v>
      </c>
      <c r="F57" s="421">
        <v>8717.2000000000007</v>
      </c>
      <c r="G57" s="421">
        <v>1070898.7</v>
      </c>
      <c r="H57" s="421">
        <v>448184.5</v>
      </c>
      <c r="I57" s="421">
        <v>146531.70000000001</v>
      </c>
      <c r="J57" s="421">
        <v>299583.3</v>
      </c>
      <c r="K57" s="473">
        <v>1139</v>
      </c>
      <c r="L57" s="473">
        <v>70</v>
      </c>
      <c r="M57" s="473">
        <v>609</v>
      </c>
      <c r="N57" s="523">
        <v>4178.8999999999996</v>
      </c>
      <c r="O57" s="473" t="s">
        <v>7</v>
      </c>
      <c r="P57" s="483" t="s">
        <v>7</v>
      </c>
      <c r="Q57" s="423">
        <v>4178.8999999999996</v>
      </c>
      <c r="R57" s="469"/>
      <c r="S57" s="288"/>
    </row>
    <row r="58" spans="1:20" ht="15" customHeight="1">
      <c r="A58" s="1708" t="s">
        <v>1763</v>
      </c>
      <c r="B58" s="1741"/>
      <c r="C58" s="604"/>
      <c r="D58" s="610" t="s">
        <v>549</v>
      </c>
      <c r="E58" s="543"/>
      <c r="F58" s="543"/>
      <c r="G58" s="543"/>
      <c r="H58" s="543"/>
      <c r="I58" s="543"/>
      <c r="J58" s="543"/>
      <c r="K58" s="476"/>
      <c r="L58" s="543"/>
      <c r="M58" s="543"/>
      <c r="N58" s="545"/>
      <c r="O58" s="476"/>
      <c r="P58" s="483"/>
      <c r="Q58" s="547"/>
      <c r="R58" s="469"/>
      <c r="S58" s="288"/>
    </row>
    <row r="59" spans="1:20">
      <c r="A59" s="1534" t="s">
        <v>1031</v>
      </c>
      <c r="B59" s="1535"/>
      <c r="C59" s="486" t="s">
        <v>553</v>
      </c>
      <c r="D59" s="607" t="s">
        <v>547</v>
      </c>
      <c r="E59" s="330">
        <v>1407732.4</v>
      </c>
      <c r="F59" s="330">
        <v>7993.5</v>
      </c>
      <c r="G59" s="330">
        <v>1062729.7</v>
      </c>
      <c r="H59" s="330">
        <v>331082.3</v>
      </c>
      <c r="I59" s="330">
        <v>68520.2</v>
      </c>
      <c r="J59" s="330">
        <v>260492.6</v>
      </c>
      <c r="K59" s="476">
        <v>1139</v>
      </c>
      <c r="L59" s="476" t="s">
        <v>7</v>
      </c>
      <c r="M59" s="476">
        <v>609</v>
      </c>
      <c r="N59" s="608">
        <v>4178.8999999999996</v>
      </c>
      <c r="O59" s="476" t="s">
        <v>7</v>
      </c>
      <c r="P59" s="483" t="s">
        <v>7</v>
      </c>
      <c r="Q59" s="609">
        <v>4178.8999999999996</v>
      </c>
      <c r="R59" s="469"/>
      <c r="S59" s="288"/>
    </row>
    <row r="60" spans="1:20">
      <c r="A60" s="1676" t="s">
        <v>554</v>
      </c>
      <c r="B60" s="1740"/>
      <c r="C60" s="486"/>
      <c r="D60" s="610" t="s">
        <v>549</v>
      </c>
      <c r="E60" s="543"/>
      <c r="F60" s="543"/>
      <c r="G60" s="543"/>
      <c r="H60" s="543"/>
      <c r="I60" s="543"/>
      <c r="J60" s="543"/>
      <c r="K60" s="476"/>
      <c r="L60" s="618"/>
      <c r="M60" s="618"/>
      <c r="N60" s="619"/>
      <c r="O60" s="476"/>
      <c r="P60" s="483"/>
      <c r="Q60" s="620"/>
      <c r="R60" s="469"/>
      <c r="S60" s="288"/>
    </row>
    <row r="61" spans="1:20">
      <c r="A61" s="1534" t="s">
        <v>555</v>
      </c>
      <c r="B61" s="1535"/>
      <c r="C61" s="486" t="s">
        <v>553</v>
      </c>
      <c r="D61" s="607" t="s">
        <v>547</v>
      </c>
      <c r="E61" s="330">
        <v>126064.9</v>
      </c>
      <c r="F61" s="330">
        <v>723.7</v>
      </c>
      <c r="G61" s="330">
        <v>8169</v>
      </c>
      <c r="H61" s="330">
        <v>117102.2</v>
      </c>
      <c r="I61" s="330">
        <v>78011.5</v>
      </c>
      <c r="J61" s="330">
        <v>39090.699999999997</v>
      </c>
      <c r="K61" s="476" t="s">
        <v>7</v>
      </c>
      <c r="L61" s="476">
        <v>70</v>
      </c>
      <c r="M61" s="476" t="s">
        <v>7</v>
      </c>
      <c r="N61" s="476" t="s">
        <v>7</v>
      </c>
      <c r="O61" s="476" t="s">
        <v>7</v>
      </c>
      <c r="P61" s="476" t="s">
        <v>7</v>
      </c>
      <c r="Q61" s="476" t="s">
        <v>7</v>
      </c>
      <c r="R61" s="469"/>
      <c r="S61" s="288"/>
    </row>
    <row r="62" spans="1:20">
      <c r="A62" s="1676" t="s">
        <v>556</v>
      </c>
      <c r="B62" s="1740"/>
      <c r="C62" s="486"/>
      <c r="D62" s="610" t="s">
        <v>549</v>
      </c>
      <c r="E62" s="543"/>
      <c r="F62" s="543"/>
      <c r="G62" s="543"/>
      <c r="H62" s="543"/>
      <c r="I62" s="543"/>
      <c r="J62" s="543"/>
      <c r="K62" s="618"/>
      <c r="L62" s="618"/>
      <c r="M62" s="618"/>
      <c r="N62" s="619"/>
      <c r="O62" s="476"/>
      <c r="P62" s="483"/>
      <c r="Q62" s="527"/>
      <c r="R62" s="469"/>
      <c r="S62" s="288"/>
    </row>
    <row r="63" spans="1:20" ht="15" customHeight="1">
      <c r="A63" s="1534" t="s">
        <v>848</v>
      </c>
      <c r="B63" s="1535"/>
      <c r="C63" s="486" t="s">
        <v>553</v>
      </c>
      <c r="D63" s="607" t="s">
        <v>557</v>
      </c>
      <c r="E63" s="330">
        <v>15883</v>
      </c>
      <c r="F63" s="330">
        <v>457</v>
      </c>
      <c r="G63" s="330" t="s">
        <v>7</v>
      </c>
      <c r="H63" s="330">
        <v>15356</v>
      </c>
      <c r="I63" s="330">
        <v>18</v>
      </c>
      <c r="J63" s="330">
        <v>15338</v>
      </c>
      <c r="K63" s="476" t="s">
        <v>7</v>
      </c>
      <c r="L63" s="476">
        <v>70</v>
      </c>
      <c r="M63" s="476" t="s">
        <v>7</v>
      </c>
      <c r="N63" s="476" t="s">
        <v>7</v>
      </c>
      <c r="O63" s="476" t="s">
        <v>7</v>
      </c>
      <c r="P63" s="476" t="s">
        <v>7</v>
      </c>
      <c r="Q63" s="476" t="s">
        <v>7</v>
      </c>
      <c r="R63" s="469"/>
      <c r="S63" s="288"/>
    </row>
    <row r="64" spans="1:20" ht="15" customHeight="1">
      <c r="A64" s="1676" t="s">
        <v>558</v>
      </c>
      <c r="B64" s="1740"/>
      <c r="C64" s="486"/>
      <c r="D64" s="610" t="s">
        <v>559</v>
      </c>
      <c r="E64" s="543"/>
      <c r="F64" s="543"/>
      <c r="G64" s="543"/>
      <c r="H64" s="543"/>
      <c r="I64" s="543"/>
      <c r="J64" s="543"/>
      <c r="K64" s="618"/>
      <c r="L64" s="618"/>
      <c r="M64" s="618"/>
      <c r="N64" s="619"/>
      <c r="O64" s="476"/>
      <c r="P64" s="484"/>
      <c r="Q64" s="476"/>
      <c r="R64" s="469"/>
      <c r="S64" s="288"/>
    </row>
    <row r="65" spans="1:19" ht="15" customHeight="1">
      <c r="A65" s="1566" t="s">
        <v>1031</v>
      </c>
      <c r="B65" s="1567"/>
      <c r="C65" s="486" t="s">
        <v>553</v>
      </c>
      <c r="D65" s="607" t="s">
        <v>557</v>
      </c>
      <c r="E65" s="330">
        <v>582</v>
      </c>
      <c r="F65" s="476" t="s">
        <v>7</v>
      </c>
      <c r="G65" s="476" t="s">
        <v>7</v>
      </c>
      <c r="H65" s="330">
        <v>582</v>
      </c>
      <c r="I65" s="476" t="s">
        <v>7</v>
      </c>
      <c r="J65" s="330">
        <v>582</v>
      </c>
      <c r="K65" s="476" t="s">
        <v>7</v>
      </c>
      <c r="L65" s="476" t="s">
        <v>7</v>
      </c>
      <c r="M65" s="476" t="s">
        <v>7</v>
      </c>
      <c r="N65" s="476" t="s">
        <v>7</v>
      </c>
      <c r="O65" s="476" t="s">
        <v>7</v>
      </c>
      <c r="P65" s="476" t="s">
        <v>7</v>
      </c>
      <c r="Q65" s="476" t="s">
        <v>7</v>
      </c>
      <c r="R65" s="469"/>
      <c r="S65" s="288"/>
    </row>
    <row r="66" spans="1:19">
      <c r="A66" s="1677" t="s">
        <v>554</v>
      </c>
      <c r="B66" s="1745"/>
      <c r="C66" s="486"/>
      <c r="D66" s="610" t="s">
        <v>559</v>
      </c>
      <c r="E66" s="543"/>
      <c r="F66" s="543"/>
      <c r="G66" s="543"/>
      <c r="H66" s="543"/>
      <c r="I66" s="543"/>
      <c r="J66" s="543"/>
      <c r="K66" s="618"/>
      <c r="L66" s="618"/>
      <c r="M66" s="618"/>
      <c r="N66" s="619"/>
      <c r="O66" s="476"/>
      <c r="P66" s="484"/>
      <c r="Q66" s="476"/>
      <c r="R66" s="469"/>
      <c r="S66" s="288"/>
    </row>
    <row r="67" spans="1:19" ht="15" customHeight="1">
      <c r="A67" s="1566" t="s">
        <v>555</v>
      </c>
      <c r="B67" s="1567"/>
      <c r="C67" s="486" t="s">
        <v>553</v>
      </c>
      <c r="D67" s="607" t="s">
        <v>557</v>
      </c>
      <c r="E67" s="330">
        <v>15301</v>
      </c>
      <c r="F67" s="330">
        <v>457</v>
      </c>
      <c r="G67" s="330" t="s">
        <v>7</v>
      </c>
      <c r="H67" s="330">
        <v>14774</v>
      </c>
      <c r="I67" s="330">
        <v>18</v>
      </c>
      <c r="J67" s="330">
        <v>14756</v>
      </c>
      <c r="K67" s="476" t="s">
        <v>7</v>
      </c>
      <c r="L67" s="476">
        <v>70</v>
      </c>
      <c r="M67" s="476" t="s">
        <v>7</v>
      </c>
      <c r="N67" s="476" t="s">
        <v>7</v>
      </c>
      <c r="O67" s="476" t="s">
        <v>7</v>
      </c>
      <c r="P67" s="476" t="s">
        <v>7</v>
      </c>
      <c r="Q67" s="476" t="s">
        <v>7</v>
      </c>
      <c r="R67" s="469"/>
      <c r="S67" s="288"/>
    </row>
    <row r="68" spans="1:19" ht="15" customHeight="1">
      <c r="A68" s="1677" t="s">
        <v>556</v>
      </c>
      <c r="B68" s="1745"/>
      <c r="C68" s="486"/>
      <c r="D68" s="610" t="s">
        <v>559</v>
      </c>
      <c r="E68" s="372"/>
      <c r="F68" s="372"/>
      <c r="G68" s="372"/>
      <c r="H68" s="372"/>
      <c r="I68" s="372"/>
      <c r="J68" s="372"/>
      <c r="K68" s="330"/>
      <c r="L68" s="330"/>
      <c r="M68" s="330"/>
      <c r="N68" s="608"/>
      <c r="O68" s="608"/>
      <c r="P68" s="608"/>
      <c r="Q68" s="608"/>
      <c r="R68" s="469"/>
      <c r="S68" s="288"/>
    </row>
    <row r="69" spans="1:19" ht="15" customHeight="1">
      <c r="A69" s="283"/>
      <c r="B69" s="621"/>
      <c r="C69" s="1689" t="s">
        <v>1764</v>
      </c>
      <c r="D69" s="1689"/>
      <c r="E69" s="1689"/>
      <c r="F69" s="1689"/>
      <c r="G69" s="1689"/>
      <c r="H69" s="1689"/>
      <c r="I69" s="1689"/>
      <c r="J69" s="1689"/>
      <c r="K69" s="1689"/>
      <c r="L69" s="1689"/>
      <c r="M69" s="1689"/>
      <c r="N69" s="1689"/>
      <c r="O69" s="1689"/>
      <c r="P69" s="1689"/>
      <c r="Q69" s="1689"/>
      <c r="R69" s="469"/>
      <c r="S69" s="288"/>
    </row>
    <row r="70" spans="1:19" ht="15" customHeight="1">
      <c r="A70" s="1581" t="s">
        <v>560</v>
      </c>
      <c r="B70" s="1582"/>
      <c r="C70" s="604"/>
      <c r="D70" s="605"/>
      <c r="E70" s="562">
        <v>5209764.5999999996</v>
      </c>
      <c r="F70" s="562">
        <v>1394615.1</v>
      </c>
      <c r="G70" s="562">
        <v>2701520.4</v>
      </c>
      <c r="H70" s="562">
        <v>866577.2</v>
      </c>
      <c r="I70" s="562">
        <v>397786.8</v>
      </c>
      <c r="J70" s="562">
        <v>437978.1</v>
      </c>
      <c r="K70" s="562">
        <v>38248.300000000003</v>
      </c>
      <c r="L70" s="562">
        <v>60794.6</v>
      </c>
      <c r="M70" s="562">
        <v>135730.4</v>
      </c>
      <c r="N70" s="562">
        <v>12278.6</v>
      </c>
      <c r="O70" s="562">
        <v>399.4</v>
      </c>
      <c r="P70" s="562">
        <v>6477.1</v>
      </c>
      <c r="Q70" s="561">
        <v>5402.1</v>
      </c>
      <c r="R70" s="469"/>
      <c r="S70" s="288"/>
    </row>
    <row r="71" spans="1:19" ht="15" customHeight="1">
      <c r="A71" s="1742" t="s">
        <v>541</v>
      </c>
      <c r="B71" s="1743"/>
      <c r="C71" s="604"/>
      <c r="D71" s="605"/>
      <c r="E71" s="372"/>
      <c r="F71" s="372"/>
      <c r="G71" s="372"/>
      <c r="H71" s="372"/>
      <c r="I71" s="372"/>
      <c r="J71" s="372"/>
      <c r="K71" s="562"/>
      <c r="L71" s="562"/>
      <c r="M71" s="562"/>
      <c r="N71" s="562"/>
      <c r="O71" s="562"/>
      <c r="P71" s="562"/>
      <c r="Q71" s="561"/>
      <c r="R71" s="469"/>
      <c r="S71" s="288"/>
    </row>
    <row r="72" spans="1:19" ht="15" customHeight="1">
      <c r="A72" s="1581" t="s">
        <v>542</v>
      </c>
      <c r="B72" s="1582"/>
      <c r="C72" s="1746"/>
      <c r="D72" s="605"/>
      <c r="E72" s="562"/>
      <c r="F72" s="562"/>
      <c r="G72" s="562"/>
      <c r="H72" s="562"/>
      <c r="I72" s="562"/>
      <c r="J72" s="562"/>
      <c r="K72" s="562"/>
      <c r="L72" s="562"/>
      <c r="M72" s="562"/>
      <c r="N72" s="562"/>
      <c r="O72" s="562"/>
      <c r="P72" s="562"/>
      <c r="Q72" s="476"/>
      <c r="R72" s="469"/>
      <c r="S72" s="288"/>
    </row>
    <row r="73" spans="1:19" ht="15" customHeight="1">
      <c r="A73" s="1621" t="s">
        <v>566</v>
      </c>
      <c r="B73" s="1622"/>
      <c r="C73" s="1746"/>
      <c r="D73" s="605"/>
      <c r="E73" s="562">
        <v>1484527.7</v>
      </c>
      <c r="F73" s="562">
        <v>5532.1</v>
      </c>
      <c r="G73" s="562">
        <v>1262773.2</v>
      </c>
      <c r="H73" s="562">
        <v>55330.6</v>
      </c>
      <c r="I73" s="562">
        <v>15904</v>
      </c>
      <c r="J73" s="562">
        <v>24800.9</v>
      </c>
      <c r="K73" s="562">
        <v>4243.8999999999996</v>
      </c>
      <c r="L73" s="562">
        <v>21337.7</v>
      </c>
      <c r="M73" s="562">
        <v>134335.4</v>
      </c>
      <c r="N73" s="562">
        <v>974.8</v>
      </c>
      <c r="O73" s="562">
        <v>399.4</v>
      </c>
      <c r="P73" s="562" t="s">
        <v>7</v>
      </c>
      <c r="Q73" s="561">
        <v>575.4</v>
      </c>
      <c r="R73" s="469"/>
      <c r="S73" s="288"/>
    </row>
    <row r="74" spans="1:19" ht="15" customHeight="1">
      <c r="A74" s="1708" t="s">
        <v>543</v>
      </c>
      <c r="B74" s="1741"/>
      <c r="C74" s="1746"/>
      <c r="D74" s="605"/>
      <c r="E74" s="543"/>
      <c r="F74" s="543"/>
      <c r="G74" s="543"/>
      <c r="H74" s="543"/>
      <c r="I74" s="543"/>
      <c r="J74" s="543"/>
      <c r="K74" s="562"/>
      <c r="L74" s="562"/>
      <c r="M74" s="562"/>
      <c r="N74" s="562"/>
      <c r="O74" s="562"/>
      <c r="P74" s="562"/>
      <c r="Q74" s="561"/>
      <c r="R74" s="469"/>
      <c r="S74" s="288"/>
    </row>
    <row r="75" spans="1:19" ht="15" customHeight="1">
      <c r="A75" s="1708" t="s">
        <v>1074</v>
      </c>
      <c r="B75" s="1741"/>
      <c r="C75" s="1746"/>
      <c r="D75" s="605"/>
      <c r="E75" s="372"/>
      <c r="F75" s="372"/>
      <c r="G75" s="372"/>
      <c r="H75" s="372"/>
      <c r="I75" s="372"/>
      <c r="J75" s="372"/>
      <c r="K75" s="543"/>
      <c r="L75" s="543"/>
      <c r="M75" s="543"/>
      <c r="N75" s="543"/>
      <c r="O75" s="543"/>
      <c r="P75" s="543"/>
      <c r="Q75" s="622"/>
      <c r="R75" s="469"/>
      <c r="S75" s="288"/>
    </row>
    <row r="76" spans="1:19" ht="15" customHeight="1">
      <c r="A76" s="1581" t="s">
        <v>1535</v>
      </c>
      <c r="B76" s="1582"/>
      <c r="C76" s="1746"/>
      <c r="D76" s="605"/>
      <c r="E76" s="562">
        <v>2208561.9</v>
      </c>
      <c r="F76" s="562">
        <v>1388063.4</v>
      </c>
      <c r="G76" s="562">
        <v>373137.8</v>
      </c>
      <c r="H76" s="562">
        <v>363091.4</v>
      </c>
      <c r="I76" s="562">
        <v>235351.1</v>
      </c>
      <c r="J76" s="562">
        <v>113593.9</v>
      </c>
      <c r="K76" s="543"/>
      <c r="L76" s="543"/>
      <c r="M76" s="543"/>
      <c r="N76" s="543"/>
      <c r="O76" s="543"/>
      <c r="P76" s="543"/>
      <c r="Q76" s="623"/>
      <c r="R76" s="469"/>
      <c r="S76" s="288"/>
    </row>
    <row r="77" spans="1:19" ht="15" customHeight="1">
      <c r="A77" s="1708" t="s">
        <v>1536</v>
      </c>
      <c r="B77" s="1741"/>
      <c r="C77" s="1746"/>
      <c r="D77" s="605"/>
      <c r="E77" s="372"/>
      <c r="F77" s="372"/>
      <c r="G77" s="372"/>
      <c r="H77" s="372"/>
      <c r="I77" s="372"/>
      <c r="J77" s="372"/>
      <c r="K77" s="562">
        <v>32865.4</v>
      </c>
      <c r="L77" s="562">
        <v>39386.9</v>
      </c>
      <c r="M77" s="562">
        <v>786</v>
      </c>
      <c r="N77" s="562">
        <v>11231</v>
      </c>
      <c r="O77" s="562" t="s">
        <v>7</v>
      </c>
      <c r="P77" s="562">
        <v>6477.1</v>
      </c>
      <c r="Q77" s="561">
        <v>4753.8999999999996</v>
      </c>
      <c r="R77" s="469"/>
      <c r="S77" s="288"/>
    </row>
    <row r="78" spans="1:19" ht="15" customHeight="1">
      <c r="A78" s="1572" t="s">
        <v>567</v>
      </c>
      <c r="B78" s="1573"/>
      <c r="C78" s="486" t="s">
        <v>546</v>
      </c>
      <c r="D78" s="607" t="s">
        <v>547</v>
      </c>
      <c r="E78" s="330">
        <v>313.5</v>
      </c>
      <c r="F78" s="476" t="s">
        <v>7</v>
      </c>
      <c r="G78" s="330">
        <v>313.5</v>
      </c>
      <c r="H78" s="476" t="s">
        <v>7</v>
      </c>
      <c r="I78" s="476" t="s">
        <v>7</v>
      </c>
      <c r="J78" s="476" t="s">
        <v>7</v>
      </c>
      <c r="K78" s="562"/>
      <c r="L78" s="562"/>
      <c r="M78" s="562"/>
      <c r="N78" s="562"/>
      <c r="O78" s="562"/>
      <c r="P78" s="562"/>
      <c r="Q78" s="561"/>
      <c r="R78" s="469"/>
      <c r="S78" s="288"/>
    </row>
    <row r="79" spans="1:19">
      <c r="A79" s="1708" t="s">
        <v>548</v>
      </c>
      <c r="B79" s="1741"/>
      <c r="C79" s="486"/>
      <c r="D79" s="610" t="s">
        <v>549</v>
      </c>
      <c r="E79" s="330"/>
      <c r="F79" s="330"/>
      <c r="G79" s="330"/>
      <c r="H79" s="330"/>
      <c r="I79" s="330"/>
      <c r="J79" s="330"/>
      <c r="K79" s="330"/>
      <c r="L79" s="330"/>
      <c r="M79" s="330"/>
      <c r="N79" s="330"/>
      <c r="O79" s="330"/>
      <c r="P79" s="330"/>
      <c r="Q79" s="608"/>
      <c r="R79" s="469"/>
      <c r="S79" s="288"/>
    </row>
    <row r="80" spans="1:19">
      <c r="A80" s="1385"/>
      <c r="B80" s="1386"/>
      <c r="C80" s="486" t="s">
        <v>550</v>
      </c>
      <c r="D80" s="607" t="s">
        <v>547</v>
      </c>
      <c r="E80" s="330">
        <v>28177.7</v>
      </c>
      <c r="F80" s="330">
        <v>8021.9</v>
      </c>
      <c r="G80" s="330">
        <v>3644.7</v>
      </c>
      <c r="H80" s="330">
        <v>14597.7</v>
      </c>
      <c r="I80" s="330">
        <v>5025.3999999999996</v>
      </c>
      <c r="J80" s="330">
        <v>1660.5</v>
      </c>
      <c r="K80" s="330">
        <v>1913.4</v>
      </c>
      <c r="L80" s="330"/>
      <c r="M80" s="330"/>
      <c r="N80" s="330"/>
      <c r="O80" s="330"/>
      <c r="P80" s="330"/>
      <c r="Q80" s="476"/>
      <c r="R80" s="469"/>
      <c r="S80" s="288"/>
    </row>
    <row r="81" spans="1:19">
      <c r="A81" s="1385"/>
      <c r="B81" s="1386"/>
      <c r="C81" s="486"/>
      <c r="D81" s="610" t="s">
        <v>549</v>
      </c>
      <c r="E81" s="330"/>
      <c r="F81" s="330"/>
      <c r="G81" s="330"/>
      <c r="H81" s="330"/>
      <c r="I81" s="330"/>
      <c r="J81" s="330"/>
      <c r="K81" s="330"/>
      <c r="L81" s="330"/>
      <c r="M81" s="330"/>
      <c r="N81" s="330"/>
      <c r="O81" s="330"/>
      <c r="P81" s="330"/>
      <c r="Q81" s="608"/>
      <c r="R81" s="469"/>
      <c r="S81" s="288"/>
    </row>
    <row r="82" spans="1:19">
      <c r="A82" s="1385"/>
      <c r="B82" s="1386"/>
      <c r="C82" s="486" t="s">
        <v>551</v>
      </c>
      <c r="D82" s="607" t="s">
        <v>547</v>
      </c>
      <c r="E82" s="330">
        <v>998530.9</v>
      </c>
      <c r="F82" s="330">
        <v>778504.7</v>
      </c>
      <c r="G82" s="330">
        <v>166506.6</v>
      </c>
      <c r="H82" s="330">
        <v>46807.4</v>
      </c>
      <c r="I82" s="330">
        <v>35491.300000000003</v>
      </c>
      <c r="J82" s="330">
        <v>5384.1</v>
      </c>
      <c r="K82" s="476">
        <v>4249.5</v>
      </c>
      <c r="L82" s="330">
        <v>2355.8000000000002</v>
      </c>
      <c r="M82" s="476" t="s">
        <v>7</v>
      </c>
      <c r="N82" s="476">
        <v>106.9</v>
      </c>
      <c r="O82" s="476" t="s">
        <v>7</v>
      </c>
      <c r="P82" s="476" t="s">
        <v>7</v>
      </c>
      <c r="Q82" s="476">
        <v>106.9</v>
      </c>
      <c r="R82" s="469"/>
      <c r="S82" s="288"/>
    </row>
    <row r="83" spans="1:19">
      <c r="A83" s="1385"/>
      <c r="B83" s="1386"/>
      <c r="C83" s="486"/>
      <c r="D83" s="610" t="s">
        <v>549</v>
      </c>
      <c r="E83" s="330"/>
      <c r="F83" s="330"/>
      <c r="G83" s="330"/>
      <c r="H83" s="330"/>
      <c r="I83" s="330"/>
      <c r="J83" s="330"/>
      <c r="K83" s="330"/>
      <c r="L83" s="330"/>
      <c r="M83" s="330"/>
      <c r="N83" s="330"/>
      <c r="O83" s="330"/>
      <c r="P83" s="330"/>
      <c r="Q83" s="608"/>
      <c r="R83" s="469"/>
      <c r="S83" s="288"/>
    </row>
    <row r="84" spans="1:19">
      <c r="A84" s="1385"/>
      <c r="B84" s="1386"/>
      <c r="C84" s="486"/>
      <c r="D84" s="607">
        <v>10</v>
      </c>
      <c r="E84" s="330">
        <v>60816.7</v>
      </c>
      <c r="F84" s="330">
        <v>3988.8</v>
      </c>
      <c r="G84" s="330">
        <v>56077.7</v>
      </c>
      <c r="H84" s="330">
        <v>368.2</v>
      </c>
      <c r="I84" s="330">
        <v>219.9</v>
      </c>
      <c r="J84" s="330">
        <v>148.30000000000001</v>
      </c>
      <c r="K84" s="330" t="s">
        <v>7</v>
      </c>
      <c r="L84" s="330">
        <v>369.8</v>
      </c>
      <c r="M84" s="476" t="s">
        <v>7</v>
      </c>
      <c r="N84" s="476">
        <v>12.2</v>
      </c>
      <c r="O84" s="476" t="s">
        <v>7</v>
      </c>
      <c r="P84" s="476" t="s">
        <v>7</v>
      </c>
      <c r="Q84" s="476">
        <v>12.2</v>
      </c>
      <c r="R84" s="469"/>
      <c r="S84" s="288"/>
    </row>
    <row r="85" spans="1:19">
      <c r="A85" s="1385"/>
      <c r="B85" s="1386"/>
      <c r="C85" s="486"/>
      <c r="D85" s="607">
        <v>11</v>
      </c>
      <c r="E85" s="330">
        <v>15514.2</v>
      </c>
      <c r="F85" s="476" t="s">
        <v>7</v>
      </c>
      <c r="G85" s="330">
        <v>14910.2</v>
      </c>
      <c r="H85" s="476" t="s">
        <v>7</v>
      </c>
      <c r="I85" s="476" t="s">
        <v>7</v>
      </c>
      <c r="J85" s="476" t="s">
        <v>7</v>
      </c>
      <c r="K85" s="476">
        <v>186</v>
      </c>
      <c r="L85" s="330">
        <v>418</v>
      </c>
      <c r="M85" s="476" t="s">
        <v>7</v>
      </c>
      <c r="N85" s="476" t="s">
        <v>7</v>
      </c>
      <c r="O85" s="476" t="s">
        <v>7</v>
      </c>
      <c r="P85" s="476" t="s">
        <v>7</v>
      </c>
      <c r="Q85" s="476" t="s">
        <v>7</v>
      </c>
      <c r="R85" s="469"/>
      <c r="S85" s="288"/>
    </row>
    <row r="86" spans="1:19">
      <c r="A86" s="1385"/>
      <c r="B86" s="1386"/>
      <c r="C86" s="486"/>
      <c r="D86" s="607">
        <v>12</v>
      </c>
      <c r="E86" s="330">
        <v>2262.3000000000002</v>
      </c>
      <c r="F86" s="330">
        <v>2262.3000000000002</v>
      </c>
      <c r="G86" s="476" t="s">
        <v>7</v>
      </c>
      <c r="H86" s="476" t="s">
        <v>7</v>
      </c>
      <c r="I86" s="476" t="s">
        <v>7</v>
      </c>
      <c r="J86" s="476" t="s">
        <v>7</v>
      </c>
      <c r="K86" s="476" t="s">
        <v>7</v>
      </c>
      <c r="L86" s="476" t="s">
        <v>7</v>
      </c>
      <c r="M86" s="476" t="s">
        <v>7</v>
      </c>
      <c r="N86" s="476" t="s">
        <v>7</v>
      </c>
      <c r="O86" s="476" t="s">
        <v>7</v>
      </c>
      <c r="P86" s="476" t="s">
        <v>7</v>
      </c>
      <c r="Q86" s="476" t="s">
        <v>7</v>
      </c>
      <c r="R86" s="469"/>
      <c r="S86" s="288"/>
    </row>
    <row r="87" spans="1:19">
      <c r="A87" s="1385"/>
      <c r="B87" s="1386"/>
      <c r="C87" s="486"/>
      <c r="D87" s="607">
        <v>13</v>
      </c>
      <c r="E87" s="330" t="s">
        <v>7</v>
      </c>
      <c r="F87" s="476" t="s">
        <v>7</v>
      </c>
      <c r="G87" s="330" t="s">
        <v>7</v>
      </c>
      <c r="H87" s="476" t="s">
        <v>7</v>
      </c>
      <c r="I87" s="476" t="s">
        <v>7</v>
      </c>
      <c r="J87" s="476" t="s">
        <v>7</v>
      </c>
      <c r="K87" s="330" t="s">
        <v>7</v>
      </c>
      <c r="L87" s="330" t="s">
        <v>7</v>
      </c>
      <c r="M87" s="330" t="s">
        <v>7</v>
      </c>
      <c r="N87" s="330" t="s">
        <v>7</v>
      </c>
      <c r="O87" s="330" t="s">
        <v>7</v>
      </c>
      <c r="P87" s="330" t="s">
        <v>7</v>
      </c>
      <c r="Q87" s="608" t="s">
        <v>7</v>
      </c>
      <c r="R87" s="469"/>
      <c r="S87" s="288"/>
    </row>
    <row r="88" spans="1:19">
      <c r="A88" s="1385"/>
      <c r="B88" s="1386"/>
      <c r="C88" s="486"/>
      <c r="D88" s="607">
        <v>14</v>
      </c>
      <c r="E88" s="330">
        <v>147.80000000000001</v>
      </c>
      <c r="F88" s="476" t="s">
        <v>7</v>
      </c>
      <c r="G88" s="330">
        <v>147.80000000000001</v>
      </c>
      <c r="H88" s="476" t="s">
        <v>7</v>
      </c>
      <c r="I88" s="476" t="s">
        <v>7</v>
      </c>
      <c r="J88" s="476" t="s">
        <v>7</v>
      </c>
      <c r="K88" s="476" t="s">
        <v>7</v>
      </c>
      <c r="L88" s="476" t="s">
        <v>7</v>
      </c>
      <c r="M88" s="476" t="s">
        <v>7</v>
      </c>
      <c r="N88" s="476" t="s">
        <v>7</v>
      </c>
      <c r="O88" s="476" t="s">
        <v>7</v>
      </c>
      <c r="P88" s="476" t="s">
        <v>7</v>
      </c>
      <c r="Q88" s="476" t="s">
        <v>7</v>
      </c>
      <c r="R88" s="469"/>
      <c r="S88" s="288"/>
    </row>
    <row r="89" spans="1:19">
      <c r="A89" s="1385"/>
      <c r="B89" s="1386"/>
      <c r="C89" s="486"/>
      <c r="D89" s="607">
        <v>15</v>
      </c>
      <c r="E89" s="476">
        <v>1339</v>
      </c>
      <c r="F89" s="476" t="s">
        <v>7</v>
      </c>
      <c r="G89" s="476">
        <v>1339</v>
      </c>
      <c r="H89" s="476" t="s">
        <v>7</v>
      </c>
      <c r="I89" s="476" t="s">
        <v>7</v>
      </c>
      <c r="J89" s="476" t="s">
        <v>7</v>
      </c>
      <c r="K89" s="476" t="s">
        <v>7</v>
      </c>
      <c r="L89" s="476" t="s">
        <v>7</v>
      </c>
      <c r="M89" s="476" t="s">
        <v>7</v>
      </c>
      <c r="N89" s="476" t="s">
        <v>7</v>
      </c>
      <c r="O89" s="476" t="s">
        <v>7</v>
      </c>
      <c r="P89" s="476" t="s">
        <v>7</v>
      </c>
      <c r="Q89" s="476" t="s">
        <v>7</v>
      </c>
      <c r="R89" s="469"/>
      <c r="S89" s="288"/>
    </row>
    <row r="90" spans="1:19">
      <c r="A90" s="1385"/>
      <c r="B90" s="1386"/>
      <c r="C90" s="486"/>
      <c r="D90" s="607">
        <v>16</v>
      </c>
      <c r="E90" s="330">
        <v>208411.4</v>
      </c>
      <c r="F90" s="330">
        <v>208186.3</v>
      </c>
      <c r="G90" s="330">
        <v>225.1</v>
      </c>
      <c r="H90" s="476" t="s">
        <v>7</v>
      </c>
      <c r="I90" s="476" t="s">
        <v>7</v>
      </c>
      <c r="J90" s="476" t="s">
        <v>7</v>
      </c>
      <c r="K90" s="476" t="s">
        <v>7</v>
      </c>
      <c r="L90" s="476" t="s">
        <v>7</v>
      </c>
      <c r="M90" s="476" t="s">
        <v>7</v>
      </c>
      <c r="N90" s="476" t="s">
        <v>7</v>
      </c>
      <c r="O90" s="476" t="s">
        <v>7</v>
      </c>
      <c r="P90" s="476" t="s">
        <v>7</v>
      </c>
      <c r="Q90" s="476" t="s">
        <v>7</v>
      </c>
      <c r="R90" s="469"/>
      <c r="S90" s="288"/>
    </row>
    <row r="91" spans="1:19">
      <c r="A91" s="1385"/>
      <c r="B91" s="1386"/>
      <c r="C91" s="486"/>
      <c r="D91" s="607">
        <v>17</v>
      </c>
      <c r="E91" s="330">
        <v>185289.2</v>
      </c>
      <c r="F91" s="330">
        <v>172339.1</v>
      </c>
      <c r="G91" s="330">
        <v>8681.9</v>
      </c>
      <c r="H91" s="330">
        <v>3677.7</v>
      </c>
      <c r="I91" s="476" t="s">
        <v>7</v>
      </c>
      <c r="J91" s="330">
        <v>3677.7</v>
      </c>
      <c r="K91" s="476">
        <v>134.80000000000001</v>
      </c>
      <c r="L91" s="476">
        <v>361</v>
      </c>
      <c r="M91" s="476" t="s">
        <v>7</v>
      </c>
      <c r="N91" s="476">
        <v>94.7</v>
      </c>
      <c r="O91" s="476" t="s">
        <v>7</v>
      </c>
      <c r="P91" s="476" t="s">
        <v>7</v>
      </c>
      <c r="Q91" s="476">
        <v>94.7</v>
      </c>
      <c r="R91" s="469"/>
      <c r="S91" s="288"/>
    </row>
    <row r="92" spans="1:19">
      <c r="A92" s="1385"/>
      <c r="B92" s="1386"/>
      <c r="C92" s="486"/>
      <c r="D92" s="607">
        <v>18</v>
      </c>
      <c r="E92" s="330">
        <v>90</v>
      </c>
      <c r="F92" s="330" t="s">
        <v>7</v>
      </c>
      <c r="G92" s="476" t="s">
        <v>7</v>
      </c>
      <c r="H92" s="476" t="s">
        <v>7</v>
      </c>
      <c r="I92" s="476" t="s">
        <v>7</v>
      </c>
      <c r="J92" s="476" t="s">
        <v>7</v>
      </c>
      <c r="K92" s="476" t="s">
        <v>7</v>
      </c>
      <c r="L92" s="476">
        <v>90</v>
      </c>
      <c r="M92" s="476" t="s">
        <v>7</v>
      </c>
      <c r="N92" s="476" t="s">
        <v>7</v>
      </c>
      <c r="O92" s="476" t="s">
        <v>7</v>
      </c>
      <c r="P92" s="476" t="s">
        <v>7</v>
      </c>
      <c r="Q92" s="476" t="s">
        <v>7</v>
      </c>
      <c r="R92" s="469"/>
      <c r="S92" s="288"/>
    </row>
    <row r="93" spans="1:19">
      <c r="A93" s="1385"/>
      <c r="B93" s="1386"/>
      <c r="C93" s="486"/>
      <c r="D93" s="607">
        <v>19</v>
      </c>
      <c r="E93" s="330">
        <v>68623.199999999997</v>
      </c>
      <c r="F93" s="330">
        <v>59798.1</v>
      </c>
      <c r="G93" s="330">
        <v>8760.7000000000007</v>
      </c>
      <c r="H93" s="476" t="s">
        <v>7</v>
      </c>
      <c r="I93" s="476" t="s">
        <v>7</v>
      </c>
      <c r="J93" s="476" t="s">
        <v>7</v>
      </c>
      <c r="K93" s="330">
        <v>64.400000000000006</v>
      </c>
      <c r="L93" s="476" t="s">
        <v>7</v>
      </c>
      <c r="M93" s="476" t="s">
        <v>7</v>
      </c>
      <c r="N93" s="476" t="s">
        <v>7</v>
      </c>
      <c r="O93" s="476" t="s">
        <v>7</v>
      </c>
      <c r="P93" s="476" t="s">
        <v>7</v>
      </c>
      <c r="Q93" s="476" t="s">
        <v>7</v>
      </c>
      <c r="R93" s="469"/>
      <c r="S93" s="288"/>
    </row>
    <row r="94" spans="1:19">
      <c r="A94" s="1385"/>
      <c r="B94" s="1386"/>
      <c r="C94" s="486"/>
      <c r="D94" s="607">
        <v>20</v>
      </c>
      <c r="E94" s="330">
        <v>136538.70000000001</v>
      </c>
      <c r="F94" s="330">
        <v>101844.2</v>
      </c>
      <c r="G94" s="330">
        <v>31844</v>
      </c>
      <c r="H94" s="330">
        <v>1720.6</v>
      </c>
      <c r="I94" s="476" t="s">
        <v>7</v>
      </c>
      <c r="J94" s="330">
        <v>1033</v>
      </c>
      <c r="K94" s="476">
        <v>1129.9000000000001</v>
      </c>
      <c r="L94" s="476" t="s">
        <v>7</v>
      </c>
      <c r="M94" s="476" t="s">
        <v>7</v>
      </c>
      <c r="N94" s="476" t="s">
        <v>7</v>
      </c>
      <c r="O94" s="476" t="s">
        <v>7</v>
      </c>
      <c r="P94" s="476" t="s">
        <v>7</v>
      </c>
      <c r="Q94" s="476" t="s">
        <v>7</v>
      </c>
      <c r="R94" s="469"/>
      <c r="S94" s="288"/>
    </row>
    <row r="95" spans="1:19">
      <c r="A95" s="1385"/>
      <c r="B95" s="1386"/>
      <c r="C95" s="486"/>
      <c r="D95" s="607">
        <v>21</v>
      </c>
      <c r="E95" s="330">
        <v>3357.2</v>
      </c>
      <c r="F95" s="330">
        <v>2914.2</v>
      </c>
      <c r="G95" s="330">
        <v>443</v>
      </c>
      <c r="H95" s="476" t="s">
        <v>7</v>
      </c>
      <c r="I95" s="476" t="s">
        <v>7</v>
      </c>
      <c r="J95" s="476" t="s">
        <v>7</v>
      </c>
      <c r="K95" s="476" t="s">
        <v>7</v>
      </c>
      <c r="L95" s="476" t="s">
        <v>7</v>
      </c>
      <c r="M95" s="476" t="s">
        <v>7</v>
      </c>
      <c r="N95" s="476" t="s">
        <v>7</v>
      </c>
      <c r="O95" s="476" t="s">
        <v>7</v>
      </c>
      <c r="P95" s="476" t="s">
        <v>7</v>
      </c>
      <c r="Q95" s="476" t="s">
        <v>7</v>
      </c>
      <c r="R95" s="469"/>
      <c r="S95" s="288"/>
    </row>
    <row r="96" spans="1:19">
      <c r="A96" s="1385"/>
      <c r="B96" s="1386"/>
      <c r="C96" s="486"/>
      <c r="D96" s="607">
        <v>22</v>
      </c>
      <c r="E96" s="330">
        <v>16359.3</v>
      </c>
      <c r="F96" s="330">
        <v>5356.4</v>
      </c>
      <c r="G96" s="330">
        <v>5645.4</v>
      </c>
      <c r="H96" s="330">
        <v>5283.6</v>
      </c>
      <c r="I96" s="330">
        <v>40.1</v>
      </c>
      <c r="J96" s="476" t="s">
        <v>7</v>
      </c>
      <c r="K96" s="476" t="s">
        <v>7</v>
      </c>
      <c r="L96" s="330">
        <v>73.900000000000006</v>
      </c>
      <c r="M96" s="476" t="s">
        <v>7</v>
      </c>
      <c r="N96" s="476" t="s">
        <v>7</v>
      </c>
      <c r="O96" s="476" t="s">
        <v>7</v>
      </c>
      <c r="P96" s="476" t="s">
        <v>7</v>
      </c>
      <c r="Q96" s="476" t="s">
        <v>7</v>
      </c>
      <c r="R96" s="469"/>
      <c r="S96" s="288"/>
    </row>
    <row r="97" spans="1:19">
      <c r="A97" s="1385"/>
      <c r="B97" s="1386"/>
      <c r="C97" s="486"/>
      <c r="D97" s="607">
        <v>23</v>
      </c>
      <c r="E97" s="330">
        <v>90736.5</v>
      </c>
      <c r="F97" s="330">
        <v>51111.6</v>
      </c>
      <c r="G97" s="330">
        <v>3474.3</v>
      </c>
      <c r="H97" s="330">
        <v>34385.1</v>
      </c>
      <c r="I97" s="330">
        <v>33923.199999999997</v>
      </c>
      <c r="J97" s="330">
        <v>461.9</v>
      </c>
      <c r="K97" s="330">
        <v>892.5</v>
      </c>
      <c r="L97" s="330">
        <v>873</v>
      </c>
      <c r="M97" s="476" t="s">
        <v>7</v>
      </c>
      <c r="N97" s="476" t="s">
        <v>7</v>
      </c>
      <c r="O97" s="476" t="s">
        <v>7</v>
      </c>
      <c r="P97" s="476" t="s">
        <v>7</v>
      </c>
      <c r="Q97" s="476" t="s">
        <v>7</v>
      </c>
      <c r="R97" s="469"/>
      <c r="S97" s="288"/>
    </row>
    <row r="98" spans="1:19">
      <c r="A98" s="1385"/>
      <c r="B98" s="1386"/>
      <c r="C98" s="486"/>
      <c r="D98" s="607">
        <v>24</v>
      </c>
      <c r="E98" s="330">
        <v>177070</v>
      </c>
      <c r="F98" s="330">
        <v>153368.20000000001</v>
      </c>
      <c r="G98" s="330">
        <v>20957.2</v>
      </c>
      <c r="H98" s="330">
        <v>782.2</v>
      </c>
      <c r="I98" s="330">
        <v>718.1</v>
      </c>
      <c r="J98" s="330">
        <v>63.2</v>
      </c>
      <c r="K98" s="476">
        <v>1795.3</v>
      </c>
      <c r="L98" s="476">
        <v>167.1</v>
      </c>
      <c r="M98" s="476" t="s">
        <v>7</v>
      </c>
      <c r="N98" s="476" t="s">
        <v>7</v>
      </c>
      <c r="O98" s="476" t="s">
        <v>7</v>
      </c>
      <c r="P98" s="476" t="s">
        <v>7</v>
      </c>
      <c r="Q98" s="476" t="s">
        <v>7</v>
      </c>
      <c r="R98" s="469"/>
      <c r="S98" s="288"/>
    </row>
    <row r="99" spans="1:19">
      <c r="A99" s="1385"/>
      <c r="B99" s="1386"/>
      <c r="C99" s="486"/>
      <c r="D99" s="607">
        <v>25</v>
      </c>
      <c r="E99" s="330">
        <v>5846.7</v>
      </c>
      <c r="F99" s="330">
        <v>3360.5</v>
      </c>
      <c r="G99" s="330">
        <v>2474.5</v>
      </c>
      <c r="H99" s="476" t="s">
        <v>7</v>
      </c>
      <c r="I99" s="476" t="s">
        <v>7</v>
      </c>
      <c r="J99" s="476" t="s">
        <v>7</v>
      </c>
      <c r="K99" s="476">
        <v>11.7</v>
      </c>
      <c r="L99" s="476" t="s">
        <v>7</v>
      </c>
      <c r="M99" s="476" t="s">
        <v>7</v>
      </c>
      <c r="N99" s="476" t="s">
        <v>7</v>
      </c>
      <c r="O99" s="476" t="s">
        <v>7</v>
      </c>
      <c r="P99" s="476" t="s">
        <v>7</v>
      </c>
      <c r="Q99" s="476" t="s">
        <v>7</v>
      </c>
      <c r="R99" s="469"/>
      <c r="S99" s="288"/>
    </row>
    <row r="100" spans="1:19">
      <c r="A100" s="1385"/>
      <c r="B100" s="1386"/>
      <c r="C100" s="486"/>
      <c r="D100" s="607">
        <v>26</v>
      </c>
      <c r="E100" s="476">
        <v>92</v>
      </c>
      <c r="F100" s="476" t="s">
        <v>7</v>
      </c>
      <c r="G100" s="476">
        <v>92</v>
      </c>
      <c r="H100" s="476" t="s">
        <v>7</v>
      </c>
      <c r="I100" s="476" t="s">
        <v>7</v>
      </c>
      <c r="J100" s="476" t="s">
        <v>7</v>
      </c>
      <c r="K100" s="476" t="s">
        <v>7</v>
      </c>
      <c r="L100" s="476" t="s">
        <v>7</v>
      </c>
      <c r="M100" s="476" t="s">
        <v>7</v>
      </c>
      <c r="N100" s="476" t="s">
        <v>7</v>
      </c>
      <c r="O100" s="476" t="s">
        <v>7</v>
      </c>
      <c r="P100" s="476" t="s">
        <v>7</v>
      </c>
      <c r="Q100" s="476" t="s">
        <v>7</v>
      </c>
      <c r="R100" s="469"/>
      <c r="S100" s="288"/>
    </row>
    <row r="101" spans="1:19">
      <c r="A101" s="1385"/>
      <c r="B101" s="1386"/>
      <c r="C101" s="486"/>
      <c r="D101" s="607">
        <v>27</v>
      </c>
      <c r="E101" s="330">
        <v>1134.5999999999999</v>
      </c>
      <c r="F101" s="330">
        <v>544.6</v>
      </c>
      <c r="G101" s="330">
        <v>262.8</v>
      </c>
      <c r="H101" s="330">
        <v>292.3</v>
      </c>
      <c r="I101" s="330">
        <v>292.3</v>
      </c>
      <c r="J101" s="476" t="s">
        <v>7</v>
      </c>
      <c r="K101" s="476">
        <v>34.9</v>
      </c>
      <c r="L101" s="476" t="s">
        <v>7</v>
      </c>
      <c r="M101" s="476" t="s">
        <v>7</v>
      </c>
      <c r="N101" s="476" t="s">
        <v>7</v>
      </c>
      <c r="O101" s="476" t="s">
        <v>7</v>
      </c>
      <c r="P101" s="476" t="s">
        <v>7</v>
      </c>
      <c r="Q101" s="476" t="s">
        <v>7</v>
      </c>
      <c r="R101" s="469"/>
      <c r="S101" s="288"/>
    </row>
    <row r="102" spans="1:19">
      <c r="A102" s="1385"/>
      <c r="B102" s="1386"/>
      <c r="C102" s="486"/>
      <c r="D102" s="607">
        <v>28</v>
      </c>
      <c r="E102" s="330">
        <v>5259.3</v>
      </c>
      <c r="F102" s="330">
        <v>2565</v>
      </c>
      <c r="G102" s="330">
        <v>2694.3</v>
      </c>
      <c r="H102" s="476" t="s">
        <v>7</v>
      </c>
      <c r="I102" s="476" t="s">
        <v>7</v>
      </c>
      <c r="J102" s="476" t="s">
        <v>7</v>
      </c>
      <c r="K102" s="476" t="s">
        <v>7</v>
      </c>
      <c r="L102" s="476" t="s">
        <v>7</v>
      </c>
      <c r="M102" s="476" t="s">
        <v>7</v>
      </c>
      <c r="N102" s="476" t="s">
        <v>7</v>
      </c>
      <c r="O102" s="476" t="s">
        <v>7</v>
      </c>
      <c r="P102" s="476" t="s">
        <v>7</v>
      </c>
      <c r="Q102" s="476" t="s">
        <v>7</v>
      </c>
      <c r="R102" s="469"/>
      <c r="S102" s="288"/>
    </row>
    <row r="103" spans="1:19">
      <c r="A103" s="1385"/>
      <c r="B103" s="1386"/>
      <c r="C103" s="486"/>
      <c r="D103" s="607">
        <v>29</v>
      </c>
      <c r="E103" s="330">
        <v>3991.6</v>
      </c>
      <c r="F103" s="330">
        <v>1377.4</v>
      </c>
      <c r="G103" s="330">
        <v>2465.6</v>
      </c>
      <c r="H103" s="330">
        <v>148.6</v>
      </c>
      <c r="I103" s="330">
        <v>148.6</v>
      </c>
      <c r="J103" s="476" t="s">
        <v>7</v>
      </c>
      <c r="K103" s="476" t="s">
        <v>7</v>
      </c>
      <c r="L103" s="476" t="s">
        <v>7</v>
      </c>
      <c r="M103" s="476" t="s">
        <v>7</v>
      </c>
      <c r="N103" s="476" t="s">
        <v>7</v>
      </c>
      <c r="O103" s="476" t="s">
        <v>7</v>
      </c>
      <c r="P103" s="476" t="s">
        <v>7</v>
      </c>
      <c r="Q103" s="476" t="s">
        <v>7</v>
      </c>
      <c r="R103" s="469"/>
      <c r="S103" s="288"/>
    </row>
    <row r="104" spans="1:19">
      <c r="A104" s="1385"/>
      <c r="B104" s="1386"/>
      <c r="C104" s="486"/>
      <c r="D104" s="607">
        <v>30</v>
      </c>
      <c r="E104" s="330">
        <v>13242.1</v>
      </c>
      <c r="F104" s="330">
        <v>8234.9</v>
      </c>
      <c r="G104" s="330">
        <v>5007.2</v>
      </c>
      <c r="H104" s="476" t="s">
        <v>7</v>
      </c>
      <c r="I104" s="476" t="s">
        <v>7</v>
      </c>
      <c r="J104" s="476" t="s">
        <v>7</v>
      </c>
      <c r="K104" s="476" t="s">
        <v>7</v>
      </c>
      <c r="L104" s="476" t="s">
        <v>7</v>
      </c>
      <c r="M104" s="476" t="s">
        <v>7</v>
      </c>
      <c r="N104" s="476" t="s">
        <v>7</v>
      </c>
      <c r="O104" s="476" t="s">
        <v>7</v>
      </c>
      <c r="P104" s="476" t="s">
        <v>7</v>
      </c>
      <c r="Q104" s="476" t="s">
        <v>7</v>
      </c>
      <c r="R104" s="469"/>
      <c r="S104" s="288"/>
    </row>
    <row r="105" spans="1:19">
      <c r="A105" s="1385"/>
      <c r="B105" s="1386"/>
      <c r="C105" s="486"/>
      <c r="D105" s="607">
        <v>31</v>
      </c>
      <c r="E105" s="330">
        <v>1850.1</v>
      </c>
      <c r="F105" s="330">
        <v>886.5</v>
      </c>
      <c r="G105" s="330">
        <v>950</v>
      </c>
      <c r="H105" s="476">
        <v>10.6</v>
      </c>
      <c r="I105" s="476">
        <v>10.6</v>
      </c>
      <c r="J105" s="476" t="s">
        <v>7</v>
      </c>
      <c r="K105" s="476" t="s">
        <v>7</v>
      </c>
      <c r="L105" s="476">
        <v>3</v>
      </c>
      <c r="M105" s="476" t="s">
        <v>7</v>
      </c>
      <c r="N105" s="476" t="s">
        <v>7</v>
      </c>
      <c r="O105" s="476" t="s">
        <v>7</v>
      </c>
      <c r="P105" s="476" t="s">
        <v>7</v>
      </c>
      <c r="Q105" s="476" t="s">
        <v>7</v>
      </c>
      <c r="R105" s="469"/>
      <c r="S105" s="288"/>
    </row>
    <row r="106" spans="1:19">
      <c r="A106" s="1385"/>
      <c r="B106" s="1386"/>
      <c r="C106" s="486"/>
      <c r="D106" s="607">
        <v>32</v>
      </c>
      <c r="E106" s="330">
        <v>117.1</v>
      </c>
      <c r="F106" s="476">
        <v>117.1</v>
      </c>
      <c r="G106" s="476" t="s">
        <v>7</v>
      </c>
      <c r="H106" s="476" t="s">
        <v>7</v>
      </c>
      <c r="I106" s="476" t="s">
        <v>7</v>
      </c>
      <c r="J106" s="476" t="s">
        <v>7</v>
      </c>
      <c r="K106" s="476" t="s">
        <v>7</v>
      </c>
      <c r="L106" s="476" t="s">
        <v>7</v>
      </c>
      <c r="M106" s="476" t="s">
        <v>7</v>
      </c>
      <c r="N106" s="476" t="s">
        <v>7</v>
      </c>
      <c r="O106" s="476" t="s">
        <v>7</v>
      </c>
      <c r="P106" s="476" t="s">
        <v>7</v>
      </c>
      <c r="Q106" s="476" t="s">
        <v>7</v>
      </c>
      <c r="R106" s="469"/>
      <c r="S106" s="288"/>
    </row>
    <row r="107" spans="1:19">
      <c r="A107" s="1385"/>
      <c r="B107" s="1386"/>
      <c r="C107" s="486"/>
      <c r="D107" s="607">
        <v>33</v>
      </c>
      <c r="E107" s="330">
        <v>441.9</v>
      </c>
      <c r="F107" s="330">
        <v>249.5</v>
      </c>
      <c r="G107" s="330">
        <v>53.9</v>
      </c>
      <c r="H107" s="476">
        <v>138.5</v>
      </c>
      <c r="I107" s="476">
        <v>138.5</v>
      </c>
      <c r="J107" s="476" t="s">
        <v>7</v>
      </c>
      <c r="K107" s="476" t="s">
        <v>7</v>
      </c>
      <c r="L107" s="476" t="s">
        <v>7</v>
      </c>
      <c r="M107" s="476" t="s">
        <v>7</v>
      </c>
      <c r="N107" s="476" t="s">
        <v>7</v>
      </c>
      <c r="O107" s="476" t="s">
        <v>7</v>
      </c>
      <c r="P107" s="476" t="s">
        <v>7</v>
      </c>
      <c r="Q107" s="476" t="s">
        <v>7</v>
      </c>
      <c r="R107" s="469"/>
      <c r="S107" s="288"/>
    </row>
    <row r="108" spans="1:19">
      <c r="A108" s="1385"/>
      <c r="B108" s="1386"/>
      <c r="C108" s="486" t="s">
        <v>552</v>
      </c>
      <c r="D108" s="607" t="s">
        <v>547</v>
      </c>
      <c r="E108" s="330">
        <v>1012563.1</v>
      </c>
      <c r="F108" s="330">
        <v>581585.69999999995</v>
      </c>
      <c r="G108" s="330">
        <v>109016.7</v>
      </c>
      <c r="H108" s="330">
        <v>295294.2</v>
      </c>
      <c r="I108" s="330">
        <v>191200.3</v>
      </c>
      <c r="J108" s="330">
        <v>104041.3</v>
      </c>
      <c r="K108" s="330">
        <v>17043.7</v>
      </c>
      <c r="L108" s="330">
        <v>3339.5</v>
      </c>
      <c r="M108" s="330">
        <v>121.1</v>
      </c>
      <c r="N108" s="330">
        <v>6162.2</v>
      </c>
      <c r="O108" s="476" t="s">
        <v>7</v>
      </c>
      <c r="P108" s="330">
        <v>6162.2</v>
      </c>
      <c r="Q108" s="476" t="s">
        <v>7</v>
      </c>
      <c r="R108" s="469"/>
      <c r="S108" s="288"/>
    </row>
    <row r="109" spans="1:19" s="45" customFormat="1">
      <c r="A109" s="611"/>
      <c r="B109" s="614"/>
      <c r="C109" s="624"/>
      <c r="D109" s="610" t="s">
        <v>549</v>
      </c>
      <c r="E109" s="330"/>
      <c r="F109" s="330"/>
      <c r="G109" s="330"/>
      <c r="H109" s="330"/>
      <c r="I109" s="330"/>
      <c r="J109" s="330"/>
      <c r="K109" s="543"/>
      <c r="L109" s="543"/>
      <c r="M109" s="543"/>
      <c r="N109" s="625"/>
      <c r="O109" s="476"/>
      <c r="P109" s="626"/>
      <c r="Q109" s="627"/>
      <c r="R109" s="469"/>
      <c r="S109" s="288"/>
    </row>
    <row r="110" spans="1:19" s="45" customFormat="1">
      <c r="A110" s="611"/>
      <c r="B110" s="614"/>
      <c r="C110" s="486" t="s">
        <v>773</v>
      </c>
      <c r="D110" s="613" t="s">
        <v>547</v>
      </c>
      <c r="E110" s="330">
        <v>168976.7</v>
      </c>
      <c r="F110" s="330">
        <v>19951.099999999999</v>
      </c>
      <c r="G110" s="330">
        <v>93656.3</v>
      </c>
      <c r="H110" s="330">
        <v>6392.1</v>
      </c>
      <c r="I110" s="330">
        <v>3634.1</v>
      </c>
      <c r="J110" s="330">
        <v>2508</v>
      </c>
      <c r="K110" s="330">
        <v>9658.7999999999993</v>
      </c>
      <c r="L110" s="330">
        <v>33691.599999999999</v>
      </c>
      <c r="M110" s="330">
        <v>664.9</v>
      </c>
      <c r="N110" s="330">
        <v>4961.8999999999996</v>
      </c>
      <c r="O110" s="476" t="s">
        <v>7</v>
      </c>
      <c r="P110" s="330">
        <v>314.89999999999998</v>
      </c>
      <c r="Q110" s="608">
        <v>4647</v>
      </c>
      <c r="R110" s="469"/>
      <c r="S110" s="288"/>
    </row>
    <row r="111" spans="1:19" s="45" customFormat="1">
      <c r="A111" s="611"/>
      <c r="B111" s="614"/>
      <c r="C111" s="486"/>
      <c r="D111" s="610" t="s">
        <v>549</v>
      </c>
      <c r="E111" s="543"/>
      <c r="F111" s="543"/>
      <c r="G111" s="543"/>
      <c r="H111" s="543"/>
      <c r="I111" s="543"/>
      <c r="J111" s="545"/>
      <c r="K111" s="562"/>
      <c r="L111" s="562"/>
      <c r="M111" s="562"/>
      <c r="N111" s="562"/>
      <c r="O111" s="476"/>
      <c r="P111" s="562"/>
      <c r="Q111" s="561"/>
      <c r="R111" s="469"/>
      <c r="S111" s="288"/>
    </row>
    <row r="112" spans="1:19" ht="15" customHeight="1">
      <c r="A112" s="1701" t="s">
        <v>1350</v>
      </c>
      <c r="B112" s="1744"/>
      <c r="C112" s="604" t="s">
        <v>553</v>
      </c>
      <c r="D112" s="605" t="s">
        <v>547</v>
      </c>
      <c r="E112" s="562">
        <v>1516675</v>
      </c>
      <c r="F112" s="562">
        <v>1019.6</v>
      </c>
      <c r="G112" s="562">
        <v>1065609.3999999999</v>
      </c>
      <c r="H112" s="562">
        <v>448155.2</v>
      </c>
      <c r="I112" s="562">
        <v>146531.70000000001</v>
      </c>
      <c r="J112" s="562">
        <v>299583.3</v>
      </c>
      <c r="K112" s="473">
        <v>1139</v>
      </c>
      <c r="L112" s="473">
        <v>70</v>
      </c>
      <c r="M112" s="473">
        <v>609</v>
      </c>
      <c r="N112" s="421">
        <v>72.8</v>
      </c>
      <c r="O112" s="473" t="s">
        <v>7</v>
      </c>
      <c r="P112" s="473" t="s">
        <v>7</v>
      </c>
      <c r="Q112" s="473">
        <v>72.8</v>
      </c>
      <c r="R112" s="469"/>
      <c r="S112" s="288"/>
    </row>
    <row r="113" spans="1:19" ht="15" customHeight="1">
      <c r="A113" s="1708" t="s">
        <v>1765</v>
      </c>
      <c r="B113" s="1741"/>
      <c r="C113" s="628"/>
      <c r="D113" s="610" t="s">
        <v>549</v>
      </c>
      <c r="E113" s="543"/>
      <c r="F113" s="543"/>
      <c r="G113" s="543"/>
      <c r="H113" s="543"/>
      <c r="I113" s="543"/>
      <c r="J113" s="545"/>
      <c r="K113" s="330"/>
      <c r="L113" s="330"/>
      <c r="M113" s="476"/>
      <c r="N113" s="330"/>
      <c r="O113" s="476"/>
      <c r="P113" s="476"/>
      <c r="Q113" s="476"/>
      <c r="R113" s="469"/>
      <c r="S113" s="288"/>
    </row>
    <row r="114" spans="1:19">
      <c r="A114" s="1534" t="s">
        <v>1031</v>
      </c>
      <c r="B114" s="1535"/>
      <c r="C114" s="486" t="s">
        <v>553</v>
      </c>
      <c r="D114" s="607" t="s">
        <v>547</v>
      </c>
      <c r="E114" s="330">
        <v>1390876.8</v>
      </c>
      <c r="F114" s="330">
        <v>562.6</v>
      </c>
      <c r="G114" s="330">
        <v>1057440.3999999999</v>
      </c>
      <c r="H114" s="330">
        <v>331053</v>
      </c>
      <c r="I114" s="330">
        <v>68520.2</v>
      </c>
      <c r="J114" s="330">
        <v>260492.6</v>
      </c>
      <c r="K114" s="476">
        <v>1139</v>
      </c>
      <c r="L114" s="476" t="s">
        <v>7</v>
      </c>
      <c r="M114" s="476">
        <v>609</v>
      </c>
      <c r="N114" s="330">
        <v>72.8</v>
      </c>
      <c r="O114" s="476" t="s">
        <v>7</v>
      </c>
      <c r="P114" s="476" t="s">
        <v>7</v>
      </c>
      <c r="Q114" s="476">
        <v>72.8</v>
      </c>
      <c r="R114" s="469"/>
      <c r="S114" s="288"/>
    </row>
    <row r="115" spans="1:19">
      <c r="A115" s="1676" t="s">
        <v>554</v>
      </c>
      <c r="B115" s="1740"/>
      <c r="C115" s="486"/>
      <c r="D115" s="610" t="s">
        <v>549</v>
      </c>
      <c r="E115" s="330"/>
      <c r="F115" s="330"/>
      <c r="G115" s="330"/>
      <c r="H115" s="330"/>
      <c r="I115" s="330"/>
      <c r="J115" s="330"/>
      <c r="K115" s="330"/>
      <c r="L115" s="330"/>
      <c r="M115" s="476"/>
      <c r="N115" s="330"/>
      <c r="O115" s="476"/>
      <c r="P115" s="330"/>
      <c r="Q115" s="476"/>
      <c r="R115" s="469"/>
      <c r="S115" s="288"/>
    </row>
    <row r="116" spans="1:19">
      <c r="A116" s="1534" t="s">
        <v>555</v>
      </c>
      <c r="B116" s="1535"/>
      <c r="C116" s="486" t="s">
        <v>553</v>
      </c>
      <c r="D116" s="629" t="s">
        <v>547</v>
      </c>
      <c r="E116" s="330">
        <v>125798.2</v>
      </c>
      <c r="F116" s="330">
        <v>457</v>
      </c>
      <c r="G116" s="330">
        <v>8169</v>
      </c>
      <c r="H116" s="330">
        <v>117102.2</v>
      </c>
      <c r="I116" s="330">
        <v>78011.5</v>
      </c>
      <c r="J116" s="330">
        <v>39090.699999999997</v>
      </c>
      <c r="K116" s="476" t="s">
        <v>7</v>
      </c>
      <c r="L116" s="476">
        <v>70</v>
      </c>
      <c r="M116" s="476" t="s">
        <v>7</v>
      </c>
      <c r="N116" s="476" t="s">
        <v>7</v>
      </c>
      <c r="O116" s="476" t="s">
        <v>7</v>
      </c>
      <c r="P116" s="476" t="s">
        <v>7</v>
      </c>
      <c r="Q116" s="476" t="s">
        <v>7</v>
      </c>
      <c r="R116" s="469"/>
      <c r="S116" s="288"/>
    </row>
    <row r="117" spans="1:19">
      <c r="A117" s="1676" t="s">
        <v>556</v>
      </c>
      <c r="B117" s="1740"/>
      <c r="C117" s="486"/>
      <c r="D117" s="610" t="s">
        <v>549</v>
      </c>
      <c r="E117" s="330"/>
      <c r="F117" s="330"/>
      <c r="G117" s="330"/>
      <c r="H117" s="330"/>
      <c r="I117" s="330"/>
      <c r="J117" s="330"/>
      <c r="K117" s="330"/>
      <c r="L117" s="330"/>
      <c r="M117" s="476"/>
      <c r="N117" s="476"/>
      <c r="O117" s="476"/>
      <c r="P117" s="476"/>
      <c r="Q117" s="476"/>
      <c r="R117" s="469"/>
      <c r="S117" s="288"/>
    </row>
    <row r="118" spans="1:19" ht="15" customHeight="1">
      <c r="A118" s="1534" t="s">
        <v>848</v>
      </c>
      <c r="B118" s="1535"/>
      <c r="C118" s="486" t="s">
        <v>553</v>
      </c>
      <c r="D118" s="607" t="s">
        <v>557</v>
      </c>
      <c r="E118" s="330">
        <v>15883</v>
      </c>
      <c r="F118" s="330">
        <v>457</v>
      </c>
      <c r="G118" s="330" t="s">
        <v>7</v>
      </c>
      <c r="H118" s="330">
        <v>15356</v>
      </c>
      <c r="I118" s="330">
        <v>18</v>
      </c>
      <c r="J118" s="330">
        <v>15338</v>
      </c>
      <c r="K118" s="476" t="s">
        <v>7</v>
      </c>
      <c r="L118" s="476">
        <v>70</v>
      </c>
      <c r="M118" s="476" t="s">
        <v>7</v>
      </c>
      <c r="N118" s="476" t="s">
        <v>7</v>
      </c>
      <c r="O118" s="476" t="s">
        <v>7</v>
      </c>
      <c r="P118" s="476" t="s">
        <v>7</v>
      </c>
      <c r="Q118" s="476" t="s">
        <v>7</v>
      </c>
      <c r="R118" s="469"/>
      <c r="S118" s="288"/>
    </row>
    <row r="119" spans="1:19" ht="15" customHeight="1">
      <c r="A119" s="1676" t="s">
        <v>558</v>
      </c>
      <c r="B119" s="1740"/>
      <c r="C119" s="486"/>
      <c r="D119" s="610" t="s">
        <v>559</v>
      </c>
      <c r="E119" s="330"/>
      <c r="F119" s="330"/>
      <c r="G119" s="330"/>
      <c r="H119" s="330"/>
      <c r="I119" s="330"/>
      <c r="J119" s="330"/>
      <c r="K119" s="330"/>
      <c r="L119" s="330"/>
      <c r="M119" s="476"/>
      <c r="N119" s="476"/>
      <c r="O119" s="476"/>
      <c r="P119" s="476"/>
      <c r="Q119" s="476"/>
      <c r="R119" s="469"/>
      <c r="S119" s="288"/>
    </row>
    <row r="120" spans="1:19" ht="15" customHeight="1">
      <c r="A120" s="1566" t="s">
        <v>1031</v>
      </c>
      <c r="B120" s="1567"/>
      <c r="C120" s="486" t="s">
        <v>553</v>
      </c>
      <c r="D120" s="607" t="s">
        <v>557</v>
      </c>
      <c r="E120" s="330">
        <v>582</v>
      </c>
      <c r="F120" s="476" t="s">
        <v>7</v>
      </c>
      <c r="G120" s="476" t="s">
        <v>7</v>
      </c>
      <c r="H120" s="330">
        <v>582</v>
      </c>
      <c r="I120" s="476" t="s">
        <v>7</v>
      </c>
      <c r="J120" s="330">
        <v>582</v>
      </c>
      <c r="K120" s="476" t="s">
        <v>7</v>
      </c>
      <c r="L120" s="476" t="s">
        <v>7</v>
      </c>
      <c r="M120" s="476" t="s">
        <v>7</v>
      </c>
      <c r="N120" s="476" t="s">
        <v>7</v>
      </c>
      <c r="O120" s="476" t="s">
        <v>7</v>
      </c>
      <c r="P120" s="476" t="s">
        <v>7</v>
      </c>
      <c r="Q120" s="476" t="s">
        <v>7</v>
      </c>
      <c r="R120" s="469"/>
      <c r="S120" s="288"/>
    </row>
    <row r="121" spans="1:19">
      <c r="A121" s="1677" t="s">
        <v>554</v>
      </c>
      <c r="B121" s="1745"/>
      <c r="C121" s="486"/>
      <c r="D121" s="610" t="s">
        <v>559</v>
      </c>
      <c r="E121" s="330"/>
      <c r="F121" s="330"/>
      <c r="G121" s="330"/>
      <c r="H121" s="330"/>
      <c r="I121" s="330"/>
      <c r="J121" s="330"/>
      <c r="K121" s="330"/>
      <c r="L121" s="330"/>
      <c r="M121" s="476"/>
      <c r="N121" s="476"/>
      <c r="O121" s="476"/>
      <c r="P121" s="476"/>
      <c r="Q121" s="476"/>
      <c r="R121" s="469"/>
      <c r="S121" s="288"/>
    </row>
    <row r="122" spans="1:19" ht="15" customHeight="1">
      <c r="A122" s="1566" t="s">
        <v>555</v>
      </c>
      <c r="B122" s="1567"/>
      <c r="C122" s="486" t="s">
        <v>553</v>
      </c>
      <c r="D122" s="607" t="s">
        <v>557</v>
      </c>
      <c r="E122" s="330">
        <v>15301</v>
      </c>
      <c r="F122" s="330">
        <v>457</v>
      </c>
      <c r="G122" s="330" t="s">
        <v>7</v>
      </c>
      <c r="H122" s="330">
        <v>14774</v>
      </c>
      <c r="I122" s="330">
        <v>18</v>
      </c>
      <c r="J122" s="330">
        <v>14756</v>
      </c>
      <c r="K122" s="476" t="s">
        <v>7</v>
      </c>
      <c r="L122" s="476">
        <v>70</v>
      </c>
      <c r="M122" s="476" t="s">
        <v>7</v>
      </c>
      <c r="N122" s="476" t="s">
        <v>7</v>
      </c>
      <c r="O122" s="476" t="s">
        <v>7</v>
      </c>
      <c r="P122" s="476" t="s">
        <v>7</v>
      </c>
      <c r="Q122" s="476" t="s">
        <v>7</v>
      </c>
      <c r="R122" s="469"/>
      <c r="S122" s="288"/>
    </row>
    <row r="123" spans="1:19" ht="15" customHeight="1">
      <c r="A123" s="1677" t="s">
        <v>556</v>
      </c>
      <c r="B123" s="1745"/>
      <c r="C123" s="486"/>
      <c r="D123" s="610" t="s">
        <v>559</v>
      </c>
      <c r="E123" s="330"/>
      <c r="F123" s="330"/>
      <c r="G123" s="330"/>
      <c r="H123" s="330"/>
      <c r="I123" s="330"/>
      <c r="J123" s="330"/>
      <c r="K123" s="330"/>
      <c r="L123" s="330"/>
      <c r="M123" s="330"/>
      <c r="N123" s="330"/>
      <c r="O123" s="330"/>
      <c r="P123" s="330"/>
      <c r="Q123" s="608"/>
      <c r="R123" s="469"/>
      <c r="S123" s="288"/>
    </row>
    <row r="124" spans="1:19" ht="15" customHeight="1">
      <c r="A124" s="283"/>
      <c r="B124" s="621"/>
      <c r="C124" s="1752" t="s">
        <v>1766</v>
      </c>
      <c r="D124" s="1752"/>
      <c r="E124" s="1752"/>
      <c r="F124" s="1752"/>
      <c r="G124" s="1752"/>
      <c r="H124" s="1752"/>
      <c r="I124" s="1752"/>
      <c r="J124" s="1752"/>
      <c r="K124" s="1752"/>
      <c r="L124" s="1752"/>
      <c r="M124" s="1752"/>
      <c r="N124" s="1752"/>
      <c r="O124" s="1752"/>
      <c r="P124" s="1752"/>
      <c r="Q124" s="1752"/>
      <c r="R124" s="469"/>
      <c r="S124" s="288"/>
    </row>
    <row r="125" spans="1:19" ht="15" customHeight="1">
      <c r="A125" s="1581" t="s">
        <v>560</v>
      </c>
      <c r="B125" s="1582"/>
      <c r="C125" s="630"/>
      <c r="D125" s="605"/>
      <c r="E125" s="562">
        <v>1615620.4</v>
      </c>
      <c r="F125" s="562">
        <v>920866.8</v>
      </c>
      <c r="G125" s="562">
        <v>13653.8</v>
      </c>
      <c r="H125" s="562">
        <v>2128.8000000000002</v>
      </c>
      <c r="I125" s="476" t="s">
        <v>7</v>
      </c>
      <c r="J125" s="476" t="s">
        <v>7</v>
      </c>
      <c r="K125" s="562">
        <v>8088.4</v>
      </c>
      <c r="L125" s="562">
        <v>6690.1</v>
      </c>
      <c r="M125" s="562">
        <v>1138.5</v>
      </c>
      <c r="N125" s="562">
        <v>663054</v>
      </c>
      <c r="O125" s="476" t="s">
        <v>1522</v>
      </c>
      <c r="P125" s="562">
        <v>11465.2</v>
      </c>
      <c r="Q125" s="561">
        <v>651588.80000000005</v>
      </c>
      <c r="R125" s="469"/>
      <c r="S125" s="288"/>
    </row>
    <row r="126" spans="1:19" ht="15" customHeight="1">
      <c r="A126" s="1742" t="s">
        <v>541</v>
      </c>
      <c r="B126" s="1743"/>
      <c r="C126" s="630"/>
      <c r="D126" s="493"/>
      <c r="E126" s="562"/>
      <c r="F126" s="562"/>
      <c r="G126" s="562"/>
      <c r="H126" s="562"/>
      <c r="I126" s="562"/>
      <c r="J126" s="562"/>
      <c r="K126" s="562"/>
      <c r="L126" s="562"/>
      <c r="M126" s="562"/>
      <c r="N126" s="562"/>
      <c r="O126" s="562"/>
      <c r="P126" s="562"/>
      <c r="Q126" s="561"/>
      <c r="R126" s="469"/>
      <c r="S126" s="288"/>
    </row>
    <row r="127" spans="1:19" ht="15" customHeight="1">
      <c r="A127" s="1581" t="s">
        <v>542</v>
      </c>
      <c r="B127" s="1582"/>
      <c r="C127" s="628"/>
      <c r="D127" s="493"/>
      <c r="E127" s="562"/>
      <c r="F127" s="562"/>
      <c r="G127" s="562"/>
      <c r="H127" s="476"/>
      <c r="I127" s="476"/>
      <c r="J127" s="476"/>
      <c r="K127" s="562"/>
      <c r="L127" s="562"/>
      <c r="M127" s="562"/>
      <c r="N127" s="562"/>
      <c r="O127" s="476"/>
      <c r="P127" s="562"/>
      <c r="Q127" s="476"/>
      <c r="R127" s="469"/>
      <c r="S127" s="288"/>
    </row>
    <row r="128" spans="1:19" ht="15" customHeight="1">
      <c r="A128" s="1621" t="s">
        <v>566</v>
      </c>
      <c r="B128" s="1622"/>
      <c r="C128" s="487"/>
      <c r="D128" s="493"/>
      <c r="E128" s="562">
        <v>550757</v>
      </c>
      <c r="F128" s="562">
        <v>138670</v>
      </c>
      <c r="G128" s="562">
        <v>521.1</v>
      </c>
      <c r="H128" s="562" t="s">
        <v>7</v>
      </c>
      <c r="I128" s="562" t="s">
        <v>7</v>
      </c>
      <c r="J128" s="562" t="s">
        <v>7</v>
      </c>
      <c r="K128" s="421">
        <v>2199</v>
      </c>
      <c r="L128" s="421">
        <v>3420.6</v>
      </c>
      <c r="M128" s="421">
        <v>1138.5</v>
      </c>
      <c r="N128" s="421">
        <v>404807.8</v>
      </c>
      <c r="O128" s="421" t="s">
        <v>7</v>
      </c>
      <c r="P128" s="421" t="s">
        <v>7</v>
      </c>
      <c r="Q128" s="523">
        <v>404807.8</v>
      </c>
      <c r="R128" s="469"/>
      <c r="S128" s="288"/>
    </row>
    <row r="129" spans="1:19" ht="15" customHeight="1">
      <c r="A129" s="1708" t="s">
        <v>543</v>
      </c>
      <c r="B129" s="1741"/>
      <c r="C129" s="630"/>
      <c r="D129" s="493"/>
      <c r="E129" s="562"/>
      <c r="F129" s="562"/>
      <c r="G129" s="562"/>
      <c r="H129" s="562"/>
      <c r="I129" s="562"/>
      <c r="J129" s="562"/>
      <c r="K129" s="562"/>
      <c r="L129" s="562"/>
      <c r="M129" s="562"/>
      <c r="N129" s="562"/>
      <c r="O129" s="562"/>
      <c r="P129" s="562"/>
      <c r="Q129" s="561"/>
      <c r="R129" s="469"/>
      <c r="S129" s="288"/>
    </row>
    <row r="130" spans="1:19" ht="15" customHeight="1">
      <c r="A130" s="1708" t="s">
        <v>1075</v>
      </c>
      <c r="B130" s="1741"/>
      <c r="C130" s="630"/>
      <c r="D130" s="493"/>
      <c r="E130" s="562"/>
      <c r="F130" s="562"/>
      <c r="G130" s="562"/>
      <c r="H130" s="562"/>
      <c r="I130" s="562"/>
      <c r="J130" s="562"/>
      <c r="K130" s="562"/>
      <c r="L130" s="562"/>
      <c r="M130" s="562"/>
      <c r="N130" s="562"/>
      <c r="O130" s="562"/>
      <c r="P130" s="562"/>
      <c r="Q130" s="561"/>
      <c r="R130" s="469"/>
      <c r="S130" s="288"/>
    </row>
    <row r="131" spans="1:19" ht="15" customHeight="1">
      <c r="A131" s="1581" t="s">
        <v>1767</v>
      </c>
      <c r="B131" s="1582"/>
      <c r="C131" s="628"/>
      <c r="D131" s="493"/>
      <c r="E131" s="562">
        <v>1047741.1</v>
      </c>
      <c r="F131" s="562">
        <v>774499.2</v>
      </c>
      <c r="G131" s="562">
        <v>7843.4</v>
      </c>
      <c r="H131" s="562">
        <v>2099.5</v>
      </c>
      <c r="I131" s="562" t="s">
        <v>7</v>
      </c>
      <c r="J131" s="562" t="s">
        <v>7</v>
      </c>
      <c r="K131" s="562">
        <v>5889.4</v>
      </c>
      <c r="L131" s="562">
        <v>3269.5</v>
      </c>
      <c r="M131" s="476" t="s">
        <v>7</v>
      </c>
      <c r="N131" s="562">
        <v>254140.1</v>
      </c>
      <c r="O131" s="476" t="s">
        <v>7</v>
      </c>
      <c r="P131" s="562">
        <v>11465.2</v>
      </c>
      <c r="Q131" s="561">
        <v>242674.9</v>
      </c>
      <c r="R131" s="469"/>
      <c r="S131" s="288"/>
    </row>
    <row r="132" spans="1:19" ht="15" customHeight="1">
      <c r="A132" s="1708" t="s">
        <v>1536</v>
      </c>
      <c r="B132" s="1741"/>
      <c r="C132" s="487"/>
      <c r="D132" s="493"/>
      <c r="E132" s="562"/>
      <c r="F132" s="562"/>
      <c r="G132" s="562"/>
      <c r="H132" s="562"/>
      <c r="I132" s="476"/>
      <c r="J132" s="476"/>
      <c r="K132" s="562"/>
      <c r="L132" s="476"/>
      <c r="M132" s="476"/>
      <c r="N132" s="562"/>
      <c r="O132" s="476"/>
      <c r="P132" s="562"/>
      <c r="Q132" s="561"/>
      <c r="R132" s="469"/>
      <c r="S132" s="288"/>
    </row>
    <row r="133" spans="1:19">
      <c r="A133" s="1621"/>
      <c r="B133" s="1622"/>
      <c r="C133" s="607" t="s">
        <v>546</v>
      </c>
      <c r="D133" s="607" t="s">
        <v>547</v>
      </c>
      <c r="E133" s="330">
        <v>2370.3000000000002</v>
      </c>
      <c r="F133" s="330">
        <v>400</v>
      </c>
      <c r="G133" s="476">
        <v>557</v>
      </c>
      <c r="H133" s="476" t="s">
        <v>7</v>
      </c>
      <c r="I133" s="476" t="s">
        <v>7</v>
      </c>
      <c r="J133" s="476" t="s">
        <v>7</v>
      </c>
      <c r="K133" s="330">
        <v>1134</v>
      </c>
      <c r="L133" s="476" t="s">
        <v>7</v>
      </c>
      <c r="M133" s="476" t="s">
        <v>7</v>
      </c>
      <c r="N133" s="330">
        <v>279.3</v>
      </c>
      <c r="O133" s="476" t="s">
        <v>7</v>
      </c>
      <c r="P133" s="330" t="s">
        <v>7</v>
      </c>
      <c r="Q133" s="476">
        <v>279.3</v>
      </c>
      <c r="R133" s="469"/>
      <c r="S133" s="288"/>
    </row>
    <row r="134" spans="1:19">
      <c r="A134" s="1621"/>
      <c r="B134" s="1622"/>
      <c r="C134" s="607"/>
      <c r="D134" s="610" t="s">
        <v>549</v>
      </c>
      <c r="E134" s="330"/>
      <c r="F134" s="330"/>
      <c r="G134" s="330"/>
      <c r="H134" s="330"/>
      <c r="I134" s="330"/>
      <c r="J134" s="330"/>
      <c r="K134" s="330"/>
      <c r="L134" s="476"/>
      <c r="M134" s="476"/>
      <c r="N134" s="330"/>
      <c r="O134" s="330"/>
      <c r="P134" s="330"/>
      <c r="Q134" s="608"/>
      <c r="R134" s="469"/>
      <c r="S134" s="288"/>
    </row>
    <row r="135" spans="1:19">
      <c r="A135" s="1621"/>
      <c r="B135" s="1622"/>
      <c r="C135" s="607" t="s">
        <v>550</v>
      </c>
      <c r="D135" s="607" t="s">
        <v>547</v>
      </c>
      <c r="E135" s="330">
        <v>8842.4</v>
      </c>
      <c r="F135" s="330">
        <v>8784.9</v>
      </c>
      <c r="G135" s="330" t="s">
        <v>7</v>
      </c>
      <c r="H135" s="476" t="s">
        <v>7</v>
      </c>
      <c r="I135" s="476" t="s">
        <v>7</v>
      </c>
      <c r="J135" s="476" t="s">
        <v>7</v>
      </c>
      <c r="K135" s="330">
        <v>57.5</v>
      </c>
      <c r="L135" s="476" t="s">
        <v>7</v>
      </c>
      <c r="M135" s="476" t="s">
        <v>7</v>
      </c>
      <c r="N135" s="476" t="s">
        <v>7</v>
      </c>
      <c r="O135" s="476" t="s">
        <v>7</v>
      </c>
      <c r="P135" s="476" t="s">
        <v>7</v>
      </c>
      <c r="Q135" s="476" t="s">
        <v>7</v>
      </c>
      <c r="R135" s="469"/>
      <c r="S135" s="288"/>
    </row>
    <row r="136" spans="1:19">
      <c r="A136" s="1621"/>
      <c r="B136" s="1622"/>
      <c r="C136" s="607"/>
      <c r="D136" s="610" t="s">
        <v>549</v>
      </c>
      <c r="E136" s="330"/>
      <c r="F136" s="330"/>
      <c r="G136" s="330"/>
      <c r="H136" s="330"/>
      <c r="I136" s="330"/>
      <c r="J136" s="330"/>
      <c r="K136" s="330"/>
      <c r="L136" s="330"/>
      <c r="M136" s="330"/>
      <c r="N136" s="330"/>
      <c r="O136" s="330"/>
      <c r="P136" s="330"/>
      <c r="Q136" s="608"/>
      <c r="R136" s="469"/>
      <c r="S136" s="288"/>
    </row>
    <row r="137" spans="1:19">
      <c r="A137" s="1621"/>
      <c r="B137" s="1622"/>
      <c r="C137" s="607" t="s">
        <v>551</v>
      </c>
      <c r="D137" s="607" t="s">
        <v>547</v>
      </c>
      <c r="E137" s="330">
        <v>270810.3</v>
      </c>
      <c r="F137" s="330">
        <v>230530.5</v>
      </c>
      <c r="G137" s="330">
        <v>7038</v>
      </c>
      <c r="H137" s="330">
        <v>1075.5</v>
      </c>
      <c r="I137" s="476" t="s">
        <v>7</v>
      </c>
      <c r="J137" s="476" t="s">
        <v>7</v>
      </c>
      <c r="K137" s="330">
        <v>3275.8</v>
      </c>
      <c r="L137" s="330">
        <v>3269.5</v>
      </c>
      <c r="M137" s="476" t="s">
        <v>7</v>
      </c>
      <c r="N137" s="330">
        <v>25621</v>
      </c>
      <c r="O137" s="476" t="s">
        <v>7</v>
      </c>
      <c r="P137" s="330" t="s">
        <v>7</v>
      </c>
      <c r="Q137" s="476">
        <v>25621</v>
      </c>
      <c r="R137" s="469"/>
      <c r="S137" s="288"/>
    </row>
    <row r="138" spans="1:19">
      <c r="A138" s="1621"/>
      <c r="B138" s="1622"/>
      <c r="C138" s="607"/>
      <c r="D138" s="610" t="s">
        <v>549</v>
      </c>
      <c r="E138" s="330"/>
      <c r="F138" s="330"/>
      <c r="G138" s="330"/>
      <c r="H138" s="330"/>
      <c r="I138" s="330"/>
      <c r="J138" s="330"/>
      <c r="K138" s="330"/>
      <c r="L138" s="330"/>
      <c r="M138" s="330"/>
      <c r="N138" s="330"/>
      <c r="O138" s="330"/>
      <c r="P138" s="330"/>
      <c r="Q138" s="608"/>
      <c r="R138" s="469"/>
      <c r="S138" s="288"/>
    </row>
    <row r="139" spans="1:19">
      <c r="A139" s="1676"/>
      <c r="B139" s="1740"/>
      <c r="C139" s="487"/>
      <c r="D139" s="607">
        <v>10</v>
      </c>
      <c r="E139" s="330">
        <v>17827.900000000001</v>
      </c>
      <c r="F139" s="330">
        <v>13554.5</v>
      </c>
      <c r="G139" s="330">
        <v>2234.1</v>
      </c>
      <c r="H139" s="330">
        <v>45.2</v>
      </c>
      <c r="I139" s="476" t="s">
        <v>7</v>
      </c>
      <c r="J139" s="476" t="s">
        <v>7</v>
      </c>
      <c r="K139" s="476" t="s">
        <v>7</v>
      </c>
      <c r="L139" s="476" t="s">
        <v>7</v>
      </c>
      <c r="M139" s="476" t="s">
        <v>7</v>
      </c>
      <c r="N139" s="330">
        <v>1994.1</v>
      </c>
      <c r="O139" s="476" t="s">
        <v>7</v>
      </c>
      <c r="P139" s="330" t="s">
        <v>7</v>
      </c>
      <c r="Q139" s="476">
        <v>1994.1</v>
      </c>
      <c r="R139" s="469"/>
      <c r="S139" s="288"/>
    </row>
    <row r="140" spans="1:19">
      <c r="A140" s="1385"/>
      <c r="B140" s="1386"/>
      <c r="C140" s="486"/>
      <c r="D140" s="607">
        <v>11</v>
      </c>
      <c r="E140" s="330">
        <v>2677.6</v>
      </c>
      <c r="F140" s="330">
        <v>1869</v>
      </c>
      <c r="G140" s="330">
        <v>425</v>
      </c>
      <c r="H140" s="476" t="s">
        <v>7</v>
      </c>
      <c r="I140" s="476" t="s">
        <v>7</v>
      </c>
      <c r="J140" s="476" t="s">
        <v>7</v>
      </c>
      <c r="K140" s="330">
        <v>32</v>
      </c>
      <c r="L140" s="476" t="s">
        <v>7</v>
      </c>
      <c r="M140" s="476" t="s">
        <v>7</v>
      </c>
      <c r="N140" s="330">
        <v>351.6</v>
      </c>
      <c r="O140" s="476" t="s">
        <v>7</v>
      </c>
      <c r="P140" s="330" t="s">
        <v>7</v>
      </c>
      <c r="Q140" s="476">
        <v>351.6</v>
      </c>
      <c r="R140" s="469"/>
      <c r="S140" s="288"/>
    </row>
    <row r="141" spans="1:19">
      <c r="A141" s="1738"/>
      <c r="B141" s="1739"/>
      <c r="C141" s="486"/>
      <c r="D141" s="607">
        <v>12</v>
      </c>
      <c r="E141" s="330">
        <v>347.2</v>
      </c>
      <c r="F141" s="476" t="s">
        <v>7</v>
      </c>
      <c r="G141" s="476" t="s">
        <v>7</v>
      </c>
      <c r="H141" s="476" t="s">
        <v>7</v>
      </c>
      <c r="I141" s="476" t="s">
        <v>7</v>
      </c>
      <c r="J141" s="476" t="s">
        <v>7</v>
      </c>
      <c r="K141" s="476" t="s">
        <v>7</v>
      </c>
      <c r="L141" s="476" t="s">
        <v>7</v>
      </c>
      <c r="M141" s="476" t="s">
        <v>7</v>
      </c>
      <c r="N141" s="330">
        <v>347.2</v>
      </c>
      <c r="O141" s="476" t="s">
        <v>7</v>
      </c>
      <c r="P141" s="330" t="s">
        <v>7</v>
      </c>
      <c r="Q141" s="476">
        <v>347.2</v>
      </c>
      <c r="R141" s="469"/>
      <c r="S141" s="288"/>
    </row>
    <row r="142" spans="1:19">
      <c r="A142" s="1621"/>
      <c r="B142" s="1622"/>
      <c r="C142" s="486"/>
      <c r="D142" s="607">
        <v>13</v>
      </c>
      <c r="E142" s="330">
        <v>808.3</v>
      </c>
      <c r="F142" s="330">
        <v>589.70000000000005</v>
      </c>
      <c r="G142" s="476" t="s">
        <v>7</v>
      </c>
      <c r="H142" s="476" t="s">
        <v>7</v>
      </c>
      <c r="I142" s="476" t="s">
        <v>7</v>
      </c>
      <c r="J142" s="476" t="s">
        <v>7</v>
      </c>
      <c r="K142" s="476" t="s">
        <v>7</v>
      </c>
      <c r="L142" s="476" t="s">
        <v>7</v>
      </c>
      <c r="M142" s="476" t="s">
        <v>7</v>
      </c>
      <c r="N142" s="476">
        <v>218.6</v>
      </c>
      <c r="O142" s="476" t="s">
        <v>7</v>
      </c>
      <c r="P142" s="330" t="s">
        <v>7</v>
      </c>
      <c r="Q142" s="476">
        <v>218.6</v>
      </c>
      <c r="R142" s="469"/>
      <c r="S142" s="288"/>
    </row>
    <row r="143" spans="1:19">
      <c r="A143" s="1621"/>
      <c r="B143" s="1622"/>
      <c r="C143" s="486"/>
      <c r="D143" s="607">
        <v>14</v>
      </c>
      <c r="E143" s="476">
        <v>65.8</v>
      </c>
      <c r="F143" s="476">
        <v>65.8</v>
      </c>
      <c r="G143" s="476" t="s">
        <v>7</v>
      </c>
      <c r="H143" s="476" t="s">
        <v>7</v>
      </c>
      <c r="I143" s="476" t="s">
        <v>7</v>
      </c>
      <c r="J143" s="476" t="s">
        <v>7</v>
      </c>
      <c r="K143" s="476" t="s">
        <v>7</v>
      </c>
      <c r="L143" s="476" t="s">
        <v>7</v>
      </c>
      <c r="M143" s="476" t="s">
        <v>7</v>
      </c>
      <c r="N143" s="476" t="s">
        <v>7</v>
      </c>
      <c r="O143" s="476" t="s">
        <v>7</v>
      </c>
      <c r="P143" s="476" t="s">
        <v>7</v>
      </c>
      <c r="Q143" s="476" t="s">
        <v>7</v>
      </c>
      <c r="R143" s="469"/>
      <c r="S143" s="288"/>
    </row>
    <row r="144" spans="1:19">
      <c r="A144" s="1676"/>
      <c r="B144" s="1740"/>
      <c r="C144" s="486"/>
      <c r="D144" s="607">
        <v>15</v>
      </c>
      <c r="E144" s="330">
        <v>399.8</v>
      </c>
      <c r="F144" s="330">
        <v>262.39999999999998</v>
      </c>
      <c r="G144" s="330">
        <v>137.4</v>
      </c>
      <c r="H144" s="476" t="s">
        <v>7</v>
      </c>
      <c r="I144" s="476" t="s">
        <v>7</v>
      </c>
      <c r="J144" s="476" t="s">
        <v>7</v>
      </c>
      <c r="K144" s="476" t="s">
        <v>7</v>
      </c>
      <c r="L144" s="476" t="s">
        <v>7</v>
      </c>
      <c r="M144" s="476" t="s">
        <v>7</v>
      </c>
      <c r="N144" s="476" t="s">
        <v>7</v>
      </c>
      <c r="O144" s="476" t="s">
        <v>7</v>
      </c>
      <c r="P144" s="476" t="s">
        <v>7</v>
      </c>
      <c r="Q144" s="476" t="s">
        <v>7</v>
      </c>
      <c r="R144" s="469"/>
      <c r="S144" s="288"/>
    </row>
    <row r="145" spans="1:19">
      <c r="A145" s="1385"/>
      <c r="B145" s="1386"/>
      <c r="C145" s="486"/>
      <c r="D145" s="607">
        <v>16</v>
      </c>
      <c r="E145" s="330">
        <v>8289.7999999999993</v>
      </c>
      <c r="F145" s="330">
        <v>8289.7999999999993</v>
      </c>
      <c r="G145" s="476" t="s">
        <v>7</v>
      </c>
      <c r="H145" s="476" t="s">
        <v>7</v>
      </c>
      <c r="I145" s="476" t="s">
        <v>7</v>
      </c>
      <c r="J145" s="476" t="s">
        <v>7</v>
      </c>
      <c r="K145" s="476" t="s">
        <v>7</v>
      </c>
      <c r="L145" s="476" t="s">
        <v>7</v>
      </c>
      <c r="M145" s="476" t="s">
        <v>7</v>
      </c>
      <c r="N145" s="476" t="s">
        <v>7</v>
      </c>
      <c r="O145" s="476" t="s">
        <v>7</v>
      </c>
      <c r="P145" s="476" t="s">
        <v>7</v>
      </c>
      <c r="Q145" s="476" t="s">
        <v>7</v>
      </c>
      <c r="R145" s="469"/>
      <c r="S145" s="288"/>
    </row>
    <row r="146" spans="1:19">
      <c r="A146" s="1385"/>
      <c r="B146" s="1386"/>
      <c r="C146" s="486"/>
      <c r="D146" s="607">
        <v>17</v>
      </c>
      <c r="E146" s="330">
        <v>2171.4</v>
      </c>
      <c r="F146" s="330">
        <v>1572.8</v>
      </c>
      <c r="G146" s="476">
        <v>216</v>
      </c>
      <c r="H146" s="476" t="s">
        <v>7</v>
      </c>
      <c r="I146" s="476" t="s">
        <v>7</v>
      </c>
      <c r="J146" s="476" t="s">
        <v>7</v>
      </c>
      <c r="K146" s="476">
        <v>173.7</v>
      </c>
      <c r="L146" s="476" t="s">
        <v>7</v>
      </c>
      <c r="M146" s="476" t="s">
        <v>7</v>
      </c>
      <c r="N146" s="330">
        <v>208.9</v>
      </c>
      <c r="O146" s="476" t="s">
        <v>7</v>
      </c>
      <c r="P146" s="330" t="s">
        <v>7</v>
      </c>
      <c r="Q146" s="476">
        <v>208.9</v>
      </c>
      <c r="R146" s="469"/>
      <c r="S146" s="288"/>
    </row>
    <row r="147" spans="1:19">
      <c r="A147" s="1385"/>
      <c r="B147" s="1386"/>
      <c r="C147" s="486"/>
      <c r="D147" s="607">
        <v>18</v>
      </c>
      <c r="E147" s="476" t="s">
        <v>7</v>
      </c>
      <c r="F147" s="476" t="s">
        <v>7</v>
      </c>
      <c r="G147" s="476" t="s">
        <v>7</v>
      </c>
      <c r="H147" s="476" t="s">
        <v>7</v>
      </c>
      <c r="I147" s="476" t="s">
        <v>7</v>
      </c>
      <c r="J147" s="476" t="s">
        <v>7</v>
      </c>
      <c r="K147" s="476" t="s">
        <v>7</v>
      </c>
      <c r="L147" s="476" t="s">
        <v>7</v>
      </c>
      <c r="M147" s="476" t="s">
        <v>7</v>
      </c>
      <c r="N147" s="476" t="s">
        <v>7</v>
      </c>
      <c r="O147" s="476" t="s">
        <v>7</v>
      </c>
      <c r="P147" s="476" t="s">
        <v>7</v>
      </c>
      <c r="Q147" s="476" t="s">
        <v>7</v>
      </c>
      <c r="R147" s="469"/>
      <c r="S147" s="288"/>
    </row>
    <row r="148" spans="1:19">
      <c r="A148" s="1385"/>
      <c r="B148" s="1386"/>
      <c r="C148" s="486"/>
      <c r="D148" s="607">
        <v>19</v>
      </c>
      <c r="E148" s="330">
        <v>34232.800000000003</v>
      </c>
      <c r="F148" s="330">
        <v>34232.800000000003</v>
      </c>
      <c r="G148" s="476" t="s">
        <v>7</v>
      </c>
      <c r="H148" s="476" t="s">
        <v>7</v>
      </c>
      <c r="I148" s="476" t="s">
        <v>7</v>
      </c>
      <c r="J148" s="476" t="s">
        <v>7</v>
      </c>
      <c r="K148" s="476" t="s">
        <v>7</v>
      </c>
      <c r="L148" s="476" t="s">
        <v>7</v>
      </c>
      <c r="M148" s="476" t="s">
        <v>7</v>
      </c>
      <c r="N148" s="476" t="s">
        <v>7</v>
      </c>
      <c r="O148" s="476" t="s">
        <v>7</v>
      </c>
      <c r="P148" s="476" t="s">
        <v>7</v>
      </c>
      <c r="Q148" s="476" t="s">
        <v>7</v>
      </c>
      <c r="R148" s="469"/>
      <c r="S148" s="288"/>
    </row>
    <row r="149" spans="1:19">
      <c r="A149" s="1385"/>
      <c r="B149" s="1386"/>
      <c r="C149" s="486"/>
      <c r="D149" s="607">
        <v>20</v>
      </c>
      <c r="E149" s="330">
        <v>129420.5</v>
      </c>
      <c r="F149" s="330">
        <v>128194</v>
      </c>
      <c r="G149" s="330">
        <v>151.5</v>
      </c>
      <c r="H149" s="476" t="s">
        <v>7</v>
      </c>
      <c r="I149" s="476" t="s">
        <v>7</v>
      </c>
      <c r="J149" s="476" t="s">
        <v>7</v>
      </c>
      <c r="K149" s="476" t="s">
        <v>7</v>
      </c>
      <c r="L149" s="476" t="s">
        <v>7</v>
      </c>
      <c r="M149" s="476" t="s">
        <v>7</v>
      </c>
      <c r="N149" s="330">
        <v>1075</v>
      </c>
      <c r="O149" s="476" t="s">
        <v>7</v>
      </c>
      <c r="P149" s="330" t="s">
        <v>7</v>
      </c>
      <c r="Q149" s="476">
        <v>1075</v>
      </c>
      <c r="R149" s="469"/>
      <c r="S149" s="288"/>
    </row>
    <row r="150" spans="1:19">
      <c r="A150" s="1385"/>
      <c r="B150" s="1386"/>
      <c r="C150" s="486"/>
      <c r="D150" s="607">
        <v>21</v>
      </c>
      <c r="E150" s="330">
        <v>1867</v>
      </c>
      <c r="F150" s="330">
        <v>1707</v>
      </c>
      <c r="G150" s="330">
        <v>160</v>
      </c>
      <c r="H150" s="476" t="s">
        <v>7</v>
      </c>
      <c r="I150" s="476" t="s">
        <v>7</v>
      </c>
      <c r="J150" s="476" t="s">
        <v>7</v>
      </c>
      <c r="K150" s="476" t="s">
        <v>7</v>
      </c>
      <c r="L150" s="476" t="s">
        <v>7</v>
      </c>
      <c r="M150" s="476" t="s">
        <v>7</v>
      </c>
      <c r="N150" s="476" t="s">
        <v>7</v>
      </c>
      <c r="O150" s="476" t="s">
        <v>7</v>
      </c>
      <c r="P150" s="476" t="s">
        <v>7</v>
      </c>
      <c r="Q150" s="476" t="s">
        <v>7</v>
      </c>
      <c r="R150" s="469"/>
      <c r="S150" s="288"/>
    </row>
    <row r="151" spans="1:19">
      <c r="A151" s="1385"/>
      <c r="B151" s="1386"/>
      <c r="C151" s="486"/>
      <c r="D151" s="607">
        <v>22</v>
      </c>
      <c r="E151" s="330">
        <v>2404.1</v>
      </c>
      <c r="F151" s="330">
        <v>329</v>
      </c>
      <c r="G151" s="476" t="s">
        <v>7</v>
      </c>
      <c r="H151" s="476" t="s">
        <v>7</v>
      </c>
      <c r="I151" s="476" t="s">
        <v>7</v>
      </c>
      <c r="J151" s="476" t="s">
        <v>7</v>
      </c>
      <c r="K151" s="476" t="s">
        <v>7</v>
      </c>
      <c r="L151" s="476">
        <v>1090</v>
      </c>
      <c r="M151" s="476" t="s">
        <v>7</v>
      </c>
      <c r="N151" s="330">
        <v>985.1</v>
      </c>
      <c r="O151" s="476" t="s">
        <v>7</v>
      </c>
      <c r="P151" s="330" t="s">
        <v>7</v>
      </c>
      <c r="Q151" s="476">
        <v>985.1</v>
      </c>
      <c r="R151" s="469"/>
      <c r="S151" s="288"/>
    </row>
    <row r="152" spans="1:19">
      <c r="A152" s="1385"/>
      <c r="B152" s="1386"/>
      <c r="C152" s="486"/>
      <c r="D152" s="607">
        <v>23</v>
      </c>
      <c r="E152" s="330">
        <v>28624.3</v>
      </c>
      <c r="F152" s="330">
        <v>23665.3</v>
      </c>
      <c r="G152" s="330">
        <v>2585.1999999999998</v>
      </c>
      <c r="H152" s="476" t="s">
        <v>7</v>
      </c>
      <c r="I152" s="476" t="s">
        <v>7</v>
      </c>
      <c r="J152" s="476" t="s">
        <v>7</v>
      </c>
      <c r="K152" s="330">
        <v>65.8</v>
      </c>
      <c r="L152" s="330">
        <v>1862.5</v>
      </c>
      <c r="M152" s="476" t="s">
        <v>7</v>
      </c>
      <c r="N152" s="330">
        <v>445.5</v>
      </c>
      <c r="O152" s="476" t="s">
        <v>7</v>
      </c>
      <c r="P152" s="330" t="s">
        <v>7</v>
      </c>
      <c r="Q152" s="476">
        <v>445.5</v>
      </c>
      <c r="R152" s="469"/>
      <c r="S152" s="288"/>
    </row>
    <row r="153" spans="1:19">
      <c r="A153" s="1385"/>
      <c r="B153" s="1386"/>
      <c r="C153" s="486"/>
      <c r="D153" s="607">
        <v>24</v>
      </c>
      <c r="E153" s="330">
        <v>2689.2</v>
      </c>
      <c r="F153" s="330">
        <v>725</v>
      </c>
      <c r="G153" s="330">
        <v>893.2</v>
      </c>
      <c r="H153" s="476" t="s">
        <v>7</v>
      </c>
      <c r="I153" s="476" t="s">
        <v>7</v>
      </c>
      <c r="J153" s="476" t="s">
        <v>7</v>
      </c>
      <c r="K153" s="476" t="s">
        <v>7</v>
      </c>
      <c r="L153" s="476">
        <v>87</v>
      </c>
      <c r="M153" s="476" t="s">
        <v>7</v>
      </c>
      <c r="N153" s="330">
        <v>984</v>
      </c>
      <c r="O153" s="476" t="s">
        <v>7</v>
      </c>
      <c r="P153" s="330" t="s">
        <v>7</v>
      </c>
      <c r="Q153" s="476">
        <v>984</v>
      </c>
      <c r="R153" s="469"/>
      <c r="S153" s="288"/>
    </row>
    <row r="154" spans="1:19">
      <c r="A154" s="1385"/>
      <c r="B154" s="1386"/>
      <c r="C154" s="486"/>
      <c r="D154" s="607">
        <v>25</v>
      </c>
      <c r="E154" s="330">
        <v>7433.4</v>
      </c>
      <c r="F154" s="330">
        <v>2522</v>
      </c>
      <c r="G154" s="330">
        <v>235.6</v>
      </c>
      <c r="H154" s="330">
        <v>768.3</v>
      </c>
      <c r="I154" s="476" t="s">
        <v>7</v>
      </c>
      <c r="J154" s="476" t="s">
        <v>7</v>
      </c>
      <c r="K154" s="330">
        <v>2.6</v>
      </c>
      <c r="L154" s="476" t="s">
        <v>7</v>
      </c>
      <c r="M154" s="476" t="s">
        <v>7</v>
      </c>
      <c r="N154" s="330">
        <v>3904.9</v>
      </c>
      <c r="O154" s="476" t="s">
        <v>7</v>
      </c>
      <c r="P154" s="330" t="s">
        <v>7</v>
      </c>
      <c r="Q154" s="476">
        <v>3904.9</v>
      </c>
      <c r="R154" s="469"/>
      <c r="S154" s="288"/>
    </row>
    <row r="155" spans="1:19">
      <c r="A155" s="1385"/>
      <c r="B155" s="1386"/>
      <c r="C155" s="486"/>
      <c r="D155" s="607">
        <v>26</v>
      </c>
      <c r="E155" s="476" t="s">
        <v>7</v>
      </c>
      <c r="F155" s="476" t="s">
        <v>7</v>
      </c>
      <c r="G155" s="476" t="s">
        <v>7</v>
      </c>
      <c r="H155" s="476" t="s">
        <v>7</v>
      </c>
      <c r="I155" s="476" t="s">
        <v>7</v>
      </c>
      <c r="J155" s="476" t="s">
        <v>7</v>
      </c>
      <c r="K155" s="476" t="s">
        <v>7</v>
      </c>
      <c r="L155" s="476" t="s">
        <v>7</v>
      </c>
      <c r="M155" s="476" t="s">
        <v>7</v>
      </c>
      <c r="N155" s="476" t="s">
        <v>7</v>
      </c>
      <c r="O155" s="476" t="s">
        <v>7</v>
      </c>
      <c r="P155" s="330" t="s">
        <v>7</v>
      </c>
      <c r="Q155" s="476" t="s">
        <v>7</v>
      </c>
      <c r="R155" s="469"/>
      <c r="S155" s="288"/>
    </row>
    <row r="156" spans="1:19">
      <c r="A156" s="1385"/>
      <c r="B156" s="1386"/>
      <c r="C156" s="486"/>
      <c r="D156" s="607">
        <v>27</v>
      </c>
      <c r="E156" s="330">
        <v>10784.2</v>
      </c>
      <c r="F156" s="330">
        <v>5366.8</v>
      </c>
      <c r="G156" s="476" t="s">
        <v>7</v>
      </c>
      <c r="H156" s="476" t="s">
        <v>7</v>
      </c>
      <c r="I156" s="476" t="s">
        <v>7</v>
      </c>
      <c r="J156" s="476" t="s">
        <v>7</v>
      </c>
      <c r="K156" s="476">
        <v>1.7</v>
      </c>
      <c r="L156" s="330">
        <v>168</v>
      </c>
      <c r="M156" s="476" t="s">
        <v>7</v>
      </c>
      <c r="N156" s="330">
        <v>5247.7</v>
      </c>
      <c r="O156" s="476" t="s">
        <v>7</v>
      </c>
      <c r="P156" s="330" t="s">
        <v>7</v>
      </c>
      <c r="Q156" s="476">
        <v>5247.7</v>
      </c>
      <c r="R156" s="469"/>
      <c r="S156" s="288"/>
    </row>
    <row r="157" spans="1:19">
      <c r="A157" s="1385"/>
      <c r="B157" s="1386"/>
      <c r="C157" s="486"/>
      <c r="D157" s="607">
        <v>28</v>
      </c>
      <c r="E157" s="330">
        <v>4504.1000000000004</v>
      </c>
      <c r="F157" s="330">
        <v>311.3</v>
      </c>
      <c r="G157" s="476" t="s">
        <v>7</v>
      </c>
      <c r="H157" s="476" t="s">
        <v>7</v>
      </c>
      <c r="I157" s="476" t="s">
        <v>7</v>
      </c>
      <c r="J157" s="476" t="s">
        <v>7</v>
      </c>
      <c r="K157" s="476" t="s">
        <v>7</v>
      </c>
      <c r="L157" s="476" t="s">
        <v>7</v>
      </c>
      <c r="M157" s="476" t="s">
        <v>7</v>
      </c>
      <c r="N157" s="330">
        <v>4192.8</v>
      </c>
      <c r="O157" s="476" t="s">
        <v>7</v>
      </c>
      <c r="P157" s="330" t="s">
        <v>7</v>
      </c>
      <c r="Q157" s="476">
        <v>4192.8</v>
      </c>
      <c r="R157" s="469"/>
      <c r="S157" s="288"/>
    </row>
    <row r="158" spans="1:19">
      <c r="A158" s="1385"/>
      <c r="B158" s="1386"/>
      <c r="C158" s="486"/>
      <c r="D158" s="607">
        <v>29</v>
      </c>
      <c r="E158" s="330">
        <v>6538.7</v>
      </c>
      <c r="F158" s="330">
        <v>1301</v>
      </c>
      <c r="G158" s="476" t="s">
        <v>7</v>
      </c>
      <c r="H158" s="476" t="s">
        <v>7</v>
      </c>
      <c r="I158" s="476" t="s">
        <v>7</v>
      </c>
      <c r="J158" s="476" t="s">
        <v>7</v>
      </c>
      <c r="K158" s="476">
        <v>20</v>
      </c>
      <c r="L158" s="476">
        <v>62</v>
      </c>
      <c r="M158" s="476" t="s">
        <v>7</v>
      </c>
      <c r="N158" s="330">
        <v>5155.7</v>
      </c>
      <c r="O158" s="476" t="s">
        <v>7</v>
      </c>
      <c r="P158" s="330" t="s">
        <v>7</v>
      </c>
      <c r="Q158" s="476">
        <v>5155.7</v>
      </c>
      <c r="R158" s="469"/>
      <c r="S158" s="288"/>
    </row>
    <row r="159" spans="1:19">
      <c r="A159" s="1385"/>
      <c r="B159" s="1386"/>
      <c r="C159" s="486"/>
      <c r="D159" s="607">
        <v>30</v>
      </c>
      <c r="E159" s="330">
        <v>2377.8000000000002</v>
      </c>
      <c r="F159" s="330">
        <v>1833.6</v>
      </c>
      <c r="G159" s="476" t="s">
        <v>7</v>
      </c>
      <c r="H159" s="330">
        <v>262</v>
      </c>
      <c r="I159" s="476" t="s">
        <v>7</v>
      </c>
      <c r="J159" s="476" t="s">
        <v>7</v>
      </c>
      <c r="K159" s="476" t="s">
        <v>7</v>
      </c>
      <c r="L159" s="476" t="s">
        <v>7</v>
      </c>
      <c r="M159" s="476" t="s">
        <v>7</v>
      </c>
      <c r="N159" s="476">
        <v>282.2</v>
      </c>
      <c r="O159" s="476" t="s">
        <v>7</v>
      </c>
      <c r="P159" s="330" t="s">
        <v>7</v>
      </c>
      <c r="Q159" s="476">
        <v>282.2</v>
      </c>
      <c r="R159" s="469"/>
      <c r="S159" s="288"/>
    </row>
    <row r="160" spans="1:19">
      <c r="A160" s="1385"/>
      <c r="B160" s="1386"/>
      <c r="C160" s="486"/>
      <c r="D160" s="607">
        <v>31</v>
      </c>
      <c r="E160" s="330">
        <v>7136.7</v>
      </c>
      <c r="F160" s="330">
        <v>4018.7</v>
      </c>
      <c r="G160" s="476" t="s">
        <v>7</v>
      </c>
      <c r="H160" s="476" t="s">
        <v>7</v>
      </c>
      <c r="I160" s="476" t="s">
        <v>7</v>
      </c>
      <c r="J160" s="476" t="s">
        <v>7</v>
      </c>
      <c r="K160" s="476">
        <v>2980</v>
      </c>
      <c r="L160" s="476" t="s">
        <v>7</v>
      </c>
      <c r="M160" s="476" t="s">
        <v>7</v>
      </c>
      <c r="N160" s="476">
        <v>138</v>
      </c>
      <c r="O160" s="476" t="s">
        <v>7</v>
      </c>
      <c r="P160" s="330" t="s">
        <v>7</v>
      </c>
      <c r="Q160" s="476">
        <v>138</v>
      </c>
      <c r="R160" s="469"/>
      <c r="S160" s="288"/>
    </row>
    <row r="161" spans="1:19">
      <c r="A161" s="1385"/>
      <c r="B161" s="1386"/>
      <c r="C161" s="486"/>
      <c r="D161" s="607">
        <v>32</v>
      </c>
      <c r="E161" s="476" t="s">
        <v>7</v>
      </c>
      <c r="F161" s="476" t="s">
        <v>7</v>
      </c>
      <c r="G161" s="476" t="s">
        <v>7</v>
      </c>
      <c r="H161" s="476" t="s">
        <v>7</v>
      </c>
      <c r="I161" s="476" t="s">
        <v>7</v>
      </c>
      <c r="J161" s="476" t="s">
        <v>7</v>
      </c>
      <c r="K161" s="476" t="s">
        <v>7</v>
      </c>
      <c r="L161" s="476" t="s">
        <v>7</v>
      </c>
      <c r="M161" s="476" t="s">
        <v>7</v>
      </c>
      <c r="N161" s="476" t="s">
        <v>7</v>
      </c>
      <c r="O161" s="476" t="s">
        <v>7</v>
      </c>
      <c r="P161" s="330" t="s">
        <v>7</v>
      </c>
      <c r="Q161" s="476" t="s">
        <v>7</v>
      </c>
      <c r="R161" s="469"/>
      <c r="S161" s="288"/>
    </row>
    <row r="162" spans="1:19">
      <c r="A162" s="1385"/>
      <c r="B162" s="1386"/>
      <c r="C162" s="486"/>
      <c r="D162" s="607">
        <v>33</v>
      </c>
      <c r="E162" s="330">
        <v>209.7</v>
      </c>
      <c r="F162" s="330">
        <v>120</v>
      </c>
      <c r="G162" s="476" t="s">
        <v>7</v>
      </c>
      <c r="H162" s="476" t="s">
        <v>7</v>
      </c>
      <c r="I162" s="476" t="s">
        <v>7</v>
      </c>
      <c r="J162" s="476" t="s">
        <v>7</v>
      </c>
      <c r="K162" s="476" t="s">
        <v>7</v>
      </c>
      <c r="L162" s="476" t="s">
        <v>7</v>
      </c>
      <c r="M162" s="476" t="s">
        <v>7</v>
      </c>
      <c r="N162" s="330">
        <v>89.7</v>
      </c>
      <c r="O162" s="476" t="s">
        <v>7</v>
      </c>
      <c r="P162" s="330" t="s">
        <v>7</v>
      </c>
      <c r="Q162" s="476">
        <v>89.7</v>
      </c>
      <c r="R162" s="469"/>
      <c r="S162" s="288"/>
    </row>
    <row r="163" spans="1:19">
      <c r="A163" s="1385"/>
      <c r="B163" s="1386"/>
      <c r="C163" s="607" t="s">
        <v>552</v>
      </c>
      <c r="D163" s="607" t="s">
        <v>547</v>
      </c>
      <c r="E163" s="330">
        <v>623525.6</v>
      </c>
      <c r="F163" s="330">
        <v>491437.8</v>
      </c>
      <c r="G163" s="476" t="s">
        <v>7</v>
      </c>
      <c r="H163" s="476" t="s">
        <v>7</v>
      </c>
      <c r="I163" s="476" t="s">
        <v>7</v>
      </c>
      <c r="J163" s="476" t="s">
        <v>7</v>
      </c>
      <c r="K163" s="330">
        <v>18.399999999999999</v>
      </c>
      <c r="L163" s="476" t="s">
        <v>7</v>
      </c>
      <c r="M163" s="476" t="s">
        <v>7</v>
      </c>
      <c r="N163" s="330">
        <v>132069.4</v>
      </c>
      <c r="O163" s="476" t="s">
        <v>7</v>
      </c>
      <c r="P163" s="330">
        <v>3845.2</v>
      </c>
      <c r="Q163" s="608">
        <v>128224.2</v>
      </c>
      <c r="R163" s="469"/>
      <c r="S163" s="288"/>
    </row>
    <row r="164" spans="1:19" s="45" customFormat="1">
      <c r="A164" s="611"/>
      <c r="B164" s="614"/>
      <c r="C164" s="607"/>
      <c r="D164" s="610" t="s">
        <v>549</v>
      </c>
      <c r="E164" s="330"/>
      <c r="F164" s="330"/>
      <c r="G164" s="330"/>
      <c r="H164" s="330"/>
      <c r="I164" s="476" t="s">
        <v>7</v>
      </c>
      <c r="J164" s="476" t="s">
        <v>7</v>
      </c>
      <c r="K164" s="330"/>
      <c r="L164" s="330"/>
      <c r="M164" s="330"/>
      <c r="N164" s="330"/>
      <c r="O164" s="330"/>
      <c r="P164" s="330"/>
      <c r="Q164" s="608"/>
      <c r="R164" s="469"/>
      <c r="S164" s="288"/>
    </row>
    <row r="165" spans="1:19" s="45" customFormat="1">
      <c r="A165" s="611"/>
      <c r="B165" s="614"/>
      <c r="C165" s="486" t="s">
        <v>773</v>
      </c>
      <c r="D165" s="613" t="s">
        <v>547</v>
      </c>
      <c r="E165" s="330">
        <v>142192.5</v>
      </c>
      <c r="F165" s="330">
        <v>43346</v>
      </c>
      <c r="G165" s="330">
        <v>248.4</v>
      </c>
      <c r="H165" s="476">
        <v>1024</v>
      </c>
      <c r="I165" s="476" t="s">
        <v>7</v>
      </c>
      <c r="J165" s="476" t="s">
        <v>7</v>
      </c>
      <c r="K165" s="330">
        <v>1403.7</v>
      </c>
      <c r="L165" s="476" t="s">
        <v>7</v>
      </c>
      <c r="M165" s="476" t="s">
        <v>7</v>
      </c>
      <c r="N165" s="330">
        <v>96170.4</v>
      </c>
      <c r="O165" s="476" t="s">
        <v>7</v>
      </c>
      <c r="P165" s="330">
        <v>7620</v>
      </c>
      <c r="Q165" s="476">
        <v>88550.399999999994</v>
      </c>
      <c r="R165" s="469"/>
      <c r="S165" s="288"/>
    </row>
    <row r="166" spans="1:19">
      <c r="A166" s="1385"/>
      <c r="B166" s="1386"/>
      <c r="C166" s="607"/>
      <c r="D166" s="610" t="s">
        <v>549</v>
      </c>
      <c r="E166" s="330"/>
      <c r="F166" s="330"/>
      <c r="G166" s="330"/>
      <c r="H166" s="330"/>
      <c r="I166" s="476"/>
      <c r="J166" s="476"/>
      <c r="K166" s="543"/>
      <c r="L166" s="543"/>
      <c r="M166" s="543"/>
      <c r="N166" s="543"/>
      <c r="O166" s="543"/>
      <c r="P166" s="543"/>
      <c r="Q166" s="545"/>
      <c r="R166" s="469"/>
      <c r="S166" s="288"/>
    </row>
    <row r="167" spans="1:19" ht="15" customHeight="1">
      <c r="A167" s="1701" t="s">
        <v>1351</v>
      </c>
      <c r="B167" s="1744"/>
      <c r="C167" s="605" t="s">
        <v>553</v>
      </c>
      <c r="D167" s="605" t="s">
        <v>547</v>
      </c>
      <c r="E167" s="562">
        <v>17122.3</v>
      </c>
      <c r="F167" s="562">
        <v>7697.6</v>
      </c>
      <c r="G167" s="562">
        <v>5289.3</v>
      </c>
      <c r="H167" s="562">
        <v>29.3</v>
      </c>
      <c r="I167" s="476" t="s">
        <v>7</v>
      </c>
      <c r="J167" s="476" t="s">
        <v>7</v>
      </c>
      <c r="K167" s="476" t="s">
        <v>7</v>
      </c>
      <c r="L167" s="476" t="s">
        <v>7</v>
      </c>
      <c r="M167" s="476" t="s">
        <v>7</v>
      </c>
      <c r="N167" s="562">
        <v>4106.1000000000004</v>
      </c>
      <c r="O167" s="473" t="s">
        <v>7</v>
      </c>
      <c r="P167" s="562" t="s">
        <v>1522</v>
      </c>
      <c r="Q167" s="473">
        <v>4106.1000000000004</v>
      </c>
      <c r="R167" s="469"/>
      <c r="S167" s="288"/>
    </row>
    <row r="168" spans="1:19" ht="15" customHeight="1">
      <c r="A168" s="1676" t="s">
        <v>562</v>
      </c>
      <c r="B168" s="1740"/>
      <c r="C168" s="605"/>
      <c r="D168" s="610" t="s">
        <v>549</v>
      </c>
      <c r="E168" s="543"/>
      <c r="F168" s="543"/>
      <c r="G168" s="543"/>
      <c r="H168" s="543"/>
      <c r="I168" s="476"/>
      <c r="J168" s="476"/>
      <c r="K168" s="476"/>
      <c r="L168" s="476"/>
      <c r="M168" s="476"/>
      <c r="N168" s="330"/>
      <c r="O168" s="330"/>
      <c r="P168" s="330"/>
      <c r="Q168" s="608"/>
      <c r="R168" s="469"/>
      <c r="S168" s="288"/>
    </row>
    <row r="169" spans="1:19">
      <c r="A169" s="1534" t="s">
        <v>1032</v>
      </c>
      <c r="B169" s="1535"/>
      <c r="C169" s="607" t="s">
        <v>553</v>
      </c>
      <c r="D169" s="607" t="s">
        <v>547</v>
      </c>
      <c r="E169" s="330">
        <v>16855.599999999999</v>
      </c>
      <c r="F169" s="330">
        <v>7430.9</v>
      </c>
      <c r="G169" s="330">
        <v>5289.3</v>
      </c>
      <c r="H169" s="330">
        <v>29.3</v>
      </c>
      <c r="I169" s="476" t="s">
        <v>7</v>
      </c>
      <c r="J169" s="476" t="s">
        <v>7</v>
      </c>
      <c r="K169" s="476" t="s">
        <v>7</v>
      </c>
      <c r="L169" s="476" t="s">
        <v>7</v>
      </c>
      <c r="M169" s="476" t="s">
        <v>7</v>
      </c>
      <c r="N169" s="330">
        <v>4106.1000000000004</v>
      </c>
      <c r="O169" s="476" t="s">
        <v>7</v>
      </c>
      <c r="P169" s="330">
        <v>4106.1000000000004</v>
      </c>
      <c r="Q169" s="476">
        <v>4106.1000000000004</v>
      </c>
      <c r="R169" s="469"/>
      <c r="S169" s="288"/>
    </row>
    <row r="170" spans="1:19">
      <c r="A170" s="1676" t="s">
        <v>554</v>
      </c>
      <c r="B170" s="1740"/>
      <c r="C170" s="607"/>
      <c r="D170" s="610" t="s">
        <v>549</v>
      </c>
      <c r="E170" s="330"/>
      <c r="F170" s="330"/>
      <c r="G170" s="330"/>
      <c r="H170" s="330"/>
      <c r="I170" s="330"/>
      <c r="J170" s="330"/>
      <c r="K170" s="330"/>
      <c r="L170" s="330"/>
      <c r="M170" s="330"/>
      <c r="N170" s="330"/>
      <c r="O170" s="330"/>
      <c r="P170" s="330"/>
      <c r="Q170" s="608"/>
      <c r="R170" s="469"/>
      <c r="S170" s="288"/>
    </row>
    <row r="171" spans="1:19">
      <c r="A171" s="1534" t="s">
        <v>563</v>
      </c>
      <c r="B171" s="1535"/>
      <c r="C171" s="607" t="s">
        <v>553</v>
      </c>
      <c r="D171" s="607" t="s">
        <v>547</v>
      </c>
      <c r="E171" s="330">
        <v>266.7</v>
      </c>
      <c r="F171" s="330">
        <v>266.7</v>
      </c>
      <c r="G171" s="476" t="s">
        <v>7</v>
      </c>
      <c r="H171" s="476" t="s">
        <v>7</v>
      </c>
      <c r="I171" s="476" t="s">
        <v>7</v>
      </c>
      <c r="J171" s="476" t="s">
        <v>7</v>
      </c>
      <c r="K171" s="476" t="s">
        <v>7</v>
      </c>
      <c r="L171" s="476" t="s">
        <v>7</v>
      </c>
      <c r="M171" s="476" t="s">
        <v>7</v>
      </c>
      <c r="N171" s="476" t="s">
        <v>7</v>
      </c>
      <c r="O171" s="476" t="s">
        <v>7</v>
      </c>
      <c r="P171" s="476" t="s">
        <v>7</v>
      </c>
      <c r="Q171" s="476" t="s">
        <v>7</v>
      </c>
      <c r="R171" s="469"/>
      <c r="S171" s="288"/>
    </row>
    <row r="172" spans="1:19">
      <c r="A172" s="1676" t="s">
        <v>556</v>
      </c>
      <c r="B172" s="1740"/>
      <c r="C172" s="607"/>
      <c r="D172" s="610" t="s">
        <v>549</v>
      </c>
      <c r="E172" s="330"/>
      <c r="F172" s="330"/>
      <c r="G172" s="330"/>
      <c r="H172" s="330"/>
      <c r="I172" s="330"/>
      <c r="J172" s="330"/>
      <c r="K172" s="330"/>
      <c r="L172" s="330"/>
      <c r="M172" s="330"/>
      <c r="N172" s="330"/>
      <c r="O172" s="330"/>
      <c r="P172" s="330"/>
      <c r="Q172" s="608"/>
      <c r="R172" s="469"/>
      <c r="S172" s="288"/>
    </row>
    <row r="173" spans="1:19" ht="15" customHeight="1">
      <c r="A173" s="1534" t="s">
        <v>849</v>
      </c>
      <c r="B173" s="1535"/>
      <c r="C173" s="607" t="s">
        <v>553</v>
      </c>
      <c r="D173" s="559" t="s">
        <v>557</v>
      </c>
      <c r="E173" s="476" t="s">
        <v>7</v>
      </c>
      <c r="F173" s="476" t="s">
        <v>7</v>
      </c>
      <c r="G173" s="476" t="s">
        <v>7</v>
      </c>
      <c r="H173" s="476" t="s">
        <v>7</v>
      </c>
      <c r="I173" s="476" t="s">
        <v>7</v>
      </c>
      <c r="J173" s="476" t="s">
        <v>7</v>
      </c>
      <c r="K173" s="476" t="s">
        <v>7</v>
      </c>
      <c r="L173" s="476" t="s">
        <v>7</v>
      </c>
      <c r="M173" s="476" t="s">
        <v>7</v>
      </c>
      <c r="N173" s="476" t="s">
        <v>7</v>
      </c>
      <c r="O173" s="476" t="s">
        <v>7</v>
      </c>
      <c r="P173" s="476" t="s">
        <v>7</v>
      </c>
      <c r="Q173" s="476" t="s">
        <v>7</v>
      </c>
      <c r="R173" s="469"/>
      <c r="S173" s="288"/>
    </row>
    <row r="174" spans="1:19" ht="15" customHeight="1">
      <c r="A174" s="1676" t="s">
        <v>558</v>
      </c>
      <c r="B174" s="1740"/>
      <c r="C174" s="631"/>
      <c r="D174" s="610" t="s">
        <v>559</v>
      </c>
      <c r="E174" s="330"/>
      <c r="F174" s="330"/>
      <c r="G174" s="330"/>
      <c r="H174" s="330"/>
      <c r="I174" s="330"/>
      <c r="J174" s="330"/>
      <c r="K174" s="330"/>
      <c r="L174" s="330"/>
      <c r="M174" s="330"/>
      <c r="N174" s="330"/>
      <c r="O174" s="330"/>
      <c r="P174" s="330"/>
      <c r="Q174" s="608"/>
      <c r="R174" s="469"/>
      <c r="S174" s="288"/>
    </row>
    <row r="175" spans="1:19">
      <c r="A175" s="1534" t="s">
        <v>1032</v>
      </c>
      <c r="B175" s="1535"/>
      <c r="C175" s="607" t="s">
        <v>553</v>
      </c>
      <c r="D175" s="559" t="s">
        <v>557</v>
      </c>
      <c r="E175" s="476" t="s">
        <v>7</v>
      </c>
      <c r="F175" s="476" t="s">
        <v>7</v>
      </c>
      <c r="G175" s="476" t="s">
        <v>7</v>
      </c>
      <c r="H175" s="476" t="s">
        <v>7</v>
      </c>
      <c r="I175" s="476" t="s">
        <v>7</v>
      </c>
      <c r="J175" s="476" t="s">
        <v>7</v>
      </c>
      <c r="K175" s="476" t="s">
        <v>7</v>
      </c>
      <c r="L175" s="476" t="s">
        <v>7</v>
      </c>
      <c r="M175" s="476" t="s">
        <v>7</v>
      </c>
      <c r="N175" s="476" t="s">
        <v>7</v>
      </c>
      <c r="O175" s="476" t="s">
        <v>7</v>
      </c>
      <c r="P175" s="476" t="s">
        <v>7</v>
      </c>
      <c r="Q175" s="476" t="s">
        <v>7</v>
      </c>
      <c r="R175" s="469"/>
      <c r="S175" s="288"/>
    </row>
    <row r="176" spans="1:19">
      <c r="A176" s="1676" t="s">
        <v>554</v>
      </c>
      <c r="B176" s="1740"/>
      <c r="C176" s="607"/>
      <c r="D176" s="610" t="s">
        <v>559</v>
      </c>
      <c r="E176" s="330"/>
      <c r="F176" s="330"/>
      <c r="G176" s="330"/>
      <c r="H176" s="330"/>
      <c r="I176" s="330"/>
      <c r="J176" s="330"/>
      <c r="K176" s="330"/>
      <c r="L176" s="330"/>
      <c r="M176" s="330"/>
      <c r="N176" s="330"/>
      <c r="O176" s="330"/>
      <c r="P176" s="330"/>
      <c r="Q176" s="608"/>
      <c r="R176" s="469"/>
      <c r="S176" s="288"/>
    </row>
    <row r="177" spans="1:20">
      <c r="A177" s="1534" t="s">
        <v>563</v>
      </c>
      <c r="B177" s="1535"/>
      <c r="C177" s="607" t="s">
        <v>553</v>
      </c>
      <c r="D177" s="559" t="s">
        <v>557</v>
      </c>
      <c r="E177" s="476" t="s">
        <v>7</v>
      </c>
      <c r="F177" s="476" t="s">
        <v>7</v>
      </c>
      <c r="G177" s="476" t="s">
        <v>7</v>
      </c>
      <c r="H177" s="476" t="s">
        <v>7</v>
      </c>
      <c r="I177" s="476" t="s">
        <v>7</v>
      </c>
      <c r="J177" s="476" t="s">
        <v>7</v>
      </c>
      <c r="K177" s="476" t="s">
        <v>7</v>
      </c>
      <c r="L177" s="476" t="s">
        <v>7</v>
      </c>
      <c r="M177" s="476" t="s">
        <v>7</v>
      </c>
      <c r="N177" s="476" t="s">
        <v>7</v>
      </c>
      <c r="O177" s="476" t="s">
        <v>7</v>
      </c>
      <c r="P177" s="476" t="s">
        <v>7</v>
      </c>
      <c r="Q177" s="476" t="s">
        <v>7</v>
      </c>
      <c r="R177" s="469"/>
      <c r="S177" s="288"/>
    </row>
    <row r="178" spans="1:20" ht="15" customHeight="1">
      <c r="A178" s="1676" t="s">
        <v>556</v>
      </c>
      <c r="B178" s="1740"/>
      <c r="C178" s="494"/>
      <c r="D178" s="610" t="s">
        <v>559</v>
      </c>
      <c r="E178" s="330"/>
      <c r="F178" s="330"/>
      <c r="G178" s="330"/>
      <c r="H178" s="330"/>
      <c r="I178" s="330"/>
      <c r="J178" s="330"/>
      <c r="K178" s="330"/>
      <c r="L178" s="330"/>
      <c r="M178" s="330"/>
      <c r="N178" s="330"/>
      <c r="O178" s="330"/>
      <c r="P178" s="330"/>
      <c r="Q178" s="608"/>
      <c r="R178" s="469"/>
      <c r="S178" s="288"/>
    </row>
    <row r="179" spans="1:20" ht="5.25" customHeight="1">
      <c r="A179" s="1453"/>
      <c r="B179" s="1453"/>
      <c r="C179" s="624"/>
      <c r="D179" s="624"/>
      <c r="E179" s="288"/>
      <c r="F179" s="288"/>
      <c r="G179" s="288"/>
      <c r="H179" s="288"/>
      <c r="I179" s="288"/>
      <c r="J179" s="288"/>
      <c r="K179" s="288"/>
      <c r="L179" s="288"/>
      <c r="M179" s="288"/>
      <c r="N179" s="288"/>
      <c r="O179" s="288"/>
      <c r="P179" s="288"/>
      <c r="Q179" s="288"/>
      <c r="R179" s="469"/>
      <c r="S179" s="469"/>
      <c r="T179" s="28"/>
    </row>
    <row r="180" spans="1:20">
      <c r="A180" s="512"/>
      <c r="B180" s="512"/>
      <c r="C180" s="288"/>
      <c r="D180" s="288"/>
      <c r="E180" s="288"/>
      <c r="F180" s="288"/>
      <c r="G180" s="288"/>
      <c r="H180" s="288"/>
      <c r="I180" s="288"/>
      <c r="J180" s="288"/>
      <c r="K180" s="288"/>
      <c r="L180" s="288"/>
      <c r="M180" s="288"/>
      <c r="N180" s="288"/>
      <c r="O180" s="288"/>
      <c r="P180" s="288"/>
      <c r="Q180" s="288"/>
      <c r="R180" s="469"/>
      <c r="S180" s="288"/>
    </row>
    <row r="181" spans="1:20" ht="6" customHeight="1">
      <c r="A181" s="632"/>
      <c r="B181" s="632"/>
      <c r="C181" s="288"/>
      <c r="D181" s="288"/>
      <c r="E181" s="288"/>
      <c r="F181" s="288"/>
      <c r="G181" s="288"/>
      <c r="H181" s="288"/>
      <c r="I181" s="288"/>
      <c r="J181" s="288"/>
      <c r="K181" s="288"/>
      <c r="L181" s="288"/>
      <c r="M181" s="288"/>
      <c r="N181" s="288"/>
      <c r="O181" s="288"/>
      <c r="P181" s="288"/>
      <c r="Q181" s="288"/>
      <c r="R181" s="288"/>
      <c r="S181" s="288"/>
    </row>
    <row r="182" spans="1:20">
      <c r="A182" s="512"/>
      <c r="B182" s="512"/>
      <c r="C182" s="288"/>
      <c r="D182" s="288"/>
      <c r="E182" s="288"/>
      <c r="F182" s="288"/>
      <c r="G182" s="288"/>
      <c r="H182" s="288"/>
      <c r="I182" s="288"/>
      <c r="J182" s="288"/>
      <c r="K182" s="288"/>
      <c r="L182" s="288"/>
      <c r="M182" s="288"/>
      <c r="N182" s="288"/>
      <c r="O182" s="288"/>
      <c r="P182" s="288"/>
      <c r="Q182" s="288"/>
      <c r="R182" s="288"/>
      <c r="S182" s="288"/>
    </row>
    <row r="183" spans="1:20">
      <c r="A183" s="2394" t="s">
        <v>2299</v>
      </c>
      <c r="B183" s="288"/>
      <c r="C183" s="288"/>
      <c r="D183" s="288"/>
      <c r="E183" s="288"/>
      <c r="F183" s="288"/>
      <c r="G183" s="288"/>
      <c r="H183" s="288"/>
      <c r="I183" s="288"/>
      <c r="J183" s="288"/>
      <c r="K183" s="288"/>
      <c r="L183" s="288"/>
      <c r="M183" s="288"/>
      <c r="N183" s="288"/>
      <c r="O183" s="288"/>
      <c r="P183" s="288"/>
      <c r="Q183" s="288"/>
      <c r="R183" s="288"/>
      <c r="S183" s="288"/>
    </row>
    <row r="184" spans="1:20">
      <c r="A184" s="2395" t="s">
        <v>2300</v>
      </c>
      <c r="B184" s="288"/>
      <c r="C184" s="288"/>
      <c r="D184" s="288"/>
      <c r="E184" s="288"/>
      <c r="F184" s="288"/>
      <c r="G184" s="288"/>
      <c r="H184" s="288"/>
      <c r="I184" s="288"/>
      <c r="J184" s="288"/>
      <c r="K184" s="288"/>
      <c r="L184" s="288"/>
      <c r="M184" s="288"/>
      <c r="N184" s="288"/>
      <c r="O184" s="288"/>
      <c r="P184" s="288"/>
      <c r="Q184" s="288"/>
      <c r="R184" s="288"/>
      <c r="S184" s="288"/>
    </row>
    <row r="185" spans="1:20">
      <c r="A185" s="288"/>
      <c r="B185" s="288"/>
      <c r="C185" s="288"/>
      <c r="D185" s="288"/>
      <c r="E185" s="288"/>
      <c r="F185" s="288"/>
      <c r="G185" s="288"/>
      <c r="H185" s="288"/>
      <c r="I185" s="288"/>
      <c r="J185" s="288"/>
      <c r="K185" s="288"/>
      <c r="L185" s="288"/>
      <c r="M185" s="288"/>
      <c r="N185" s="288"/>
      <c r="O185" s="288"/>
      <c r="P185" s="288"/>
      <c r="Q185" s="288"/>
      <c r="R185" s="288"/>
      <c r="S185" s="288"/>
    </row>
    <row r="186" spans="1:20">
      <c r="A186" s="288"/>
      <c r="B186" s="288"/>
      <c r="C186" s="288"/>
      <c r="D186" s="288"/>
      <c r="E186" s="288"/>
      <c r="F186" s="288"/>
      <c r="G186" s="288"/>
      <c r="H186" s="288"/>
      <c r="I186" s="288"/>
      <c r="J186" s="288"/>
      <c r="K186" s="288"/>
      <c r="L186" s="288"/>
      <c r="M186" s="288"/>
      <c r="N186" s="288"/>
      <c r="O186" s="288"/>
      <c r="P186" s="288"/>
      <c r="Q186" s="288"/>
      <c r="R186" s="288"/>
      <c r="S186" s="288"/>
    </row>
    <row r="187" spans="1:20">
      <c r="A187" s="288"/>
      <c r="B187" s="288"/>
      <c r="C187" s="288"/>
      <c r="D187" s="288"/>
      <c r="E187" s="288"/>
      <c r="F187" s="288"/>
      <c r="G187" s="288"/>
      <c r="H187" s="288"/>
      <c r="I187" s="288"/>
      <c r="J187" s="288"/>
      <c r="K187" s="288"/>
      <c r="L187" s="288"/>
      <c r="M187" s="288"/>
      <c r="N187" s="288"/>
      <c r="O187" s="288"/>
      <c r="P187" s="288"/>
      <c r="Q187" s="288"/>
      <c r="R187" s="288"/>
      <c r="S187" s="288"/>
    </row>
    <row r="188" spans="1:20">
      <c r="A188" s="288"/>
      <c r="B188" s="288"/>
      <c r="C188" s="288"/>
      <c r="D188" s="288"/>
      <c r="E188" s="288"/>
      <c r="F188" s="288"/>
      <c r="G188" s="288"/>
      <c r="H188" s="288"/>
      <c r="I188" s="288"/>
      <c r="J188" s="288"/>
      <c r="K188" s="288"/>
      <c r="L188" s="288"/>
      <c r="M188" s="288"/>
      <c r="N188" s="288"/>
      <c r="O188" s="288"/>
      <c r="P188" s="288"/>
      <c r="Q188" s="288"/>
      <c r="R188" s="288"/>
      <c r="S188" s="288"/>
    </row>
    <row r="189" spans="1:20">
      <c r="A189" s="288"/>
      <c r="B189" s="288"/>
      <c r="C189" s="288"/>
      <c r="D189" s="288"/>
      <c r="E189" s="288"/>
      <c r="F189" s="288"/>
      <c r="G189" s="288"/>
      <c r="H189" s="288"/>
      <c r="I189" s="288"/>
      <c r="J189" s="288"/>
      <c r="K189" s="288"/>
      <c r="L189" s="288"/>
      <c r="M189" s="288"/>
      <c r="N189" s="288"/>
      <c r="O189" s="288"/>
      <c r="P189" s="288"/>
      <c r="Q189" s="288"/>
      <c r="R189" s="288"/>
      <c r="S189" s="288"/>
    </row>
  </sheetData>
  <mergeCells count="193">
    <mergeCell ref="C124:Q124"/>
    <mergeCell ref="N5:Q5"/>
    <mergeCell ref="N6:Q6"/>
    <mergeCell ref="C5:D5"/>
    <mergeCell ref="C6:D6"/>
    <mergeCell ref="H7:J7"/>
    <mergeCell ref="A13:B13"/>
    <mergeCell ref="A5:B5"/>
    <mergeCell ref="A6:B6"/>
    <mergeCell ref="A7:B7"/>
    <mergeCell ref="A8:B8"/>
    <mergeCell ref="A9:B9"/>
    <mergeCell ref="A10:B10"/>
    <mergeCell ref="A11:B11"/>
    <mergeCell ref="H8:J8"/>
    <mergeCell ref="I9:J9"/>
    <mergeCell ref="I10:J10"/>
    <mergeCell ref="F5:M5"/>
    <mergeCell ref="F6:M6"/>
    <mergeCell ref="O7:O12"/>
    <mergeCell ref="Q7:Q12"/>
    <mergeCell ref="P7:P12"/>
    <mergeCell ref="A23:B23"/>
    <mergeCell ref="C17:C18"/>
    <mergeCell ref="C19:C20"/>
    <mergeCell ref="A18:B18"/>
    <mergeCell ref="A19:B19"/>
    <mergeCell ref="A17:B17"/>
    <mergeCell ref="A12:B12"/>
    <mergeCell ref="A20:B20"/>
    <mergeCell ref="A21:B21"/>
    <mergeCell ref="A22:B22"/>
    <mergeCell ref="A15:B15"/>
    <mergeCell ref="A16:B16"/>
    <mergeCell ref="C14:Q14"/>
    <mergeCell ref="E13:Q13"/>
    <mergeCell ref="K7:K12"/>
    <mergeCell ref="L7:L12"/>
    <mergeCell ref="M7:M12"/>
    <mergeCell ref="N7:N12"/>
    <mergeCell ref="J11:J12"/>
    <mergeCell ref="H9:H12"/>
    <mergeCell ref="A24:B24"/>
    <mergeCell ref="A25:B25"/>
    <mergeCell ref="C76:C77"/>
    <mergeCell ref="C72:C73"/>
    <mergeCell ref="C74:C75"/>
    <mergeCell ref="A68:B68"/>
    <mergeCell ref="A29:B29"/>
    <mergeCell ref="A30:B30"/>
    <mergeCell ref="A26:B26"/>
    <mergeCell ref="A27:B27"/>
    <mergeCell ref="A28:B28"/>
    <mergeCell ref="A41:B41"/>
    <mergeCell ref="A42:B42"/>
    <mergeCell ref="A43:B43"/>
    <mergeCell ref="A44:B44"/>
    <mergeCell ref="A45:B45"/>
    <mergeCell ref="A46:B46"/>
    <mergeCell ref="A53:B53"/>
    <mergeCell ref="A54:B54"/>
    <mergeCell ref="A35:B35"/>
    <mergeCell ref="A40:B40"/>
    <mergeCell ref="A36:B36"/>
    <mergeCell ref="A65:B65"/>
    <mergeCell ref="A66:B66"/>
    <mergeCell ref="A80:B80"/>
    <mergeCell ref="A81:B81"/>
    <mergeCell ref="A73:B73"/>
    <mergeCell ref="A74:B74"/>
    <mergeCell ref="A75:B75"/>
    <mergeCell ref="A76:B76"/>
    <mergeCell ref="A77:B77"/>
    <mergeCell ref="A78:B78"/>
    <mergeCell ref="A79:B79"/>
    <mergeCell ref="A67:B67"/>
    <mergeCell ref="A88:B88"/>
    <mergeCell ref="A89:B89"/>
    <mergeCell ref="A37:B37"/>
    <mergeCell ref="A38:B38"/>
    <mergeCell ref="A39:B39"/>
    <mergeCell ref="A72:B72"/>
    <mergeCell ref="A31:B31"/>
    <mergeCell ref="A32:B32"/>
    <mergeCell ref="A33:B33"/>
    <mergeCell ref="A34:B34"/>
    <mergeCell ref="A47:B47"/>
    <mergeCell ref="A48:B48"/>
    <mergeCell ref="A49:B49"/>
    <mergeCell ref="A50:B50"/>
    <mergeCell ref="A51:B51"/>
    <mergeCell ref="A52:B52"/>
    <mergeCell ref="A57:B57"/>
    <mergeCell ref="A58:B58"/>
    <mergeCell ref="A59:B59"/>
    <mergeCell ref="A60:B60"/>
    <mergeCell ref="A61:B61"/>
    <mergeCell ref="A62:B62"/>
    <mergeCell ref="A63:B63"/>
    <mergeCell ref="A64:B64"/>
    <mergeCell ref="A83:B83"/>
    <mergeCell ref="A95:B95"/>
    <mergeCell ref="A70:B70"/>
    <mergeCell ref="A71:B71"/>
    <mergeCell ref="A96:B96"/>
    <mergeCell ref="A97:B97"/>
    <mergeCell ref="A113:B113"/>
    <mergeCell ref="A82:B82"/>
    <mergeCell ref="A90:B90"/>
    <mergeCell ref="A91:B91"/>
    <mergeCell ref="A92:B92"/>
    <mergeCell ref="A93:B93"/>
    <mergeCell ref="A94:B94"/>
    <mergeCell ref="A104:B104"/>
    <mergeCell ref="A102:B102"/>
    <mergeCell ref="A103:B103"/>
    <mergeCell ref="A98:B98"/>
    <mergeCell ref="A99:B99"/>
    <mergeCell ref="A100:B100"/>
    <mergeCell ref="A101:B101"/>
    <mergeCell ref="A84:B84"/>
    <mergeCell ref="A85:B85"/>
    <mergeCell ref="A86:B86"/>
    <mergeCell ref="A129:B129"/>
    <mergeCell ref="A130:B130"/>
    <mergeCell ref="A119:B119"/>
    <mergeCell ref="A120:B120"/>
    <mergeCell ref="A121:B121"/>
    <mergeCell ref="A122:B122"/>
    <mergeCell ref="A123:B123"/>
    <mergeCell ref="A87:B87"/>
    <mergeCell ref="A114:B114"/>
    <mergeCell ref="A115:B115"/>
    <mergeCell ref="A116:B116"/>
    <mergeCell ref="A117:B117"/>
    <mergeCell ref="A118:B118"/>
    <mergeCell ref="A105:B105"/>
    <mergeCell ref="A106:B106"/>
    <mergeCell ref="A107:B107"/>
    <mergeCell ref="A108:B108"/>
    <mergeCell ref="A112:B112"/>
    <mergeCell ref="A171:B171"/>
    <mergeCell ref="A172:B172"/>
    <mergeCell ref="A159:B159"/>
    <mergeCell ref="A160:B160"/>
    <mergeCell ref="A161:B161"/>
    <mergeCell ref="A162:B162"/>
    <mergeCell ref="A163:B163"/>
    <mergeCell ref="A166:B166"/>
    <mergeCell ref="A179:B179"/>
    <mergeCell ref="A173:B173"/>
    <mergeCell ref="A174:B174"/>
    <mergeCell ref="A175:B175"/>
    <mergeCell ref="A176:B176"/>
    <mergeCell ref="A177:B177"/>
    <mergeCell ref="A178:B178"/>
    <mergeCell ref="A167:B167"/>
    <mergeCell ref="A168:B168"/>
    <mergeCell ref="A169:B169"/>
    <mergeCell ref="A170:B170"/>
    <mergeCell ref="C69:Q69"/>
    <mergeCell ref="A154:B154"/>
    <mergeCell ref="A155:B155"/>
    <mergeCell ref="A156:B156"/>
    <mergeCell ref="A141:B141"/>
    <mergeCell ref="A142:B142"/>
    <mergeCell ref="A143:B143"/>
    <mergeCell ref="A144:B144"/>
    <mergeCell ref="A132:B132"/>
    <mergeCell ref="A133:B133"/>
    <mergeCell ref="A134:B134"/>
    <mergeCell ref="A125:B125"/>
    <mergeCell ref="A145:B145"/>
    <mergeCell ref="A146:B146"/>
    <mergeCell ref="A135:B135"/>
    <mergeCell ref="A136:B136"/>
    <mergeCell ref="A137:B137"/>
    <mergeCell ref="A138:B138"/>
    <mergeCell ref="A139:B139"/>
    <mergeCell ref="A140:B140"/>
    <mergeCell ref="A131:B131"/>
    <mergeCell ref="A126:B126"/>
    <mergeCell ref="A127:B127"/>
    <mergeCell ref="A128:B128"/>
    <mergeCell ref="A157:B157"/>
    <mergeCell ref="A158:B158"/>
    <mergeCell ref="A147:B147"/>
    <mergeCell ref="A148:B148"/>
    <mergeCell ref="A149:B149"/>
    <mergeCell ref="A150:B150"/>
    <mergeCell ref="A151:B151"/>
    <mergeCell ref="A152:B152"/>
    <mergeCell ref="A153:B153"/>
  </mergeCells>
  <hyperlinks>
    <hyperlink ref="S1" location="'Spis tablic_Contens'!A1" display="&lt; POWRÓT"/>
    <hyperlink ref="S2" location="'Spis tablic_Contens'!A1" display="&lt; BACK"/>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dimension ref="A1:N66"/>
  <sheetViews>
    <sheetView showGridLines="0" workbookViewId="0">
      <pane ySplit="10" topLeftCell="A11" activePane="bottomLeft" state="frozen"/>
      <selection activeCell="A129" sqref="A129"/>
      <selection pane="bottomLeft"/>
    </sheetView>
  </sheetViews>
  <sheetFormatPr defaultRowHeight="15"/>
  <cols>
    <col min="1" max="1" width="11.28515625" customWidth="1"/>
    <col min="2" max="2" width="8.28515625" customWidth="1"/>
    <col min="3" max="3" width="3.28515625" customWidth="1"/>
    <col min="4" max="4" width="10.28515625" customWidth="1"/>
    <col min="5" max="5" width="10" bestFit="1" customWidth="1"/>
    <col min="6" max="6" width="10.5703125" customWidth="1"/>
    <col min="7" max="7" width="13.5703125" customWidth="1"/>
    <col min="8" max="8" width="12" customWidth="1"/>
    <col min="9" max="10" width="9.28515625" bestFit="1" customWidth="1"/>
    <col min="11" max="11" width="11.5703125" customWidth="1"/>
    <col min="12" max="12" width="12.140625" customWidth="1"/>
  </cols>
  <sheetData>
    <row r="1" spans="1:14" s="23" customFormat="1" ht="14.25" customHeight="1">
      <c r="A1" s="280" t="s">
        <v>2251</v>
      </c>
      <c r="B1" s="280" t="s">
        <v>900</v>
      </c>
      <c r="C1" s="282"/>
      <c r="D1" s="282"/>
      <c r="E1" s="282"/>
      <c r="F1" s="282"/>
      <c r="G1" s="282"/>
      <c r="H1" s="282"/>
      <c r="I1" s="282"/>
      <c r="J1" s="282"/>
      <c r="K1" s="282"/>
      <c r="L1" s="282"/>
      <c r="M1" s="282"/>
      <c r="N1" s="284" t="s">
        <v>887</v>
      </c>
    </row>
    <row r="2" spans="1:14" s="23" customFormat="1" ht="14.25" customHeight="1">
      <c r="A2" s="282"/>
      <c r="B2" s="633" t="s">
        <v>1768</v>
      </c>
      <c r="C2" s="282"/>
      <c r="D2" s="282"/>
      <c r="E2" s="282"/>
      <c r="F2" s="282"/>
      <c r="G2" s="282"/>
      <c r="H2" s="282"/>
      <c r="I2" s="282"/>
      <c r="J2" s="282"/>
      <c r="K2" s="282"/>
      <c r="L2" s="282"/>
      <c r="M2" s="282"/>
      <c r="N2" s="286" t="s">
        <v>888</v>
      </c>
    </row>
    <row r="3" spans="1:14" s="23" customFormat="1" ht="14.25" customHeight="1">
      <c r="A3" s="282"/>
      <c r="B3" s="359" t="s">
        <v>1369</v>
      </c>
      <c r="C3" s="282"/>
      <c r="D3" s="282"/>
      <c r="E3" s="282"/>
      <c r="F3" s="282"/>
      <c r="G3" s="282"/>
      <c r="H3" s="282"/>
      <c r="I3" s="282"/>
      <c r="J3" s="282"/>
      <c r="K3" s="282"/>
      <c r="L3" s="282"/>
      <c r="M3" s="282"/>
      <c r="N3" s="557"/>
    </row>
    <row r="4" spans="1:14" ht="5.25" customHeight="1">
      <c r="A4" s="288"/>
      <c r="B4" s="288"/>
      <c r="C4" s="288"/>
      <c r="D4" s="288"/>
      <c r="E4" s="288"/>
      <c r="F4" s="288"/>
      <c r="G4" s="288"/>
      <c r="H4" s="288"/>
      <c r="I4" s="288"/>
      <c r="J4" s="288"/>
      <c r="K4" s="288"/>
      <c r="L4" s="288"/>
      <c r="M4" s="288"/>
      <c r="N4" s="573"/>
    </row>
    <row r="5" spans="1:14">
      <c r="A5" s="1543" t="s">
        <v>1769</v>
      </c>
      <c r="B5" s="1543"/>
      <c r="C5" s="1544"/>
      <c r="D5" s="1680" t="s">
        <v>1701</v>
      </c>
      <c r="E5" s="1695" t="s">
        <v>1770</v>
      </c>
      <c r="F5" s="1763"/>
      <c r="G5" s="1763"/>
      <c r="H5" s="1764"/>
      <c r="I5" s="1763" t="s">
        <v>1771</v>
      </c>
      <c r="J5" s="1763"/>
      <c r="K5" s="1764"/>
      <c r="L5" s="1695" t="s">
        <v>1772</v>
      </c>
      <c r="M5" s="288"/>
      <c r="N5" s="573"/>
    </row>
    <row r="6" spans="1:14" ht="9" customHeight="1">
      <c r="A6" s="1689"/>
      <c r="B6" s="1689"/>
      <c r="C6" s="1690"/>
      <c r="D6" s="1681"/>
      <c r="E6" s="1765"/>
      <c r="F6" s="1766"/>
      <c r="G6" s="1766"/>
      <c r="H6" s="1767"/>
      <c r="I6" s="1766"/>
      <c r="J6" s="1766"/>
      <c r="K6" s="1767"/>
      <c r="L6" s="1773"/>
      <c r="M6" s="288"/>
      <c r="N6" s="469"/>
    </row>
    <row r="7" spans="1:14" ht="12" customHeight="1">
      <c r="A7" s="1689"/>
      <c r="B7" s="1689"/>
      <c r="C7" s="1690"/>
      <c r="D7" s="1681"/>
      <c r="E7" s="1680" t="s">
        <v>1753</v>
      </c>
      <c r="F7" s="1774" t="s">
        <v>516</v>
      </c>
      <c r="G7" s="1774"/>
      <c r="H7" s="1775"/>
      <c r="I7" s="1680" t="s">
        <v>1753</v>
      </c>
      <c r="J7" s="1774" t="s">
        <v>516</v>
      </c>
      <c r="K7" s="1775"/>
      <c r="L7" s="1773"/>
      <c r="M7" s="288"/>
      <c r="N7" s="288"/>
    </row>
    <row r="8" spans="1:14" ht="14.25" customHeight="1">
      <c r="A8" s="1768" t="s">
        <v>1773</v>
      </c>
      <c r="B8" s="1768"/>
      <c r="C8" s="1769"/>
      <c r="D8" s="1681"/>
      <c r="E8" s="1681"/>
      <c r="F8" s="1776" t="s">
        <v>517</v>
      </c>
      <c r="G8" s="1776"/>
      <c r="H8" s="1777"/>
      <c r="I8" s="1681"/>
      <c r="J8" s="1776" t="s">
        <v>517</v>
      </c>
      <c r="K8" s="1777"/>
      <c r="L8" s="1773"/>
      <c r="M8" s="288"/>
      <c r="N8" s="288"/>
    </row>
    <row r="9" spans="1:14" ht="24.75">
      <c r="A9" s="1768"/>
      <c r="B9" s="1768"/>
      <c r="C9" s="1769"/>
      <c r="D9" s="1681"/>
      <c r="E9" s="1681"/>
      <c r="F9" s="457" t="s">
        <v>518</v>
      </c>
      <c r="G9" s="457" t="s">
        <v>519</v>
      </c>
      <c r="H9" s="634" t="s">
        <v>525</v>
      </c>
      <c r="I9" s="1681"/>
      <c r="J9" s="457" t="s">
        <v>518</v>
      </c>
      <c r="K9" s="634" t="s">
        <v>525</v>
      </c>
      <c r="L9" s="1773"/>
      <c r="M9" s="288"/>
      <c r="N9" s="288"/>
    </row>
    <row r="10" spans="1:14" ht="24">
      <c r="A10" s="1770"/>
      <c r="B10" s="1770"/>
      <c r="C10" s="1771"/>
      <c r="D10" s="1681"/>
      <c r="E10" s="1681"/>
      <c r="F10" s="596" t="s">
        <v>520</v>
      </c>
      <c r="G10" s="596" t="s">
        <v>521</v>
      </c>
      <c r="H10" s="635" t="s">
        <v>522</v>
      </c>
      <c r="I10" s="1681"/>
      <c r="J10" s="596" t="s">
        <v>520</v>
      </c>
      <c r="K10" s="635" t="s">
        <v>522</v>
      </c>
      <c r="L10" s="1773"/>
      <c r="M10" s="288"/>
      <c r="N10" s="288"/>
    </row>
    <row r="11" spans="1:14">
      <c r="A11" s="1564" t="s">
        <v>48</v>
      </c>
      <c r="B11" s="1564"/>
      <c r="C11" s="636" t="s">
        <v>523</v>
      </c>
      <c r="D11" s="520">
        <v>6825385</v>
      </c>
      <c r="E11" s="520">
        <v>6736177.5999999996</v>
      </c>
      <c r="F11" s="520">
        <v>5147405.7</v>
      </c>
      <c r="G11" s="520">
        <v>23034.799999999999</v>
      </c>
      <c r="H11" s="520">
        <v>1588771.9</v>
      </c>
      <c r="I11" s="520">
        <v>71265.100000000006</v>
      </c>
      <c r="J11" s="520">
        <v>55881.8</v>
      </c>
      <c r="K11" s="520">
        <v>15383.3</v>
      </c>
      <c r="L11" s="521">
        <v>17942.3</v>
      </c>
      <c r="M11" s="469"/>
      <c r="N11" s="288"/>
    </row>
    <row r="12" spans="1:14">
      <c r="A12" s="1772" t="s">
        <v>1</v>
      </c>
      <c r="B12" s="1772"/>
      <c r="C12" s="637" t="s">
        <v>524</v>
      </c>
      <c r="D12" s="421">
        <v>100</v>
      </c>
      <c r="E12" s="421">
        <v>98.7</v>
      </c>
      <c r="F12" s="421">
        <v>75.400000000000006</v>
      </c>
      <c r="G12" s="421">
        <v>0.3</v>
      </c>
      <c r="H12" s="421">
        <v>23.3</v>
      </c>
      <c r="I12" s="421">
        <v>1</v>
      </c>
      <c r="J12" s="421">
        <v>0.8</v>
      </c>
      <c r="K12" s="421">
        <v>0.2</v>
      </c>
      <c r="L12" s="523">
        <v>0.3</v>
      </c>
      <c r="M12" s="469"/>
      <c r="N12" s="288"/>
    </row>
    <row r="13" spans="1:14">
      <c r="A13" s="1762" t="s">
        <v>2</v>
      </c>
      <c r="B13" s="1762"/>
      <c r="C13" s="638" t="s">
        <v>523</v>
      </c>
      <c r="D13" s="477">
        <v>315638.3</v>
      </c>
      <c r="E13" s="477">
        <v>311000.7</v>
      </c>
      <c r="F13" s="477">
        <v>251221.1</v>
      </c>
      <c r="G13" s="477">
        <v>20</v>
      </c>
      <c r="H13" s="477">
        <v>59779.6</v>
      </c>
      <c r="I13" s="477">
        <v>4005.9</v>
      </c>
      <c r="J13" s="477">
        <v>4005.9</v>
      </c>
      <c r="K13" s="477" t="s">
        <v>7</v>
      </c>
      <c r="L13" s="478">
        <v>631.70000000000005</v>
      </c>
      <c r="M13" s="469"/>
      <c r="N13" s="288"/>
    </row>
    <row r="14" spans="1:14">
      <c r="A14" s="1685"/>
      <c r="B14" s="1685"/>
      <c r="C14" s="638" t="s">
        <v>524</v>
      </c>
      <c r="D14" s="477">
        <v>100</v>
      </c>
      <c r="E14" s="477">
        <v>98.5</v>
      </c>
      <c r="F14" s="477">
        <v>79.599999999999994</v>
      </c>
      <c r="G14" s="477" t="s">
        <v>7</v>
      </c>
      <c r="H14" s="477">
        <v>18.899999999999999</v>
      </c>
      <c r="I14" s="477">
        <v>1.3</v>
      </c>
      <c r="J14" s="477">
        <v>1.3</v>
      </c>
      <c r="K14" s="477" t="s">
        <v>7</v>
      </c>
      <c r="L14" s="478">
        <v>0.2</v>
      </c>
      <c r="M14" s="469"/>
      <c r="N14" s="288"/>
    </row>
    <row r="15" spans="1:14" ht="15" customHeight="1">
      <c r="A15" s="1762" t="s">
        <v>3</v>
      </c>
      <c r="B15" s="1762"/>
      <c r="C15" s="638" t="s">
        <v>523</v>
      </c>
      <c r="D15" s="477">
        <v>300927.59999999998</v>
      </c>
      <c r="E15" s="477">
        <v>297217.59999999998</v>
      </c>
      <c r="F15" s="477">
        <v>236794</v>
      </c>
      <c r="G15" s="477">
        <v>387.8</v>
      </c>
      <c r="H15" s="477">
        <v>60423.6</v>
      </c>
      <c r="I15" s="477">
        <v>3710</v>
      </c>
      <c r="J15" s="477">
        <v>1991</v>
      </c>
      <c r="K15" s="477">
        <v>1719</v>
      </c>
      <c r="L15" s="476" t="s">
        <v>7</v>
      </c>
      <c r="M15" s="469"/>
      <c r="N15" s="288"/>
    </row>
    <row r="16" spans="1:14">
      <c r="A16" s="1685"/>
      <c r="B16" s="1685"/>
      <c r="C16" s="638" t="s">
        <v>524</v>
      </c>
      <c r="D16" s="477">
        <v>100</v>
      </c>
      <c r="E16" s="477">
        <v>98.8</v>
      </c>
      <c r="F16" s="477">
        <v>78.7</v>
      </c>
      <c r="G16" s="477">
        <v>0.1</v>
      </c>
      <c r="H16" s="477">
        <v>20.100000000000001</v>
      </c>
      <c r="I16" s="477">
        <v>1.2</v>
      </c>
      <c r="J16" s="477">
        <v>0.7</v>
      </c>
      <c r="K16" s="477">
        <v>0.6</v>
      </c>
      <c r="L16" s="476" t="s">
        <v>7</v>
      </c>
      <c r="M16" s="469"/>
      <c r="N16" s="288"/>
    </row>
    <row r="17" spans="1:14">
      <c r="A17" s="1762" t="s">
        <v>4</v>
      </c>
      <c r="B17" s="1762"/>
      <c r="C17" s="638" t="s">
        <v>523</v>
      </c>
      <c r="D17" s="477">
        <v>164195.1</v>
      </c>
      <c r="E17" s="477">
        <v>162651</v>
      </c>
      <c r="F17" s="477">
        <v>117694.8</v>
      </c>
      <c r="G17" s="477">
        <v>913.6</v>
      </c>
      <c r="H17" s="477">
        <v>44956.2</v>
      </c>
      <c r="I17" s="477">
        <v>1544.1</v>
      </c>
      <c r="J17" s="477">
        <v>1544.1</v>
      </c>
      <c r="K17" s="477" t="s">
        <v>7</v>
      </c>
      <c r="L17" s="476" t="s">
        <v>7</v>
      </c>
      <c r="M17" s="469"/>
      <c r="N17" s="288"/>
    </row>
    <row r="18" spans="1:14">
      <c r="A18" s="1685"/>
      <c r="B18" s="1685"/>
      <c r="C18" s="638" t="s">
        <v>524</v>
      </c>
      <c r="D18" s="477">
        <v>100</v>
      </c>
      <c r="E18" s="477">
        <v>99.1</v>
      </c>
      <c r="F18" s="477">
        <v>71.7</v>
      </c>
      <c r="G18" s="477">
        <v>0.6</v>
      </c>
      <c r="H18" s="477">
        <v>27.4</v>
      </c>
      <c r="I18" s="477">
        <v>0.9</v>
      </c>
      <c r="J18" s="477">
        <v>0.9</v>
      </c>
      <c r="K18" s="476" t="s">
        <v>7</v>
      </c>
      <c r="L18" s="476" t="s">
        <v>7</v>
      </c>
      <c r="M18" s="469"/>
      <c r="N18" s="288"/>
    </row>
    <row r="19" spans="1:14">
      <c r="A19" s="1762" t="s">
        <v>5</v>
      </c>
      <c r="B19" s="1762"/>
      <c r="C19" s="638" t="s">
        <v>523</v>
      </c>
      <c r="D19" s="477">
        <v>156899.20000000001</v>
      </c>
      <c r="E19" s="477">
        <v>155791.1</v>
      </c>
      <c r="F19" s="477">
        <v>107317.5</v>
      </c>
      <c r="G19" s="477">
        <v>444.4</v>
      </c>
      <c r="H19" s="477">
        <v>48473.599999999999</v>
      </c>
      <c r="I19" s="477">
        <v>1108.0999999999999</v>
      </c>
      <c r="J19" s="477">
        <v>30</v>
      </c>
      <c r="K19" s="477">
        <v>1078.0999999999999</v>
      </c>
      <c r="L19" s="476" t="s">
        <v>7</v>
      </c>
      <c r="M19" s="469"/>
      <c r="N19" s="288"/>
    </row>
    <row r="20" spans="1:14">
      <c r="A20" s="1685"/>
      <c r="B20" s="1685"/>
      <c r="C20" s="638" t="s">
        <v>524</v>
      </c>
      <c r="D20" s="477">
        <v>100</v>
      </c>
      <c r="E20" s="477">
        <v>99.3</v>
      </c>
      <c r="F20" s="477">
        <v>68.400000000000006</v>
      </c>
      <c r="G20" s="477">
        <v>0.3</v>
      </c>
      <c r="H20" s="477">
        <v>30.9</v>
      </c>
      <c r="I20" s="477">
        <v>0.7</v>
      </c>
      <c r="J20" s="477" t="s">
        <v>1522</v>
      </c>
      <c r="K20" s="477">
        <v>0.7</v>
      </c>
      <c r="L20" s="476" t="s">
        <v>7</v>
      </c>
      <c r="M20" s="469"/>
      <c r="N20" s="288"/>
    </row>
    <row r="21" spans="1:14">
      <c r="A21" s="1762" t="s">
        <v>6</v>
      </c>
      <c r="B21" s="1762"/>
      <c r="C21" s="638" t="s">
        <v>523</v>
      </c>
      <c r="D21" s="477">
        <v>577240.80000000005</v>
      </c>
      <c r="E21" s="477">
        <v>573107.69999999995</v>
      </c>
      <c r="F21" s="477">
        <v>493759.6</v>
      </c>
      <c r="G21" s="477">
        <v>1207</v>
      </c>
      <c r="H21" s="477">
        <v>79348.100000000006</v>
      </c>
      <c r="I21" s="477">
        <v>4133.1000000000004</v>
      </c>
      <c r="J21" s="477">
        <v>3883</v>
      </c>
      <c r="K21" s="477">
        <v>250.1</v>
      </c>
      <c r="L21" s="476" t="s">
        <v>7</v>
      </c>
      <c r="M21" s="469"/>
      <c r="N21" s="288"/>
    </row>
    <row r="22" spans="1:14">
      <c r="A22" s="1685"/>
      <c r="B22" s="1685"/>
      <c r="C22" s="638" t="s">
        <v>524</v>
      </c>
      <c r="D22" s="477">
        <v>100</v>
      </c>
      <c r="E22" s="477">
        <v>99.3</v>
      </c>
      <c r="F22" s="477">
        <v>85.5</v>
      </c>
      <c r="G22" s="477">
        <v>0.2</v>
      </c>
      <c r="H22" s="477">
        <v>13.7</v>
      </c>
      <c r="I22" s="477">
        <v>0.7</v>
      </c>
      <c r="J22" s="477">
        <v>0.7</v>
      </c>
      <c r="K22" s="476" t="s">
        <v>1522</v>
      </c>
      <c r="L22" s="476" t="s">
        <v>7</v>
      </c>
      <c r="M22" s="469"/>
      <c r="N22" s="288"/>
    </row>
    <row r="23" spans="1:14">
      <c r="A23" s="1762" t="s">
        <v>8</v>
      </c>
      <c r="B23" s="1762"/>
      <c r="C23" s="638" t="s">
        <v>523</v>
      </c>
      <c r="D23" s="477">
        <v>495877.2</v>
      </c>
      <c r="E23" s="477">
        <v>481001.8</v>
      </c>
      <c r="F23" s="477">
        <v>346769.5</v>
      </c>
      <c r="G23" s="477">
        <v>2728.2</v>
      </c>
      <c r="H23" s="477">
        <v>134232.29999999999</v>
      </c>
      <c r="I23" s="477">
        <v>13753.7</v>
      </c>
      <c r="J23" s="477">
        <v>11759.7</v>
      </c>
      <c r="K23" s="477">
        <v>1994</v>
      </c>
      <c r="L23" s="478">
        <v>1121.7</v>
      </c>
      <c r="M23" s="469"/>
      <c r="N23" s="288"/>
    </row>
    <row r="24" spans="1:14">
      <c r="A24" s="1762"/>
      <c r="B24" s="1762"/>
      <c r="C24" s="638" t="s">
        <v>524</v>
      </c>
      <c r="D24" s="477">
        <v>100</v>
      </c>
      <c r="E24" s="477">
        <v>97</v>
      </c>
      <c r="F24" s="477">
        <v>69.900000000000006</v>
      </c>
      <c r="G24" s="477">
        <v>0.6</v>
      </c>
      <c r="H24" s="477">
        <v>27.1</v>
      </c>
      <c r="I24" s="477">
        <v>2.8</v>
      </c>
      <c r="J24" s="477">
        <v>2.4</v>
      </c>
      <c r="K24" s="476">
        <v>0.4</v>
      </c>
      <c r="L24" s="478">
        <v>0.2</v>
      </c>
      <c r="M24" s="469"/>
      <c r="N24" s="288"/>
    </row>
    <row r="25" spans="1:14">
      <c r="A25" s="1762" t="s">
        <v>9</v>
      </c>
      <c r="B25" s="1762"/>
      <c r="C25" s="638" t="s">
        <v>523</v>
      </c>
      <c r="D25" s="477">
        <v>832891.4</v>
      </c>
      <c r="E25" s="477">
        <v>816111.1</v>
      </c>
      <c r="F25" s="477">
        <v>692190.2</v>
      </c>
      <c r="G25" s="477">
        <v>8364.2000000000007</v>
      </c>
      <c r="H25" s="477">
        <v>123920.9</v>
      </c>
      <c r="I25" s="477">
        <v>9160.2999999999993</v>
      </c>
      <c r="J25" s="477">
        <v>8298.2999999999993</v>
      </c>
      <c r="K25" s="477">
        <v>862</v>
      </c>
      <c r="L25" s="476">
        <v>7620</v>
      </c>
      <c r="M25" s="469"/>
      <c r="N25" s="288"/>
    </row>
    <row r="26" spans="1:14">
      <c r="A26" s="1685"/>
      <c r="B26" s="1685"/>
      <c r="C26" s="638" t="s">
        <v>524</v>
      </c>
      <c r="D26" s="477">
        <v>100</v>
      </c>
      <c r="E26" s="477">
        <v>98</v>
      </c>
      <c r="F26" s="477">
        <v>83.1</v>
      </c>
      <c r="G26" s="477">
        <v>1</v>
      </c>
      <c r="H26" s="477">
        <v>14.9</v>
      </c>
      <c r="I26" s="477">
        <v>1.1000000000000001</v>
      </c>
      <c r="J26" s="477">
        <v>1</v>
      </c>
      <c r="K26" s="477">
        <v>0.1</v>
      </c>
      <c r="L26" s="476">
        <v>0.9</v>
      </c>
      <c r="M26" s="469"/>
      <c r="N26" s="288"/>
    </row>
    <row r="27" spans="1:14">
      <c r="A27" s="1762" t="s">
        <v>10</v>
      </c>
      <c r="B27" s="1762"/>
      <c r="C27" s="638" t="s">
        <v>523</v>
      </c>
      <c r="D27" s="477">
        <v>207752.1</v>
      </c>
      <c r="E27" s="477">
        <v>205294.5</v>
      </c>
      <c r="F27" s="477">
        <v>117745.60000000001</v>
      </c>
      <c r="G27" s="477">
        <v>98</v>
      </c>
      <c r="H27" s="477">
        <v>87548.9</v>
      </c>
      <c r="I27" s="477">
        <v>2457.6</v>
      </c>
      <c r="J27" s="477">
        <v>2439.1</v>
      </c>
      <c r="K27" s="477">
        <v>18.5</v>
      </c>
      <c r="L27" s="476" t="s">
        <v>7</v>
      </c>
      <c r="M27" s="469"/>
      <c r="N27" s="288"/>
    </row>
    <row r="28" spans="1:14">
      <c r="A28" s="1685"/>
      <c r="B28" s="1685"/>
      <c r="C28" s="638" t="s">
        <v>524</v>
      </c>
      <c r="D28" s="477">
        <v>100</v>
      </c>
      <c r="E28" s="477">
        <v>98.8</v>
      </c>
      <c r="F28" s="477">
        <v>56.7</v>
      </c>
      <c r="G28" s="477" t="s">
        <v>7</v>
      </c>
      <c r="H28" s="477">
        <v>42.1</v>
      </c>
      <c r="I28" s="477">
        <v>1.2</v>
      </c>
      <c r="J28" s="477">
        <v>1.2</v>
      </c>
      <c r="K28" s="477" t="s">
        <v>7</v>
      </c>
      <c r="L28" s="476" t="s">
        <v>7</v>
      </c>
      <c r="M28" s="469"/>
      <c r="N28" s="288"/>
    </row>
    <row r="29" spans="1:14">
      <c r="A29" s="1762" t="s">
        <v>11</v>
      </c>
      <c r="B29" s="1762"/>
      <c r="C29" s="638" t="s">
        <v>523</v>
      </c>
      <c r="D29" s="477">
        <v>378128.3</v>
      </c>
      <c r="E29" s="477">
        <v>375140.7</v>
      </c>
      <c r="F29" s="477">
        <v>297003.2</v>
      </c>
      <c r="G29" s="477">
        <v>1900.3</v>
      </c>
      <c r="H29" s="477">
        <v>78137.5</v>
      </c>
      <c r="I29" s="477">
        <v>2987.6</v>
      </c>
      <c r="J29" s="477">
        <v>2987.6</v>
      </c>
      <c r="K29" s="477" t="s">
        <v>7</v>
      </c>
      <c r="L29" s="476" t="s">
        <v>7</v>
      </c>
      <c r="M29" s="469"/>
      <c r="N29" s="288"/>
    </row>
    <row r="30" spans="1:14">
      <c r="A30" s="1685"/>
      <c r="B30" s="1685"/>
      <c r="C30" s="638" t="s">
        <v>524</v>
      </c>
      <c r="D30" s="477">
        <v>100</v>
      </c>
      <c r="E30" s="477">
        <v>99.2</v>
      </c>
      <c r="F30" s="477">
        <v>78.5</v>
      </c>
      <c r="G30" s="477">
        <v>0.5</v>
      </c>
      <c r="H30" s="477">
        <v>20.7</v>
      </c>
      <c r="I30" s="477">
        <v>0.8</v>
      </c>
      <c r="J30" s="476">
        <v>0.8</v>
      </c>
      <c r="K30" s="476" t="s">
        <v>7</v>
      </c>
      <c r="L30" s="476" t="s">
        <v>7</v>
      </c>
      <c r="M30" s="469"/>
      <c r="N30" s="288"/>
    </row>
    <row r="31" spans="1:14">
      <c r="A31" s="1762" t="s">
        <v>12</v>
      </c>
      <c r="B31" s="1762"/>
      <c r="C31" s="638" t="s">
        <v>523</v>
      </c>
      <c r="D31" s="477">
        <v>163169.60000000001</v>
      </c>
      <c r="E31" s="477">
        <v>159453.6</v>
      </c>
      <c r="F31" s="477">
        <v>118564.9</v>
      </c>
      <c r="G31" s="476">
        <v>823.4</v>
      </c>
      <c r="H31" s="477">
        <v>40888.699999999997</v>
      </c>
      <c r="I31" s="477">
        <v>3716</v>
      </c>
      <c r="J31" s="477">
        <v>1508.5</v>
      </c>
      <c r="K31" s="477">
        <v>2207.5</v>
      </c>
      <c r="L31" s="476" t="s">
        <v>7</v>
      </c>
      <c r="M31" s="469"/>
      <c r="N31" s="288"/>
    </row>
    <row r="32" spans="1:14">
      <c r="A32" s="1685"/>
      <c r="B32" s="1685"/>
      <c r="C32" s="638" t="s">
        <v>524</v>
      </c>
      <c r="D32" s="477">
        <v>100</v>
      </c>
      <c r="E32" s="477">
        <v>97.7</v>
      </c>
      <c r="F32" s="477">
        <v>72.7</v>
      </c>
      <c r="G32" s="476">
        <v>0.5</v>
      </c>
      <c r="H32" s="477">
        <v>25.1</v>
      </c>
      <c r="I32" s="477">
        <v>2.2999999999999998</v>
      </c>
      <c r="J32" s="477">
        <v>0.9</v>
      </c>
      <c r="K32" s="477">
        <v>1.4</v>
      </c>
      <c r="L32" s="476" t="s">
        <v>7</v>
      </c>
      <c r="M32" s="469"/>
      <c r="N32" s="288"/>
    </row>
    <row r="33" spans="1:14">
      <c r="A33" s="1762" t="s">
        <v>13</v>
      </c>
      <c r="B33" s="1762"/>
      <c r="C33" s="638" t="s">
        <v>523</v>
      </c>
      <c r="D33" s="477">
        <v>564622.4</v>
      </c>
      <c r="E33" s="477">
        <v>553663.5</v>
      </c>
      <c r="F33" s="477">
        <v>407925.5</v>
      </c>
      <c r="G33" s="477">
        <v>2130.1</v>
      </c>
      <c r="H33" s="477">
        <v>145738</v>
      </c>
      <c r="I33" s="477">
        <v>9875.7000000000007</v>
      </c>
      <c r="J33" s="477">
        <v>6888.8</v>
      </c>
      <c r="K33" s="477">
        <v>2986.9</v>
      </c>
      <c r="L33" s="478">
        <v>1083.2</v>
      </c>
      <c r="M33" s="469"/>
      <c r="N33" s="288"/>
    </row>
    <row r="34" spans="1:14">
      <c r="A34" s="1685"/>
      <c r="B34" s="1685"/>
      <c r="C34" s="638" t="s">
        <v>524</v>
      </c>
      <c r="D34" s="477">
        <v>100</v>
      </c>
      <c r="E34" s="477">
        <v>98.1</v>
      </c>
      <c r="F34" s="477">
        <v>72.2</v>
      </c>
      <c r="G34" s="477">
        <v>0.4</v>
      </c>
      <c r="H34" s="477">
        <v>25.8</v>
      </c>
      <c r="I34" s="477">
        <v>1.7</v>
      </c>
      <c r="J34" s="477">
        <v>1.2</v>
      </c>
      <c r="K34" s="477">
        <v>0.5</v>
      </c>
      <c r="L34" s="478">
        <v>0.2</v>
      </c>
      <c r="M34" s="469"/>
      <c r="N34" s="288"/>
    </row>
    <row r="35" spans="1:14">
      <c r="A35" s="1762" t="s">
        <v>14</v>
      </c>
      <c r="B35" s="1762"/>
      <c r="C35" s="638" t="s">
        <v>523</v>
      </c>
      <c r="D35" s="477">
        <v>1156678.8</v>
      </c>
      <c r="E35" s="477">
        <v>1141477.7</v>
      </c>
      <c r="F35" s="477">
        <v>670879.1</v>
      </c>
      <c r="G35" s="477">
        <v>1016.5</v>
      </c>
      <c r="H35" s="477">
        <v>470598.6</v>
      </c>
      <c r="I35" s="477">
        <v>7715.4</v>
      </c>
      <c r="J35" s="477">
        <v>5009.8</v>
      </c>
      <c r="K35" s="477">
        <v>2705.6</v>
      </c>
      <c r="L35" s="478">
        <v>7485.7</v>
      </c>
      <c r="M35" s="469"/>
      <c r="N35" s="288"/>
    </row>
    <row r="36" spans="1:14">
      <c r="A36" s="1685"/>
      <c r="B36" s="1685"/>
      <c r="C36" s="638" t="s">
        <v>524</v>
      </c>
      <c r="D36" s="477">
        <v>100</v>
      </c>
      <c r="E36" s="477">
        <v>98.7</v>
      </c>
      <c r="F36" s="477">
        <v>58</v>
      </c>
      <c r="G36" s="477">
        <v>0.1</v>
      </c>
      <c r="H36" s="477">
        <v>40.700000000000003</v>
      </c>
      <c r="I36" s="477">
        <v>0.7</v>
      </c>
      <c r="J36" s="477">
        <v>0.4</v>
      </c>
      <c r="K36" s="477">
        <v>0.2</v>
      </c>
      <c r="L36" s="478">
        <v>0.6</v>
      </c>
      <c r="M36" s="469"/>
      <c r="N36" s="288"/>
    </row>
    <row r="37" spans="1:14">
      <c r="A37" s="1762" t="s">
        <v>15</v>
      </c>
      <c r="B37" s="1762"/>
      <c r="C37" s="638" t="s">
        <v>523</v>
      </c>
      <c r="D37" s="477">
        <v>120528.5</v>
      </c>
      <c r="E37" s="477">
        <v>120170.8</v>
      </c>
      <c r="F37" s="477">
        <v>94779.7</v>
      </c>
      <c r="G37" s="477">
        <v>1183.7</v>
      </c>
      <c r="H37" s="477">
        <v>25391.1</v>
      </c>
      <c r="I37" s="477">
        <v>357.7</v>
      </c>
      <c r="J37" s="477" t="s">
        <v>7</v>
      </c>
      <c r="K37" s="477">
        <v>357.7</v>
      </c>
      <c r="L37" s="476" t="s">
        <v>7</v>
      </c>
      <c r="M37" s="469"/>
      <c r="N37" s="288"/>
    </row>
    <row r="38" spans="1:14">
      <c r="A38" s="1685"/>
      <c r="B38" s="1685"/>
      <c r="C38" s="638" t="s">
        <v>524</v>
      </c>
      <c r="D38" s="477">
        <v>100</v>
      </c>
      <c r="E38" s="477">
        <v>99.7</v>
      </c>
      <c r="F38" s="477">
        <v>78.599999999999994</v>
      </c>
      <c r="G38" s="477">
        <v>1</v>
      </c>
      <c r="H38" s="477">
        <v>21.1</v>
      </c>
      <c r="I38" s="477">
        <v>0.3</v>
      </c>
      <c r="J38" s="477" t="s">
        <v>7</v>
      </c>
      <c r="K38" s="477">
        <v>0.3</v>
      </c>
      <c r="L38" s="476" t="s">
        <v>7</v>
      </c>
      <c r="M38" s="469"/>
      <c r="N38" s="288"/>
    </row>
    <row r="39" spans="1:14" ht="15" customHeight="1">
      <c r="A39" s="1762" t="s">
        <v>16</v>
      </c>
      <c r="B39" s="1762"/>
      <c r="C39" s="638" t="s">
        <v>523</v>
      </c>
      <c r="D39" s="477">
        <v>118164.1</v>
      </c>
      <c r="E39" s="477">
        <v>116630.8</v>
      </c>
      <c r="F39" s="477">
        <v>84960.6</v>
      </c>
      <c r="G39" s="477">
        <v>3</v>
      </c>
      <c r="H39" s="477">
        <v>31670.2</v>
      </c>
      <c r="I39" s="477">
        <v>1533.3</v>
      </c>
      <c r="J39" s="476">
        <v>1533.3</v>
      </c>
      <c r="K39" s="477" t="s">
        <v>7</v>
      </c>
      <c r="L39" s="476" t="s">
        <v>7</v>
      </c>
      <c r="M39" s="469"/>
      <c r="N39" s="288"/>
    </row>
    <row r="40" spans="1:14">
      <c r="A40" s="1685"/>
      <c r="B40" s="1685"/>
      <c r="C40" s="638" t="s">
        <v>524</v>
      </c>
      <c r="D40" s="477">
        <v>100</v>
      </c>
      <c r="E40" s="477">
        <v>98.7</v>
      </c>
      <c r="F40" s="477">
        <v>71.900000000000006</v>
      </c>
      <c r="G40" s="477" t="s">
        <v>7</v>
      </c>
      <c r="H40" s="477">
        <v>26.8</v>
      </c>
      <c r="I40" s="477">
        <v>1.3</v>
      </c>
      <c r="J40" s="476">
        <v>1.3</v>
      </c>
      <c r="K40" s="477" t="s">
        <v>7</v>
      </c>
      <c r="L40" s="476" t="s">
        <v>7</v>
      </c>
      <c r="M40" s="469"/>
      <c r="N40" s="288"/>
    </row>
    <row r="41" spans="1:14">
      <c r="A41" s="1762" t="s">
        <v>17</v>
      </c>
      <c r="B41" s="1762"/>
      <c r="C41" s="638" t="s">
        <v>523</v>
      </c>
      <c r="D41" s="477">
        <v>577956.19999999995</v>
      </c>
      <c r="E41" s="477">
        <v>575432.6</v>
      </c>
      <c r="F41" s="477">
        <v>534405</v>
      </c>
      <c r="G41" s="477">
        <v>110.8</v>
      </c>
      <c r="H41" s="477">
        <v>41027.599999999999</v>
      </c>
      <c r="I41" s="477">
        <v>2523.6</v>
      </c>
      <c r="J41" s="477">
        <v>2453.6999999999998</v>
      </c>
      <c r="K41" s="477">
        <v>69.900000000000006</v>
      </c>
      <c r="L41" s="476" t="s">
        <v>7</v>
      </c>
      <c r="M41" s="469"/>
      <c r="N41" s="288"/>
    </row>
    <row r="42" spans="1:14">
      <c r="A42" s="1685"/>
      <c r="B42" s="1685"/>
      <c r="C42" s="638" t="s">
        <v>524</v>
      </c>
      <c r="D42" s="477">
        <v>100</v>
      </c>
      <c r="E42" s="477">
        <v>99.6</v>
      </c>
      <c r="F42" s="477">
        <v>92.5</v>
      </c>
      <c r="G42" s="476" t="s">
        <v>7</v>
      </c>
      <c r="H42" s="477">
        <v>7.1</v>
      </c>
      <c r="I42" s="477">
        <v>0.4</v>
      </c>
      <c r="J42" s="477">
        <v>0.4</v>
      </c>
      <c r="K42" s="477" t="s">
        <v>7</v>
      </c>
      <c r="L42" s="476" t="s">
        <v>7</v>
      </c>
      <c r="M42" s="469"/>
      <c r="N42" s="288"/>
    </row>
    <row r="43" spans="1:14" ht="15" customHeight="1">
      <c r="A43" s="1762" t="s">
        <v>18</v>
      </c>
      <c r="B43" s="1762"/>
      <c r="C43" s="638" t="s">
        <v>523</v>
      </c>
      <c r="D43" s="477">
        <v>694715.4</v>
      </c>
      <c r="E43" s="477">
        <v>692032.4</v>
      </c>
      <c r="F43" s="477">
        <v>575395.4</v>
      </c>
      <c r="G43" s="477">
        <v>1703.8</v>
      </c>
      <c r="H43" s="477">
        <v>116637</v>
      </c>
      <c r="I43" s="477">
        <v>2683</v>
      </c>
      <c r="J43" s="477">
        <v>1549</v>
      </c>
      <c r="K43" s="477">
        <v>1134</v>
      </c>
      <c r="L43" s="476" t="s">
        <v>7</v>
      </c>
      <c r="M43" s="469"/>
      <c r="N43" s="288"/>
    </row>
    <row r="44" spans="1:14">
      <c r="A44" s="1685"/>
      <c r="B44" s="1685"/>
      <c r="C44" s="638" t="s">
        <v>524</v>
      </c>
      <c r="D44" s="477">
        <v>100</v>
      </c>
      <c r="E44" s="477">
        <v>99.6</v>
      </c>
      <c r="F44" s="477">
        <v>82.8</v>
      </c>
      <c r="G44" s="476">
        <v>0.2</v>
      </c>
      <c r="H44" s="477">
        <v>16.8</v>
      </c>
      <c r="I44" s="477">
        <v>0.4</v>
      </c>
      <c r="J44" s="477">
        <v>0.2</v>
      </c>
      <c r="K44" s="477">
        <v>0.2</v>
      </c>
      <c r="L44" s="476" t="s">
        <v>7</v>
      </c>
      <c r="M44" s="469"/>
      <c r="N44" s="288"/>
    </row>
    <row r="45" spans="1:14">
      <c r="A45" s="288"/>
      <c r="B45" s="288"/>
      <c r="C45" s="288"/>
      <c r="D45" s="288"/>
      <c r="E45" s="288"/>
      <c r="F45" s="288"/>
      <c r="G45" s="288"/>
      <c r="H45" s="288"/>
      <c r="I45" s="288"/>
      <c r="J45" s="288"/>
      <c r="K45" s="288"/>
      <c r="L45" s="288"/>
      <c r="M45" s="288"/>
      <c r="N45" s="288"/>
    </row>
    <row r="46" spans="1:14">
      <c r="A46" s="288"/>
      <c r="B46" s="288"/>
      <c r="C46" s="288"/>
      <c r="D46" s="288"/>
      <c r="E46" s="288"/>
      <c r="F46" s="288"/>
      <c r="G46" s="288"/>
      <c r="H46" s="288"/>
      <c r="I46" s="288"/>
      <c r="J46" s="288"/>
      <c r="K46" s="288"/>
      <c r="L46" s="288"/>
      <c r="M46" s="288"/>
      <c r="N46" s="288"/>
    </row>
    <row r="47" spans="1:14">
      <c r="A47" s="288"/>
      <c r="B47" s="288"/>
      <c r="C47" s="288"/>
      <c r="D47" s="288"/>
      <c r="E47" s="288"/>
      <c r="F47" s="288"/>
      <c r="G47" s="288"/>
      <c r="H47" s="288"/>
      <c r="I47" s="288"/>
      <c r="J47" s="288"/>
      <c r="K47" s="288"/>
      <c r="L47" s="288"/>
      <c r="M47" s="288"/>
      <c r="N47" s="288"/>
    </row>
    <row r="48" spans="1:14">
      <c r="A48" s="288"/>
      <c r="B48" s="288"/>
      <c r="C48" s="288"/>
      <c r="D48" s="288"/>
      <c r="E48" s="288"/>
      <c r="F48" s="288"/>
      <c r="G48" s="288"/>
      <c r="H48" s="288"/>
      <c r="I48" s="288"/>
      <c r="J48" s="288"/>
      <c r="K48" s="288"/>
      <c r="L48" s="288"/>
      <c r="M48" s="288"/>
      <c r="N48" s="288"/>
    </row>
    <row r="49" spans="1:14">
      <c r="A49" s="288"/>
      <c r="B49" s="288"/>
      <c r="C49" s="288"/>
      <c r="D49" s="288"/>
      <c r="E49" s="288"/>
      <c r="F49" s="288"/>
      <c r="G49" s="288"/>
      <c r="H49" s="288"/>
      <c r="I49" s="288"/>
      <c r="J49" s="288"/>
      <c r="K49" s="288"/>
      <c r="L49" s="288"/>
      <c r="M49" s="288"/>
      <c r="N49" s="288"/>
    </row>
    <row r="50" spans="1:14">
      <c r="A50" s="288"/>
      <c r="B50" s="288"/>
      <c r="C50" s="288"/>
      <c r="D50" s="288"/>
      <c r="E50" s="288"/>
      <c r="F50" s="288"/>
      <c r="G50" s="288"/>
      <c r="H50" s="288"/>
      <c r="I50" s="288"/>
      <c r="J50" s="288"/>
      <c r="K50" s="288"/>
      <c r="L50" s="288"/>
      <c r="M50" s="288"/>
      <c r="N50" s="288"/>
    </row>
    <row r="51" spans="1:14">
      <c r="A51" s="288"/>
      <c r="B51" s="288"/>
      <c r="C51" s="288"/>
      <c r="D51" s="288"/>
      <c r="E51" s="288"/>
      <c r="F51" s="288"/>
      <c r="G51" s="288"/>
      <c r="H51" s="288"/>
      <c r="I51" s="288"/>
      <c r="J51" s="288"/>
      <c r="K51" s="288"/>
      <c r="L51" s="288"/>
      <c r="M51" s="288"/>
      <c r="N51" s="288"/>
    </row>
    <row r="52" spans="1:14">
      <c r="A52" s="288"/>
      <c r="B52" s="288"/>
      <c r="C52" s="288"/>
      <c r="D52" s="288"/>
      <c r="E52" s="288"/>
      <c r="F52" s="288"/>
      <c r="G52" s="288"/>
      <c r="H52" s="288"/>
      <c r="I52" s="288"/>
      <c r="J52" s="288"/>
      <c r="K52" s="288"/>
      <c r="L52" s="288"/>
      <c r="M52" s="288"/>
      <c r="N52" s="288"/>
    </row>
    <row r="53" spans="1:14">
      <c r="A53" s="288"/>
      <c r="B53" s="288"/>
      <c r="C53" s="288"/>
      <c r="D53" s="288"/>
      <c r="E53" s="288"/>
      <c r="F53" s="288"/>
      <c r="G53" s="288"/>
      <c r="H53" s="288"/>
      <c r="I53" s="288"/>
      <c r="J53" s="288"/>
      <c r="K53" s="288"/>
      <c r="L53" s="288"/>
      <c r="M53" s="288"/>
      <c r="N53" s="288"/>
    </row>
    <row r="54" spans="1:14">
      <c r="A54" s="288"/>
      <c r="B54" s="288"/>
      <c r="C54" s="288"/>
      <c r="D54" s="288"/>
      <c r="E54" s="288"/>
      <c r="F54" s="288"/>
      <c r="G54" s="288"/>
      <c r="H54" s="288"/>
      <c r="I54" s="288"/>
      <c r="J54" s="288"/>
      <c r="K54" s="288"/>
      <c r="L54" s="288"/>
      <c r="M54" s="288"/>
      <c r="N54" s="288"/>
    </row>
    <row r="55" spans="1:14">
      <c r="A55" s="288"/>
      <c r="B55" s="288"/>
      <c r="C55" s="288"/>
      <c r="D55" s="288"/>
      <c r="E55" s="288"/>
      <c r="F55" s="288"/>
      <c r="G55" s="288"/>
      <c r="H55" s="288"/>
      <c r="I55" s="288"/>
      <c r="J55" s="288"/>
      <c r="K55" s="288"/>
      <c r="L55" s="288"/>
      <c r="M55" s="288"/>
      <c r="N55" s="288"/>
    </row>
    <row r="56" spans="1:14">
      <c r="A56" s="288"/>
      <c r="B56" s="288"/>
      <c r="C56" s="288"/>
      <c r="D56" s="288"/>
      <c r="E56" s="288"/>
      <c r="F56" s="288"/>
      <c r="G56" s="288"/>
      <c r="H56" s="288"/>
      <c r="I56" s="288"/>
      <c r="J56" s="288"/>
      <c r="K56" s="288"/>
      <c r="L56" s="288"/>
      <c r="M56" s="288"/>
      <c r="N56" s="288"/>
    </row>
    <row r="57" spans="1:14">
      <c r="A57" s="288"/>
      <c r="B57" s="288"/>
      <c r="C57" s="288"/>
      <c r="D57" s="288"/>
      <c r="E57" s="288"/>
      <c r="F57" s="288"/>
      <c r="G57" s="288"/>
      <c r="H57" s="288"/>
      <c r="I57" s="288"/>
      <c r="J57" s="288"/>
      <c r="K57" s="288"/>
      <c r="L57" s="288"/>
      <c r="M57" s="288"/>
      <c r="N57" s="288"/>
    </row>
    <row r="58" spans="1:14">
      <c r="A58" s="288"/>
      <c r="B58" s="288"/>
      <c r="C58" s="288"/>
      <c r="D58" s="288"/>
      <c r="E58" s="288"/>
      <c r="F58" s="288"/>
      <c r="G58" s="288"/>
      <c r="H58" s="288"/>
      <c r="I58" s="288"/>
      <c r="J58" s="288"/>
      <c r="K58" s="288"/>
      <c r="L58" s="288"/>
      <c r="M58" s="288"/>
      <c r="N58" s="288"/>
    </row>
    <row r="59" spans="1:14">
      <c r="A59" s="288"/>
      <c r="B59" s="288"/>
      <c r="C59" s="288"/>
      <c r="D59" s="288"/>
      <c r="E59" s="288"/>
      <c r="F59" s="288"/>
      <c r="G59" s="288"/>
      <c r="H59" s="288"/>
      <c r="I59" s="288"/>
      <c r="J59" s="288"/>
      <c r="K59" s="288"/>
      <c r="L59" s="288"/>
      <c r="M59" s="288"/>
      <c r="N59" s="288"/>
    </row>
    <row r="60" spans="1:14">
      <c r="A60" s="288"/>
      <c r="B60" s="288"/>
      <c r="C60" s="288"/>
      <c r="D60" s="288"/>
      <c r="E60" s="288"/>
      <c r="F60" s="288"/>
      <c r="G60" s="288"/>
      <c r="H60" s="288"/>
      <c r="I60" s="288"/>
      <c r="J60" s="288"/>
      <c r="K60" s="288"/>
      <c r="L60" s="288"/>
      <c r="M60" s="288"/>
      <c r="N60" s="288"/>
    </row>
    <row r="61" spans="1:14">
      <c r="A61" s="288"/>
      <c r="B61" s="288"/>
      <c r="C61" s="288"/>
      <c r="D61" s="288"/>
      <c r="E61" s="288"/>
      <c r="F61" s="288"/>
      <c r="G61" s="288"/>
      <c r="H61" s="288"/>
      <c r="I61" s="288"/>
      <c r="J61" s="288"/>
      <c r="K61" s="288"/>
      <c r="L61" s="288"/>
      <c r="M61" s="288"/>
      <c r="N61" s="288"/>
    </row>
    <row r="62" spans="1:14">
      <c r="A62" s="288"/>
      <c r="B62" s="288"/>
      <c r="C62" s="288"/>
      <c r="D62" s="288"/>
      <c r="E62" s="288"/>
      <c r="F62" s="288"/>
      <c r="G62" s="288"/>
      <c r="H62" s="288"/>
      <c r="I62" s="288"/>
      <c r="J62" s="288"/>
      <c r="K62" s="288"/>
      <c r="L62" s="288"/>
      <c r="M62" s="288"/>
      <c r="N62" s="288"/>
    </row>
    <row r="63" spans="1:14">
      <c r="A63" s="288"/>
      <c r="B63" s="288"/>
      <c r="C63" s="288"/>
      <c r="D63" s="288"/>
      <c r="E63" s="288"/>
      <c r="F63" s="288"/>
      <c r="G63" s="288"/>
      <c r="H63" s="288"/>
      <c r="I63" s="288"/>
      <c r="J63" s="288"/>
      <c r="K63" s="288"/>
      <c r="L63" s="288"/>
      <c r="M63" s="288"/>
      <c r="N63" s="288"/>
    </row>
    <row r="64" spans="1:14">
      <c r="A64" s="288"/>
      <c r="B64" s="288"/>
      <c r="C64" s="288"/>
      <c r="D64" s="288"/>
      <c r="E64" s="288"/>
      <c r="F64" s="288"/>
      <c r="G64" s="288"/>
      <c r="H64" s="288"/>
      <c r="I64" s="288"/>
      <c r="J64" s="288"/>
      <c r="K64" s="288"/>
      <c r="L64" s="288"/>
      <c r="M64" s="288"/>
      <c r="N64" s="288"/>
    </row>
    <row r="65" spans="1:14">
      <c r="A65" s="288"/>
      <c r="B65" s="288"/>
      <c r="C65" s="288"/>
      <c r="D65" s="288"/>
      <c r="E65" s="288"/>
      <c r="F65" s="288"/>
      <c r="G65" s="288"/>
      <c r="H65" s="288"/>
      <c r="I65" s="288"/>
      <c r="J65" s="288"/>
      <c r="K65" s="288"/>
      <c r="L65" s="288"/>
      <c r="M65" s="288"/>
      <c r="N65" s="288"/>
    </row>
    <row r="66" spans="1:14">
      <c r="A66" s="288"/>
      <c r="B66" s="288"/>
      <c r="C66" s="288"/>
      <c r="D66" s="288"/>
      <c r="E66" s="288"/>
      <c r="F66" s="288"/>
      <c r="G66" s="288"/>
      <c r="H66" s="288"/>
      <c r="I66" s="288"/>
      <c r="J66" s="288"/>
      <c r="K66" s="288"/>
      <c r="L66" s="288"/>
      <c r="M66" s="288"/>
      <c r="N66" s="288"/>
    </row>
  </sheetData>
  <mergeCells count="46">
    <mergeCell ref="L5:L10"/>
    <mergeCell ref="E7:E10"/>
    <mergeCell ref="F7:H7"/>
    <mergeCell ref="I7:I10"/>
    <mergeCell ref="J7:K7"/>
    <mergeCell ref="F8:H8"/>
    <mergeCell ref="J8:K8"/>
    <mergeCell ref="D5:D10"/>
    <mergeCell ref="E5:H6"/>
    <mergeCell ref="I5:K6"/>
    <mergeCell ref="A18:B18"/>
    <mergeCell ref="A19:B19"/>
    <mergeCell ref="A14:B14"/>
    <mergeCell ref="A15:B15"/>
    <mergeCell ref="A16:B16"/>
    <mergeCell ref="A17:B17"/>
    <mergeCell ref="A5:C7"/>
    <mergeCell ref="A8:C10"/>
    <mergeCell ref="A11:B11"/>
    <mergeCell ref="A12:B12"/>
    <mergeCell ref="A13:B13"/>
    <mergeCell ref="A41:B41"/>
    <mergeCell ref="A32:B32"/>
    <mergeCell ref="A21:B21"/>
    <mergeCell ref="A22:B22"/>
    <mergeCell ref="A23:B23"/>
    <mergeCell ref="A24:B24"/>
    <mergeCell ref="A25:B25"/>
    <mergeCell ref="A26:B26"/>
    <mergeCell ref="A27:B27"/>
    <mergeCell ref="A42:B42"/>
    <mergeCell ref="A20:B20"/>
    <mergeCell ref="A44:B44"/>
    <mergeCell ref="A33:B33"/>
    <mergeCell ref="A34:B34"/>
    <mergeCell ref="A35:B35"/>
    <mergeCell ref="A36:B36"/>
    <mergeCell ref="A37:B37"/>
    <mergeCell ref="A43:B43"/>
    <mergeCell ref="A28:B28"/>
    <mergeCell ref="A29:B29"/>
    <mergeCell ref="A30:B30"/>
    <mergeCell ref="A31:B31"/>
    <mergeCell ref="A38:B38"/>
    <mergeCell ref="A39:B39"/>
    <mergeCell ref="A40:B40"/>
  </mergeCells>
  <hyperlinks>
    <hyperlink ref="N1" location="'Spis tablic_Contens'!A1" display="&lt; POWRÓT"/>
    <hyperlink ref="N2" location="'Spis tablic_Contens'!A1" display="&lt; BACK"/>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dimension ref="A1:U30"/>
  <sheetViews>
    <sheetView showGridLines="0" workbookViewId="0"/>
  </sheetViews>
  <sheetFormatPr defaultRowHeight="15"/>
  <cols>
    <col min="1" max="1" width="12" customWidth="1"/>
    <col min="3" max="3" width="10.140625" customWidth="1"/>
    <col min="5" max="5" width="13.85546875" customWidth="1"/>
    <col min="6" max="6" width="13.7109375" customWidth="1"/>
    <col min="8" max="8" width="13.28515625" customWidth="1"/>
    <col min="9" max="9" width="13.5703125" customWidth="1"/>
    <col min="11" max="11" width="13.28515625" customWidth="1"/>
    <col min="12" max="12" width="14" customWidth="1"/>
    <col min="14" max="14" width="12.85546875" customWidth="1"/>
    <col min="15" max="15" width="13.42578125" customWidth="1"/>
  </cols>
  <sheetData>
    <row r="1" spans="1:21" ht="14.25" customHeight="1">
      <c r="A1" s="639" t="s">
        <v>2253</v>
      </c>
      <c r="B1" s="639" t="s">
        <v>1774</v>
      </c>
      <c r="C1" s="288"/>
      <c r="D1" s="288"/>
      <c r="E1" s="288"/>
      <c r="F1" s="288"/>
      <c r="G1" s="288"/>
      <c r="H1" s="288"/>
      <c r="I1" s="288"/>
      <c r="J1" s="288"/>
      <c r="K1" s="288"/>
      <c r="L1" s="288"/>
      <c r="M1" s="288"/>
      <c r="N1" s="288"/>
      <c r="O1" s="288"/>
      <c r="P1" s="288"/>
      <c r="Q1" s="418" t="s">
        <v>887</v>
      </c>
      <c r="R1" s="288"/>
    </row>
    <row r="2" spans="1:21" ht="14.25" customHeight="1">
      <c r="A2" s="288"/>
      <c r="B2" s="640" t="s">
        <v>1775</v>
      </c>
      <c r="C2" s="288"/>
      <c r="D2" s="288"/>
      <c r="E2" s="288"/>
      <c r="F2" s="288"/>
      <c r="G2" s="288"/>
      <c r="H2" s="288"/>
      <c r="I2" s="288"/>
      <c r="J2" s="288"/>
      <c r="K2" s="288"/>
      <c r="L2" s="288"/>
      <c r="M2" s="288"/>
      <c r="N2" s="288"/>
      <c r="O2" s="288"/>
      <c r="P2" s="288"/>
      <c r="Q2" s="419" t="s">
        <v>888</v>
      </c>
      <c r="R2" s="288"/>
    </row>
    <row r="3" spans="1:21" ht="5.25" customHeight="1">
      <c r="A3" s="288"/>
      <c r="B3" s="288"/>
      <c r="C3" s="288"/>
      <c r="D3" s="288"/>
      <c r="E3" s="288"/>
      <c r="F3" s="288"/>
      <c r="G3" s="288"/>
      <c r="H3" s="288"/>
      <c r="I3" s="288"/>
      <c r="J3" s="288"/>
      <c r="K3" s="288"/>
      <c r="L3" s="288"/>
      <c r="M3" s="288"/>
      <c r="N3" s="288"/>
      <c r="O3" s="288"/>
      <c r="P3" s="288"/>
      <c r="Q3" s="573"/>
      <c r="R3" s="288"/>
    </row>
    <row r="4" spans="1:21" ht="25.5" customHeight="1">
      <c r="A4" s="1733" t="s">
        <v>1730</v>
      </c>
      <c r="B4" s="1734"/>
      <c r="C4" s="1725" t="s">
        <v>1776</v>
      </c>
      <c r="D4" s="1719" t="s">
        <v>1777</v>
      </c>
      <c r="E4" s="1400"/>
      <c r="F4" s="1400"/>
      <c r="G4" s="1400"/>
      <c r="H4" s="1400"/>
      <c r="I4" s="1400"/>
      <c r="J4" s="1400"/>
      <c r="K4" s="1400"/>
      <c r="L4" s="1400"/>
      <c r="M4" s="1400"/>
      <c r="N4" s="1400"/>
      <c r="O4" s="1400"/>
      <c r="P4" s="288"/>
      <c r="Q4" s="573"/>
      <c r="R4" s="288"/>
    </row>
    <row r="5" spans="1:21" ht="24" customHeight="1">
      <c r="A5" s="1402"/>
      <c r="B5" s="1735"/>
      <c r="C5" s="1780"/>
      <c r="D5" s="1724" t="s">
        <v>1778</v>
      </c>
      <c r="E5" s="1781"/>
      <c r="F5" s="1781"/>
      <c r="G5" s="1724" t="s">
        <v>1779</v>
      </c>
      <c r="H5" s="1781"/>
      <c r="I5" s="1782"/>
      <c r="J5" s="1724" t="s">
        <v>1780</v>
      </c>
      <c r="K5" s="1781"/>
      <c r="L5" s="1781"/>
      <c r="M5" s="1724" t="s">
        <v>1781</v>
      </c>
      <c r="N5" s="1781"/>
      <c r="O5" s="1782"/>
      <c r="P5" s="288"/>
      <c r="Q5" s="469"/>
      <c r="R5" s="288"/>
    </row>
    <row r="6" spans="1:21" ht="49.5" customHeight="1">
      <c r="A6" s="1736"/>
      <c r="B6" s="1737"/>
      <c r="C6" s="1780"/>
      <c r="D6" s="593" t="s">
        <v>1782</v>
      </c>
      <c r="E6" s="593" t="s">
        <v>1783</v>
      </c>
      <c r="F6" s="593" t="s">
        <v>1784</v>
      </c>
      <c r="G6" s="593" t="s">
        <v>1782</v>
      </c>
      <c r="H6" s="593" t="s">
        <v>1783</v>
      </c>
      <c r="I6" s="595" t="s">
        <v>1784</v>
      </c>
      <c r="J6" s="594" t="s">
        <v>1782</v>
      </c>
      <c r="K6" s="594" t="s">
        <v>1785</v>
      </c>
      <c r="L6" s="594" t="s">
        <v>1784</v>
      </c>
      <c r="M6" s="594" t="s">
        <v>1782</v>
      </c>
      <c r="N6" s="594" t="s">
        <v>1783</v>
      </c>
      <c r="O6" s="594" t="s">
        <v>1786</v>
      </c>
      <c r="P6" s="288"/>
      <c r="Q6" s="288"/>
      <c r="R6" s="288"/>
    </row>
    <row r="7" spans="1:21">
      <c r="A7" s="1564" t="s">
        <v>48</v>
      </c>
      <c r="B7" s="1565"/>
      <c r="C7" s="641">
        <v>379145.8</v>
      </c>
      <c r="D7" s="642">
        <v>18</v>
      </c>
      <c r="E7" s="643">
        <v>4891</v>
      </c>
      <c r="F7" s="644">
        <v>41456</v>
      </c>
      <c r="G7" s="645" t="s">
        <v>7</v>
      </c>
      <c r="H7" s="645">
        <v>122</v>
      </c>
      <c r="I7" s="645">
        <v>2452</v>
      </c>
      <c r="J7" s="642">
        <v>17</v>
      </c>
      <c r="K7" s="642">
        <v>3487</v>
      </c>
      <c r="L7" s="642">
        <v>29084</v>
      </c>
      <c r="M7" s="645">
        <v>1</v>
      </c>
      <c r="N7" s="642">
        <v>1282</v>
      </c>
      <c r="O7" s="642">
        <v>9920</v>
      </c>
      <c r="P7" s="646"/>
      <c r="Q7" s="647"/>
      <c r="R7" s="647"/>
      <c r="S7" s="236"/>
      <c r="T7" s="230"/>
      <c r="U7" s="230"/>
    </row>
    <row r="8" spans="1:21">
      <c r="A8" s="1654" t="s">
        <v>1</v>
      </c>
      <c r="B8" s="1654"/>
      <c r="C8" s="648"/>
      <c r="D8" s="649"/>
      <c r="E8" s="650"/>
      <c r="F8" s="651"/>
      <c r="G8" s="651"/>
      <c r="H8" s="651"/>
      <c r="I8" s="651"/>
      <c r="J8" s="652"/>
      <c r="K8" s="653"/>
      <c r="L8" s="653"/>
      <c r="M8" s="653"/>
      <c r="N8" s="653"/>
      <c r="O8" s="652"/>
      <c r="P8" s="553"/>
      <c r="Q8" s="654"/>
      <c r="R8" s="654"/>
      <c r="S8" s="238"/>
      <c r="T8" s="179"/>
      <c r="U8" s="179"/>
    </row>
    <row r="9" spans="1:21">
      <c r="A9" s="1572" t="s">
        <v>2</v>
      </c>
      <c r="B9" s="1572"/>
      <c r="C9" s="550">
        <v>16324.1</v>
      </c>
      <c r="D9" s="655" t="s">
        <v>7</v>
      </c>
      <c r="E9" s="655" t="s">
        <v>7</v>
      </c>
      <c r="F9" s="655" t="s">
        <v>7</v>
      </c>
      <c r="G9" s="655" t="s">
        <v>7</v>
      </c>
      <c r="H9" s="655" t="s">
        <v>7</v>
      </c>
      <c r="I9" s="655" t="s">
        <v>7</v>
      </c>
      <c r="J9" s="655" t="s">
        <v>7</v>
      </c>
      <c r="K9" s="655" t="s">
        <v>7</v>
      </c>
      <c r="L9" s="655" t="s">
        <v>7</v>
      </c>
      <c r="M9" s="655" t="s">
        <v>7</v>
      </c>
      <c r="N9" s="655" t="s">
        <v>7</v>
      </c>
      <c r="O9" s="655" t="s">
        <v>7</v>
      </c>
      <c r="P9" s="553"/>
      <c r="Q9" s="654"/>
      <c r="R9" s="654"/>
      <c r="S9" s="238"/>
      <c r="T9" s="231"/>
      <c r="U9" s="231"/>
    </row>
    <row r="10" spans="1:21">
      <c r="A10" s="1572" t="s">
        <v>3</v>
      </c>
      <c r="B10" s="1572"/>
      <c r="C10" s="550">
        <v>15008.5</v>
      </c>
      <c r="D10" s="653">
        <v>2</v>
      </c>
      <c r="E10" s="656">
        <v>62</v>
      </c>
      <c r="F10" s="651">
        <v>440</v>
      </c>
      <c r="G10" s="655" t="s">
        <v>7</v>
      </c>
      <c r="H10" s="655" t="s">
        <v>7</v>
      </c>
      <c r="I10" s="655" t="s">
        <v>7</v>
      </c>
      <c r="J10" s="653">
        <v>2</v>
      </c>
      <c r="K10" s="653">
        <v>62</v>
      </c>
      <c r="L10" s="653">
        <v>440</v>
      </c>
      <c r="M10" s="655" t="s">
        <v>7</v>
      </c>
      <c r="N10" s="655" t="s">
        <v>7</v>
      </c>
      <c r="O10" s="655" t="s">
        <v>7</v>
      </c>
      <c r="P10" s="553"/>
      <c r="Q10" s="654"/>
      <c r="R10" s="654"/>
      <c r="S10" s="238"/>
      <c r="T10" s="231"/>
      <c r="U10" s="231"/>
    </row>
    <row r="11" spans="1:21">
      <c r="A11" s="1572" t="s">
        <v>4</v>
      </c>
      <c r="B11" s="1572"/>
      <c r="C11" s="657">
        <v>10710.5</v>
      </c>
      <c r="D11" s="655" t="s">
        <v>7</v>
      </c>
      <c r="E11" s="656">
        <v>310</v>
      </c>
      <c r="F11" s="651">
        <v>2820</v>
      </c>
      <c r="G11" s="655" t="s">
        <v>7</v>
      </c>
      <c r="H11" s="655" t="s">
        <v>7</v>
      </c>
      <c r="I11" s="655" t="s">
        <v>7</v>
      </c>
      <c r="J11" s="655" t="s">
        <v>7</v>
      </c>
      <c r="K11" s="653">
        <v>310</v>
      </c>
      <c r="L11" s="653">
        <v>2820</v>
      </c>
      <c r="M11" s="655" t="s">
        <v>7</v>
      </c>
      <c r="N11" s="655" t="s">
        <v>7</v>
      </c>
      <c r="O11" s="655" t="s">
        <v>7</v>
      </c>
      <c r="P11" s="553"/>
      <c r="Q11" s="654"/>
      <c r="R11" s="654"/>
      <c r="S11" s="238"/>
      <c r="T11" s="231"/>
      <c r="U11" s="231"/>
    </row>
    <row r="12" spans="1:21">
      <c r="A12" s="1572" t="s">
        <v>5</v>
      </c>
      <c r="B12" s="1572"/>
      <c r="C12" s="550">
        <v>11567</v>
      </c>
      <c r="D12" s="655">
        <v>2</v>
      </c>
      <c r="E12" s="655">
        <v>20</v>
      </c>
      <c r="F12" s="655">
        <v>90</v>
      </c>
      <c r="G12" s="655" t="s">
        <v>7</v>
      </c>
      <c r="H12" s="655" t="s">
        <v>7</v>
      </c>
      <c r="I12" s="655" t="s">
        <v>7</v>
      </c>
      <c r="J12" s="655">
        <v>2</v>
      </c>
      <c r="K12" s="655">
        <v>20</v>
      </c>
      <c r="L12" s="655">
        <v>90</v>
      </c>
      <c r="M12" s="655" t="s">
        <v>7</v>
      </c>
      <c r="N12" s="655" t="s">
        <v>7</v>
      </c>
      <c r="O12" s="655" t="s">
        <v>7</v>
      </c>
      <c r="P12" s="553"/>
      <c r="Q12" s="654"/>
      <c r="R12" s="654"/>
      <c r="S12" s="238"/>
      <c r="T12" s="231"/>
      <c r="U12" s="231"/>
    </row>
    <row r="13" spans="1:21">
      <c r="A13" s="1572" t="s">
        <v>6</v>
      </c>
      <c r="B13" s="1572"/>
      <c r="C13" s="550">
        <v>15742</v>
      </c>
      <c r="D13" s="653">
        <v>1</v>
      </c>
      <c r="E13" s="656">
        <v>745</v>
      </c>
      <c r="F13" s="651">
        <v>6693</v>
      </c>
      <c r="G13" s="655" t="s">
        <v>7</v>
      </c>
      <c r="H13" s="655" t="s">
        <v>7</v>
      </c>
      <c r="I13" s="655" t="s">
        <v>7</v>
      </c>
      <c r="J13" s="653">
        <v>1</v>
      </c>
      <c r="K13" s="653">
        <v>745</v>
      </c>
      <c r="L13" s="653">
        <v>6693</v>
      </c>
      <c r="M13" s="655" t="s">
        <v>7</v>
      </c>
      <c r="N13" s="655" t="s">
        <v>7</v>
      </c>
      <c r="O13" s="655" t="s">
        <v>7</v>
      </c>
      <c r="P13" s="553"/>
      <c r="Q13" s="654"/>
      <c r="R13" s="654"/>
      <c r="S13" s="238"/>
      <c r="T13" s="231"/>
      <c r="U13" s="231"/>
    </row>
    <row r="14" spans="1:21">
      <c r="A14" s="1572" t="s">
        <v>8</v>
      </c>
      <c r="B14" s="1572"/>
      <c r="C14" s="657">
        <v>17368.2</v>
      </c>
      <c r="D14" s="655" t="s">
        <v>7</v>
      </c>
      <c r="E14" s="655">
        <v>55</v>
      </c>
      <c r="F14" s="655">
        <v>1002</v>
      </c>
      <c r="G14" s="655" t="s">
        <v>7</v>
      </c>
      <c r="H14" s="655">
        <v>50</v>
      </c>
      <c r="I14" s="655">
        <v>952</v>
      </c>
      <c r="J14" s="655" t="s">
        <v>7</v>
      </c>
      <c r="K14" s="655">
        <v>5</v>
      </c>
      <c r="L14" s="655">
        <v>50</v>
      </c>
      <c r="M14" s="655" t="s">
        <v>7</v>
      </c>
      <c r="N14" s="655" t="s">
        <v>7</v>
      </c>
      <c r="O14" s="655" t="s">
        <v>7</v>
      </c>
      <c r="P14" s="553"/>
      <c r="Q14" s="654"/>
      <c r="R14" s="654"/>
      <c r="S14" s="238"/>
      <c r="T14" s="231"/>
      <c r="U14" s="231"/>
    </row>
    <row r="15" spans="1:21">
      <c r="A15" s="1572" t="s">
        <v>9</v>
      </c>
      <c r="B15" s="1572"/>
      <c r="C15" s="657">
        <v>50235.7</v>
      </c>
      <c r="D15" s="653">
        <v>3</v>
      </c>
      <c r="E15" s="656">
        <v>406</v>
      </c>
      <c r="F15" s="651">
        <v>1140</v>
      </c>
      <c r="G15" s="655" t="s">
        <v>7</v>
      </c>
      <c r="H15" s="655" t="s">
        <v>7</v>
      </c>
      <c r="I15" s="655" t="s">
        <v>7</v>
      </c>
      <c r="J15" s="653">
        <v>3</v>
      </c>
      <c r="K15" s="653">
        <v>406</v>
      </c>
      <c r="L15" s="653">
        <v>1140</v>
      </c>
      <c r="M15" s="655" t="s">
        <v>7</v>
      </c>
      <c r="N15" s="655" t="s">
        <v>7</v>
      </c>
      <c r="O15" s="655" t="s">
        <v>7</v>
      </c>
      <c r="P15" s="553"/>
      <c r="Q15" s="654"/>
      <c r="R15" s="654"/>
      <c r="S15" s="238"/>
      <c r="T15" s="231"/>
      <c r="U15" s="231"/>
    </row>
    <row r="16" spans="1:21">
      <c r="A16" s="1572" t="s">
        <v>10</v>
      </c>
      <c r="B16" s="1572"/>
      <c r="C16" s="657">
        <v>7251.1</v>
      </c>
      <c r="D16" s="655" t="s">
        <v>7</v>
      </c>
      <c r="E16" s="655" t="s">
        <v>7</v>
      </c>
      <c r="F16" s="655" t="s">
        <v>7</v>
      </c>
      <c r="G16" s="655" t="s">
        <v>7</v>
      </c>
      <c r="H16" s="655" t="s">
        <v>7</v>
      </c>
      <c r="I16" s="655" t="s">
        <v>7</v>
      </c>
      <c r="J16" s="655" t="s">
        <v>7</v>
      </c>
      <c r="K16" s="655" t="s">
        <v>7</v>
      </c>
      <c r="L16" s="655" t="s">
        <v>7</v>
      </c>
      <c r="M16" s="655" t="s">
        <v>7</v>
      </c>
      <c r="N16" s="655" t="s">
        <v>7</v>
      </c>
      <c r="O16" s="655" t="s">
        <v>7</v>
      </c>
      <c r="P16" s="553"/>
      <c r="Q16" s="654"/>
      <c r="R16" s="654"/>
      <c r="S16" s="238"/>
      <c r="T16" s="231"/>
      <c r="U16" s="231"/>
    </row>
    <row r="17" spans="1:21">
      <c r="A17" s="1572" t="s">
        <v>11</v>
      </c>
      <c r="B17" s="1572"/>
      <c r="C17" s="550">
        <v>40695.699999999997</v>
      </c>
      <c r="D17" s="653">
        <v>2</v>
      </c>
      <c r="E17" s="656">
        <v>1790</v>
      </c>
      <c r="F17" s="651">
        <v>15669</v>
      </c>
      <c r="G17" s="655" t="s">
        <v>7</v>
      </c>
      <c r="H17" s="655" t="s">
        <v>7</v>
      </c>
      <c r="I17" s="655" t="s">
        <v>7</v>
      </c>
      <c r="J17" s="653">
        <v>2</v>
      </c>
      <c r="K17" s="653">
        <v>1270</v>
      </c>
      <c r="L17" s="653">
        <v>12236</v>
      </c>
      <c r="M17" s="655" t="s">
        <v>7</v>
      </c>
      <c r="N17" s="655">
        <v>520</v>
      </c>
      <c r="O17" s="655">
        <v>3433</v>
      </c>
      <c r="P17" s="553"/>
      <c r="Q17" s="654"/>
      <c r="R17" s="654"/>
      <c r="S17" s="238"/>
      <c r="T17" s="231"/>
      <c r="U17" s="231"/>
    </row>
    <row r="18" spans="1:21">
      <c r="A18" s="1572" t="s">
        <v>12</v>
      </c>
      <c r="B18" s="1572"/>
      <c r="C18" s="657">
        <v>5779.7</v>
      </c>
      <c r="D18" s="655">
        <v>1</v>
      </c>
      <c r="E18" s="655">
        <v>46</v>
      </c>
      <c r="F18" s="655">
        <v>307</v>
      </c>
      <c r="G18" s="655" t="s">
        <v>7</v>
      </c>
      <c r="H18" s="655" t="s">
        <v>7</v>
      </c>
      <c r="I18" s="655" t="s">
        <v>7</v>
      </c>
      <c r="J18" s="655">
        <v>1</v>
      </c>
      <c r="K18" s="655">
        <v>46</v>
      </c>
      <c r="L18" s="655">
        <v>307</v>
      </c>
      <c r="M18" s="655" t="s">
        <v>7</v>
      </c>
      <c r="N18" s="655" t="s">
        <v>7</v>
      </c>
      <c r="O18" s="655" t="s">
        <v>7</v>
      </c>
      <c r="P18" s="553"/>
      <c r="Q18" s="654"/>
      <c r="R18" s="654"/>
      <c r="S18" s="238"/>
      <c r="T18" s="231"/>
      <c r="U18" s="231"/>
    </row>
    <row r="19" spans="1:21">
      <c r="A19" s="1572" t="s">
        <v>13</v>
      </c>
      <c r="B19" s="1572"/>
      <c r="C19" s="657">
        <v>27152.799999999999</v>
      </c>
      <c r="D19" s="653">
        <v>1</v>
      </c>
      <c r="E19" s="656">
        <v>9</v>
      </c>
      <c r="F19" s="651">
        <v>56</v>
      </c>
      <c r="G19" s="655" t="s">
        <v>7</v>
      </c>
      <c r="H19" s="655" t="s">
        <v>7</v>
      </c>
      <c r="I19" s="655" t="s">
        <v>7</v>
      </c>
      <c r="J19" s="653">
        <v>1</v>
      </c>
      <c r="K19" s="653">
        <v>9</v>
      </c>
      <c r="L19" s="653">
        <v>56</v>
      </c>
      <c r="M19" s="655" t="s">
        <v>7</v>
      </c>
      <c r="N19" s="655" t="s">
        <v>7</v>
      </c>
      <c r="O19" s="655" t="s">
        <v>7</v>
      </c>
      <c r="P19" s="553"/>
      <c r="Q19" s="654"/>
      <c r="R19" s="654"/>
      <c r="S19" s="238"/>
      <c r="T19" s="231"/>
      <c r="U19" s="231"/>
    </row>
    <row r="20" spans="1:21">
      <c r="A20" s="1572" t="s">
        <v>14</v>
      </c>
      <c r="B20" s="1572"/>
      <c r="C20" s="657">
        <v>53361.4</v>
      </c>
      <c r="D20" s="653">
        <v>1</v>
      </c>
      <c r="E20" s="656">
        <v>390</v>
      </c>
      <c r="F20" s="651">
        <v>3500</v>
      </c>
      <c r="G20" s="655" t="s">
        <v>7</v>
      </c>
      <c r="H20" s="655" t="s">
        <v>7</v>
      </c>
      <c r="I20" s="655" t="s">
        <v>7</v>
      </c>
      <c r="J20" s="655" t="s">
        <v>7</v>
      </c>
      <c r="K20" s="655" t="s">
        <v>7</v>
      </c>
      <c r="L20" s="655" t="s">
        <v>7</v>
      </c>
      <c r="M20" s="655">
        <v>1</v>
      </c>
      <c r="N20" s="653">
        <v>390</v>
      </c>
      <c r="O20" s="653">
        <v>3500</v>
      </c>
      <c r="P20" s="553"/>
      <c r="Q20" s="654"/>
      <c r="R20" s="654"/>
      <c r="S20" s="238"/>
      <c r="T20" s="231"/>
      <c r="U20" s="231"/>
    </row>
    <row r="21" spans="1:21">
      <c r="A21" s="1572" t="s">
        <v>15</v>
      </c>
      <c r="B21" s="1572"/>
      <c r="C21" s="657">
        <v>2333.8000000000002</v>
      </c>
      <c r="D21" s="655" t="s">
        <v>7</v>
      </c>
      <c r="E21" s="655" t="s">
        <v>7</v>
      </c>
      <c r="F21" s="655" t="s">
        <v>7</v>
      </c>
      <c r="G21" s="655" t="s">
        <v>7</v>
      </c>
      <c r="H21" s="655" t="s">
        <v>7</v>
      </c>
      <c r="I21" s="655" t="s">
        <v>7</v>
      </c>
      <c r="J21" s="655" t="s">
        <v>7</v>
      </c>
      <c r="K21" s="655" t="s">
        <v>7</v>
      </c>
      <c r="L21" s="655" t="s">
        <v>7</v>
      </c>
      <c r="M21" s="655" t="s">
        <v>7</v>
      </c>
      <c r="N21" s="655" t="s">
        <v>7</v>
      </c>
      <c r="O21" s="655" t="s">
        <v>7</v>
      </c>
      <c r="P21" s="553"/>
      <c r="Q21" s="654"/>
      <c r="R21" s="654"/>
      <c r="S21" s="238"/>
      <c r="T21" s="231"/>
      <c r="U21" s="231"/>
    </row>
    <row r="22" spans="1:21">
      <c r="A22" s="1572" t="s">
        <v>16</v>
      </c>
      <c r="B22" s="1572"/>
      <c r="C22" s="657">
        <v>12641.4</v>
      </c>
      <c r="D22" s="653">
        <v>4</v>
      </c>
      <c r="E22" s="656">
        <v>111</v>
      </c>
      <c r="F22" s="651">
        <v>577</v>
      </c>
      <c r="G22" s="655" t="s">
        <v>7</v>
      </c>
      <c r="H22" s="655" t="s">
        <v>7</v>
      </c>
      <c r="I22" s="655" t="s">
        <v>7</v>
      </c>
      <c r="J22" s="653">
        <v>4</v>
      </c>
      <c r="K22" s="653">
        <v>111</v>
      </c>
      <c r="L22" s="653">
        <v>577</v>
      </c>
      <c r="M22" s="655" t="s">
        <v>7</v>
      </c>
      <c r="N22" s="655" t="s">
        <v>7</v>
      </c>
      <c r="O22" s="655" t="s">
        <v>7</v>
      </c>
      <c r="P22" s="553"/>
      <c r="Q22" s="654"/>
      <c r="R22" s="654"/>
      <c r="S22" s="238"/>
      <c r="T22" s="231"/>
      <c r="U22" s="231"/>
    </row>
    <row r="23" spans="1:21">
      <c r="A23" s="1572" t="s">
        <v>17</v>
      </c>
      <c r="B23" s="1572"/>
      <c r="C23" s="657">
        <v>69620.600000000006</v>
      </c>
      <c r="D23" s="653">
        <v>1</v>
      </c>
      <c r="E23" s="656">
        <v>947</v>
      </c>
      <c r="F23" s="651">
        <v>9112</v>
      </c>
      <c r="G23" s="655" t="s">
        <v>7</v>
      </c>
      <c r="H23" s="655">
        <v>72</v>
      </c>
      <c r="I23" s="655">
        <v>1500</v>
      </c>
      <c r="J23" s="653">
        <v>1</v>
      </c>
      <c r="K23" s="653">
        <v>503</v>
      </c>
      <c r="L23" s="653">
        <v>4625</v>
      </c>
      <c r="M23" s="655" t="s">
        <v>7</v>
      </c>
      <c r="N23" s="655">
        <v>372</v>
      </c>
      <c r="O23" s="655">
        <v>2987</v>
      </c>
      <c r="P23" s="553"/>
      <c r="Q23" s="654"/>
      <c r="R23" s="654"/>
      <c r="S23" s="238"/>
      <c r="T23" s="231"/>
      <c r="U23" s="231"/>
    </row>
    <row r="24" spans="1:21">
      <c r="A24" s="1572" t="s">
        <v>18</v>
      </c>
      <c r="B24" s="1572"/>
      <c r="C24" s="657">
        <v>23353.3</v>
      </c>
      <c r="D24" s="655" t="s">
        <v>7</v>
      </c>
      <c r="E24" s="655" t="s">
        <v>7</v>
      </c>
      <c r="F24" s="655">
        <v>50</v>
      </c>
      <c r="G24" s="655" t="s">
        <v>7</v>
      </c>
      <c r="H24" s="655" t="s">
        <v>7</v>
      </c>
      <c r="I24" s="655" t="s">
        <v>7</v>
      </c>
      <c r="J24" s="655" t="s">
        <v>7</v>
      </c>
      <c r="K24" s="655" t="s">
        <v>7</v>
      </c>
      <c r="L24" s="655">
        <v>50</v>
      </c>
      <c r="M24" s="655" t="s">
        <v>7</v>
      </c>
      <c r="N24" s="655" t="s">
        <v>7</v>
      </c>
      <c r="O24" s="655" t="s">
        <v>7</v>
      </c>
      <c r="P24" s="553"/>
      <c r="Q24" s="654"/>
      <c r="R24" s="654"/>
      <c r="S24" s="238"/>
      <c r="T24" s="231"/>
      <c r="U24" s="231"/>
    </row>
    <row r="25" spans="1:21" ht="5.25" customHeight="1">
      <c r="A25" s="1779"/>
      <c r="B25" s="1779"/>
      <c r="C25" s="1779"/>
      <c r="D25" s="1779"/>
      <c r="E25" s="1779"/>
      <c r="F25" s="1779"/>
      <c r="G25" s="1779"/>
      <c r="H25" s="1779"/>
      <c r="I25" s="1779"/>
      <c r="J25" s="288"/>
      <c r="K25" s="288"/>
      <c r="L25" s="288"/>
      <c r="M25" s="288"/>
      <c r="N25" s="337"/>
      <c r="O25" s="288"/>
      <c r="P25" s="659"/>
      <c r="Q25" s="469"/>
      <c r="R25" s="469"/>
      <c r="S25" s="28"/>
      <c r="T25" s="28"/>
      <c r="U25" s="28"/>
    </row>
    <row r="26" spans="1:21" ht="15" customHeight="1">
      <c r="A26" s="1778" t="s">
        <v>1787</v>
      </c>
      <c r="B26" s="1778"/>
      <c r="C26" s="1778"/>
      <c r="D26" s="1778"/>
      <c r="E26" s="1778"/>
      <c r="F26" s="1778"/>
      <c r="G26" s="1778"/>
      <c r="H26" s="1778"/>
      <c r="I26" s="1778"/>
      <c r="J26" s="1778"/>
      <c r="K26" s="1778"/>
      <c r="L26" s="1778"/>
      <c r="M26" s="1778"/>
      <c r="N26" s="1778"/>
      <c r="O26" s="1778"/>
      <c r="P26" s="469"/>
      <c r="Q26" s="469"/>
      <c r="R26" s="469"/>
      <c r="S26" s="28"/>
      <c r="T26" s="28"/>
      <c r="U26" s="28"/>
    </row>
    <row r="27" spans="1:21">
      <c r="A27" s="1778"/>
      <c r="B27" s="1778"/>
      <c r="C27" s="1778"/>
      <c r="D27" s="1778"/>
      <c r="E27" s="1778"/>
      <c r="F27" s="1778"/>
      <c r="G27" s="1778"/>
      <c r="H27" s="1778"/>
      <c r="I27" s="1778"/>
      <c r="J27" s="1778"/>
      <c r="K27" s="1778"/>
      <c r="L27" s="1778"/>
      <c r="M27" s="1778"/>
      <c r="N27" s="1778"/>
      <c r="O27" s="1778"/>
      <c r="P27" s="288"/>
      <c r="Q27" s="288"/>
      <c r="R27" s="288"/>
    </row>
    <row r="28" spans="1:21" ht="15" customHeight="1">
      <c r="A28" s="1715" t="s">
        <v>1788</v>
      </c>
      <c r="B28" s="1715"/>
      <c r="C28" s="1715"/>
      <c r="D28" s="1715"/>
      <c r="E28" s="1715"/>
      <c r="F28" s="1715"/>
      <c r="G28" s="1715"/>
      <c r="H28" s="1715"/>
      <c r="I28" s="1715"/>
      <c r="J28" s="1715"/>
      <c r="K28" s="1715"/>
      <c r="L28" s="1715"/>
      <c r="M28" s="1715"/>
      <c r="N28" s="1715"/>
      <c r="O28" s="1715"/>
      <c r="P28" s="288"/>
      <c r="Q28" s="288"/>
      <c r="R28" s="288"/>
    </row>
    <row r="29" spans="1:21">
      <c r="A29" s="1715"/>
      <c r="B29" s="1715"/>
      <c r="C29" s="1715"/>
      <c r="D29" s="1715"/>
      <c r="E29" s="1715"/>
      <c r="F29" s="1715"/>
      <c r="G29" s="1715"/>
      <c r="H29" s="1715"/>
      <c r="I29" s="1715"/>
      <c r="J29" s="1715"/>
      <c r="K29" s="1715"/>
      <c r="L29" s="1715"/>
      <c r="M29" s="1715"/>
      <c r="N29" s="1715"/>
      <c r="O29" s="1715"/>
      <c r="P29" s="288"/>
      <c r="Q29" s="288"/>
      <c r="R29" s="288"/>
    </row>
    <row r="30" spans="1:21">
      <c r="A30" s="288"/>
      <c r="B30" s="288"/>
      <c r="C30" s="288"/>
      <c r="D30" s="288"/>
      <c r="E30" s="288"/>
      <c r="F30" s="288"/>
      <c r="G30" s="288"/>
      <c r="H30" s="288"/>
      <c r="I30" s="288"/>
      <c r="J30" s="288"/>
      <c r="K30" s="288"/>
      <c r="L30" s="288"/>
      <c r="M30" s="288"/>
      <c r="N30" s="288"/>
      <c r="O30" s="288"/>
      <c r="P30" s="288"/>
      <c r="Q30" s="288"/>
      <c r="R30" s="288"/>
    </row>
  </sheetData>
  <mergeCells count="28">
    <mergeCell ref="J5:L5"/>
    <mergeCell ref="M5:O5"/>
    <mergeCell ref="D5:F5"/>
    <mergeCell ref="G5:I5"/>
    <mergeCell ref="D4:O4"/>
    <mergeCell ref="A19:B19"/>
    <mergeCell ref="C4:C6"/>
    <mergeCell ref="A7:B7"/>
    <mergeCell ref="A8:B8"/>
    <mergeCell ref="A9:B9"/>
    <mergeCell ref="A10:B10"/>
    <mergeCell ref="A11:B11"/>
    <mergeCell ref="A12:B12"/>
    <mergeCell ref="A13:B13"/>
    <mergeCell ref="A4:B6"/>
    <mergeCell ref="A18:B18"/>
    <mergeCell ref="A14:B14"/>
    <mergeCell ref="A15:B15"/>
    <mergeCell ref="A16:B16"/>
    <mergeCell ref="A17:B17"/>
    <mergeCell ref="A26:O27"/>
    <mergeCell ref="A28:O29"/>
    <mergeCell ref="A20:B20"/>
    <mergeCell ref="A21:B21"/>
    <mergeCell ref="A22:B22"/>
    <mergeCell ref="A23:B23"/>
    <mergeCell ref="A24:B24"/>
    <mergeCell ref="A25:I25"/>
  </mergeCells>
  <hyperlinks>
    <hyperlink ref="Q1" location="'Spis tablic_Contens'!A1" display="&lt; POWRÓT"/>
    <hyperlink ref="Q2" location="'Spis tablic_Contens'!A1" display="&lt; BACK"/>
  </hyperlink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dimension ref="A1:J313"/>
  <sheetViews>
    <sheetView showGridLines="0" zoomScaleNormal="100" workbookViewId="0">
      <pane ySplit="7" topLeftCell="A8" activePane="bottomLeft" state="frozen"/>
      <selection activeCell="A129" sqref="A129"/>
      <selection pane="bottomLeft" activeCell="L35" sqref="L35"/>
    </sheetView>
  </sheetViews>
  <sheetFormatPr defaultRowHeight="15"/>
  <cols>
    <col min="1" max="1" width="11.5703125" customWidth="1"/>
    <col min="2" max="2" width="57.85546875" customWidth="1"/>
    <col min="3" max="3" width="12.42578125" customWidth="1"/>
    <col min="5" max="5" width="15" customWidth="1"/>
    <col min="7" max="7" width="15.28515625" customWidth="1"/>
  </cols>
  <sheetData>
    <row r="1" spans="1:10" ht="14.25" customHeight="1">
      <c r="A1" s="589" t="s">
        <v>2254</v>
      </c>
      <c r="B1" s="660" t="s">
        <v>1372</v>
      </c>
      <c r="C1" s="288"/>
      <c r="D1" s="288"/>
      <c r="E1" s="288"/>
      <c r="F1" s="288"/>
      <c r="G1" s="288"/>
      <c r="H1" s="288"/>
      <c r="I1" s="418" t="s">
        <v>887</v>
      </c>
      <c r="J1" s="288"/>
    </row>
    <row r="2" spans="1:10" ht="14.25" customHeight="1">
      <c r="A2" s="288"/>
      <c r="B2" s="661" t="s">
        <v>1373</v>
      </c>
      <c r="C2" s="288"/>
      <c r="D2" s="288"/>
      <c r="E2" s="288"/>
      <c r="F2" s="288"/>
      <c r="G2" s="288"/>
      <c r="H2" s="288"/>
      <c r="I2" s="419" t="s">
        <v>888</v>
      </c>
      <c r="J2" s="288"/>
    </row>
    <row r="3" spans="1:10" ht="5.25" customHeight="1">
      <c r="A3" s="288"/>
      <c r="B3" s="288"/>
      <c r="C3" s="288"/>
      <c r="D3" s="288"/>
      <c r="E3" s="288"/>
      <c r="F3" s="288"/>
      <c r="G3" s="288"/>
      <c r="H3" s="288"/>
      <c r="I3" s="573"/>
      <c r="J3" s="288"/>
    </row>
    <row r="4" spans="1:10" ht="12" customHeight="1">
      <c r="A4" s="1733" t="s">
        <v>1789</v>
      </c>
      <c r="B4" s="1734"/>
      <c r="C4" s="1734" t="s">
        <v>1596</v>
      </c>
      <c r="D4" s="1725" t="s">
        <v>1701</v>
      </c>
      <c r="E4" s="1545" t="s">
        <v>270</v>
      </c>
      <c r="F4" s="1545"/>
      <c r="G4" s="1755"/>
      <c r="H4" s="288"/>
      <c r="I4" s="573"/>
      <c r="J4" s="288"/>
    </row>
    <row r="5" spans="1:10" ht="12" customHeight="1">
      <c r="A5" s="1402"/>
      <c r="B5" s="1735"/>
      <c r="C5" s="1735"/>
      <c r="D5" s="1780"/>
      <c r="E5" s="1848" t="s">
        <v>271</v>
      </c>
      <c r="F5" s="1848"/>
      <c r="G5" s="1756"/>
      <c r="H5" s="288"/>
      <c r="I5" s="469"/>
      <c r="J5" s="288"/>
    </row>
    <row r="6" spans="1:10" ht="13.5" customHeight="1">
      <c r="A6" s="1402"/>
      <c r="B6" s="1735"/>
      <c r="C6" s="1735"/>
      <c r="D6" s="1780"/>
      <c r="E6" s="1725" t="s">
        <v>1707</v>
      </c>
      <c r="F6" s="486" t="s">
        <v>265</v>
      </c>
      <c r="G6" s="607" t="s">
        <v>266</v>
      </c>
      <c r="H6" s="288"/>
      <c r="I6" s="288"/>
      <c r="J6" s="288"/>
    </row>
    <row r="7" spans="1:10" ht="13.5" customHeight="1">
      <c r="A7" s="1736"/>
      <c r="B7" s="1737"/>
      <c r="C7" s="1737"/>
      <c r="D7" s="1847"/>
      <c r="E7" s="1847"/>
      <c r="F7" s="662" t="s">
        <v>269</v>
      </c>
      <c r="G7" s="663" t="s">
        <v>1073</v>
      </c>
      <c r="H7" s="288"/>
      <c r="I7" s="288"/>
      <c r="J7" s="288"/>
    </row>
    <row r="8" spans="1:10">
      <c r="A8" s="1564" t="s">
        <v>412</v>
      </c>
      <c r="B8" s="1565"/>
      <c r="C8" s="1690"/>
      <c r="D8" s="664"/>
      <c r="E8" s="665"/>
      <c r="F8" s="665"/>
      <c r="G8" s="288"/>
      <c r="H8" s="288"/>
      <c r="I8" s="288"/>
      <c r="J8" s="288"/>
    </row>
    <row r="9" spans="1:10">
      <c r="A9" s="1707" t="s">
        <v>413</v>
      </c>
      <c r="B9" s="1832"/>
      <c r="C9" s="1690"/>
      <c r="D9" s="372"/>
      <c r="E9" s="666"/>
      <c r="F9" s="666"/>
      <c r="G9" s="288"/>
      <c r="H9" s="288"/>
      <c r="I9" s="288"/>
      <c r="J9" s="288"/>
    </row>
    <row r="10" spans="1:10">
      <c r="A10" s="1849" t="s">
        <v>414</v>
      </c>
      <c r="B10" s="1850"/>
      <c r="C10" s="1689"/>
      <c r="D10" s="372"/>
      <c r="E10" s="372"/>
      <c r="F10" s="372"/>
      <c r="G10" s="522"/>
      <c r="H10" s="288"/>
      <c r="I10" s="288"/>
      <c r="J10" s="288"/>
    </row>
    <row r="11" spans="1:10">
      <c r="A11" s="1707" t="s">
        <v>415</v>
      </c>
      <c r="B11" s="1832"/>
      <c r="C11" s="1689"/>
      <c r="D11" s="372"/>
      <c r="E11" s="372"/>
      <c r="F11" s="372"/>
      <c r="G11" s="522"/>
      <c r="H11" s="469"/>
      <c r="I11" s="288"/>
      <c r="J11" s="288"/>
    </row>
    <row r="12" spans="1:10">
      <c r="A12" s="1528" t="s">
        <v>212</v>
      </c>
      <c r="B12" s="1529"/>
      <c r="C12" s="624" t="s">
        <v>416</v>
      </c>
      <c r="D12" s="656">
        <v>104073</v>
      </c>
      <c r="E12" s="656">
        <v>104073</v>
      </c>
      <c r="F12" s="476" t="s">
        <v>7</v>
      </c>
      <c r="G12" s="476" t="s">
        <v>7</v>
      </c>
      <c r="H12" s="469"/>
      <c r="I12" s="288"/>
      <c r="J12" s="288"/>
    </row>
    <row r="13" spans="1:10">
      <c r="A13" s="1802" t="s">
        <v>213</v>
      </c>
      <c r="B13" s="1803"/>
      <c r="C13" s="667" t="s">
        <v>417</v>
      </c>
      <c r="D13" s="668"/>
      <c r="E13" s="668"/>
      <c r="F13" s="669"/>
      <c r="G13" s="652"/>
      <c r="H13" s="469"/>
      <c r="I13" s="288"/>
      <c r="J13" s="288"/>
    </row>
    <row r="14" spans="1:10">
      <c r="A14" s="1528" t="s">
        <v>418</v>
      </c>
      <c r="B14" s="1529"/>
      <c r="C14" s="624" t="s">
        <v>416</v>
      </c>
      <c r="D14" s="656">
        <v>10085</v>
      </c>
      <c r="E14" s="656">
        <v>10085</v>
      </c>
      <c r="F14" s="476" t="s">
        <v>7</v>
      </c>
      <c r="G14" s="476" t="s">
        <v>7</v>
      </c>
      <c r="H14" s="469"/>
      <c r="I14" s="288"/>
      <c r="J14" s="288"/>
    </row>
    <row r="15" spans="1:10">
      <c r="A15" s="1802" t="s">
        <v>419</v>
      </c>
      <c r="B15" s="1803"/>
      <c r="C15" s="667" t="s">
        <v>417</v>
      </c>
      <c r="D15" s="670"/>
      <c r="E15" s="670"/>
      <c r="F15" s="670"/>
      <c r="G15" s="671"/>
      <c r="H15" s="469"/>
      <c r="I15" s="288"/>
      <c r="J15" s="288"/>
    </row>
    <row r="16" spans="1:10" ht="15" customHeight="1">
      <c r="A16" s="1849" t="s">
        <v>420</v>
      </c>
      <c r="B16" s="1850"/>
      <c r="C16" s="1689"/>
      <c r="D16" s="670"/>
      <c r="E16" s="670"/>
      <c r="F16" s="670"/>
      <c r="G16" s="671"/>
      <c r="H16" s="469"/>
      <c r="I16" s="288"/>
      <c r="J16" s="288"/>
    </row>
    <row r="17" spans="1:10" ht="15" customHeight="1">
      <c r="A17" s="1707" t="s">
        <v>421</v>
      </c>
      <c r="B17" s="1832"/>
      <c r="C17" s="1689"/>
      <c r="D17" s="670"/>
      <c r="E17" s="670"/>
      <c r="F17" s="670"/>
      <c r="G17" s="671"/>
      <c r="H17" s="469"/>
      <c r="I17" s="288"/>
      <c r="J17" s="288"/>
    </row>
    <row r="18" spans="1:10" ht="15" customHeight="1">
      <c r="A18" s="1826" t="s">
        <v>948</v>
      </c>
      <c r="B18" s="1827"/>
      <c r="C18" s="1689"/>
      <c r="D18" s="670"/>
      <c r="E18" s="670"/>
      <c r="F18" s="670"/>
      <c r="G18" s="671"/>
      <c r="H18" s="469"/>
      <c r="I18" s="288"/>
      <c r="J18" s="288"/>
    </row>
    <row r="19" spans="1:10" ht="15" customHeight="1">
      <c r="A19" s="1802" t="s">
        <v>950</v>
      </c>
      <c r="B19" s="1803"/>
      <c r="C19" s="1689"/>
      <c r="D19" s="670"/>
      <c r="E19" s="670"/>
      <c r="F19" s="670"/>
      <c r="G19" s="671"/>
      <c r="H19" s="469"/>
      <c r="I19" s="288"/>
      <c r="J19" s="288"/>
    </row>
    <row r="20" spans="1:10" s="71" customFormat="1" ht="15" customHeight="1">
      <c r="A20" s="1789" t="s">
        <v>949</v>
      </c>
      <c r="B20" s="1790"/>
      <c r="C20" s="624"/>
      <c r="D20" s="670"/>
      <c r="E20" s="670"/>
      <c r="F20" s="670"/>
      <c r="G20" s="671"/>
      <c r="H20" s="469"/>
      <c r="I20" s="288"/>
      <c r="J20" s="288"/>
    </row>
    <row r="21" spans="1:10" s="71" customFormat="1" ht="15" customHeight="1">
      <c r="A21" s="1789" t="s">
        <v>951</v>
      </c>
      <c r="B21" s="1790"/>
      <c r="C21" s="624"/>
      <c r="D21" s="670"/>
      <c r="E21" s="670"/>
      <c r="F21" s="670"/>
      <c r="G21" s="671"/>
      <c r="H21" s="469"/>
      <c r="I21" s="288"/>
      <c r="J21" s="288"/>
    </row>
    <row r="22" spans="1:10" ht="15" customHeight="1">
      <c r="A22" s="1837" t="s">
        <v>422</v>
      </c>
      <c r="B22" s="1838"/>
      <c r="C22" s="624" t="s">
        <v>129</v>
      </c>
      <c r="D22" s="656">
        <v>81</v>
      </c>
      <c r="E22" s="656">
        <v>8</v>
      </c>
      <c r="F22" s="653">
        <v>72</v>
      </c>
      <c r="G22" s="653">
        <v>1</v>
      </c>
      <c r="H22" s="469"/>
      <c r="I22" s="288"/>
      <c r="J22" s="288"/>
    </row>
    <row r="23" spans="1:10" ht="15" customHeight="1">
      <c r="A23" s="1839" t="s">
        <v>423</v>
      </c>
      <c r="B23" s="1840"/>
      <c r="C23" s="667" t="s">
        <v>132</v>
      </c>
      <c r="D23" s="672"/>
      <c r="E23" s="672"/>
      <c r="F23" s="670"/>
      <c r="G23" s="671"/>
      <c r="H23" s="469"/>
      <c r="I23" s="288"/>
      <c r="J23" s="288"/>
    </row>
    <row r="24" spans="1:10" ht="15" customHeight="1">
      <c r="A24" s="1837" t="s">
        <v>424</v>
      </c>
      <c r="B24" s="1838"/>
      <c r="C24" s="624" t="s">
        <v>129</v>
      </c>
      <c r="D24" s="656">
        <v>83</v>
      </c>
      <c r="E24" s="656">
        <v>8</v>
      </c>
      <c r="F24" s="656">
        <v>74</v>
      </c>
      <c r="G24" s="653">
        <v>1</v>
      </c>
      <c r="H24" s="469"/>
      <c r="I24" s="288"/>
      <c r="J24" s="288"/>
    </row>
    <row r="25" spans="1:10" ht="15" customHeight="1">
      <c r="A25" s="1839" t="s">
        <v>425</v>
      </c>
      <c r="B25" s="1840"/>
      <c r="C25" s="667" t="s">
        <v>132</v>
      </c>
      <c r="D25" s="670"/>
      <c r="E25" s="673"/>
      <c r="F25" s="670"/>
      <c r="G25" s="671"/>
      <c r="H25" s="469"/>
      <c r="I25" s="288"/>
      <c r="J25" s="288"/>
    </row>
    <row r="26" spans="1:10">
      <c r="A26" s="1804" t="s">
        <v>426</v>
      </c>
      <c r="B26" s="1805"/>
      <c r="C26" s="1689"/>
      <c r="D26" s="670"/>
      <c r="E26" s="670"/>
      <c r="F26" s="670"/>
      <c r="G26" s="671"/>
      <c r="H26" s="469"/>
      <c r="I26" s="288"/>
      <c r="J26" s="288"/>
    </row>
    <row r="27" spans="1:10">
      <c r="A27" s="1789" t="s">
        <v>1068</v>
      </c>
      <c r="B27" s="1790"/>
      <c r="C27" s="1689"/>
      <c r="D27" s="670"/>
      <c r="E27" s="670"/>
      <c r="F27" s="670"/>
      <c r="G27" s="671"/>
      <c r="H27" s="469"/>
      <c r="I27" s="288"/>
      <c r="J27" s="288"/>
    </row>
    <row r="28" spans="1:10" ht="15" customHeight="1">
      <c r="A28" s="1837" t="s">
        <v>422</v>
      </c>
      <c r="B28" s="1838"/>
      <c r="C28" s="624" t="s">
        <v>129</v>
      </c>
      <c r="D28" s="655">
        <v>5</v>
      </c>
      <c r="E28" s="655">
        <v>3</v>
      </c>
      <c r="F28" s="655">
        <v>2</v>
      </c>
      <c r="G28" s="655" t="s">
        <v>7</v>
      </c>
      <c r="H28" s="469"/>
      <c r="I28" s="288"/>
      <c r="J28" s="288"/>
    </row>
    <row r="29" spans="1:10" ht="15" customHeight="1">
      <c r="A29" s="1839" t="s">
        <v>423</v>
      </c>
      <c r="B29" s="1840"/>
      <c r="C29" s="667" t="s">
        <v>132</v>
      </c>
      <c r="D29" s="668"/>
      <c r="E29" s="670"/>
      <c r="F29" s="670"/>
      <c r="G29" s="671"/>
      <c r="H29" s="469"/>
      <c r="I29" s="288"/>
      <c r="J29" s="288"/>
    </row>
    <row r="30" spans="1:10" ht="15" customHeight="1">
      <c r="A30" s="1837" t="s">
        <v>424</v>
      </c>
      <c r="B30" s="1838"/>
      <c r="C30" s="624" t="s">
        <v>129</v>
      </c>
      <c r="D30" s="655">
        <v>56</v>
      </c>
      <c r="E30" s="655">
        <v>54</v>
      </c>
      <c r="F30" s="655">
        <v>2</v>
      </c>
      <c r="G30" s="655" t="s">
        <v>7</v>
      </c>
      <c r="H30" s="469"/>
      <c r="I30" s="288"/>
      <c r="J30" s="288"/>
    </row>
    <row r="31" spans="1:10" ht="15" customHeight="1">
      <c r="A31" s="1839" t="s">
        <v>425</v>
      </c>
      <c r="B31" s="1840"/>
      <c r="C31" s="667" t="s">
        <v>132</v>
      </c>
      <c r="D31" s="672"/>
      <c r="E31" s="670"/>
      <c r="F31" s="670"/>
      <c r="G31" s="671"/>
      <c r="H31" s="469"/>
      <c r="I31" s="288"/>
      <c r="J31" s="288"/>
    </row>
    <row r="32" spans="1:10">
      <c r="A32" s="1826" t="s">
        <v>427</v>
      </c>
      <c r="B32" s="1827"/>
      <c r="C32" s="1689"/>
      <c r="D32" s="668"/>
      <c r="E32" s="670"/>
      <c r="F32" s="670"/>
      <c r="G32" s="671"/>
      <c r="H32" s="469"/>
      <c r="I32" s="288"/>
      <c r="J32" s="288"/>
    </row>
    <row r="33" spans="1:10">
      <c r="A33" s="1802" t="s">
        <v>428</v>
      </c>
      <c r="B33" s="1803"/>
      <c r="C33" s="1689"/>
      <c r="D33" s="668"/>
      <c r="E33" s="670"/>
      <c r="F33" s="670"/>
      <c r="G33" s="671"/>
      <c r="H33" s="469"/>
      <c r="I33" s="288"/>
      <c r="J33" s="288"/>
    </row>
    <row r="34" spans="1:10" ht="15" customHeight="1">
      <c r="A34" s="1828" t="s">
        <v>422</v>
      </c>
      <c r="B34" s="1829"/>
      <c r="C34" s="624" t="s">
        <v>129</v>
      </c>
      <c r="D34" s="656">
        <v>25</v>
      </c>
      <c r="E34" s="476" t="s">
        <v>7</v>
      </c>
      <c r="F34" s="476">
        <v>9</v>
      </c>
      <c r="G34" s="653">
        <v>16</v>
      </c>
      <c r="H34" s="469"/>
      <c r="I34" s="288"/>
      <c r="J34" s="288"/>
    </row>
    <row r="35" spans="1:10" ht="15" customHeight="1">
      <c r="A35" s="1789" t="s">
        <v>423</v>
      </c>
      <c r="B35" s="1790"/>
      <c r="C35" s="667" t="s">
        <v>132</v>
      </c>
      <c r="D35" s="668"/>
      <c r="E35" s="668"/>
      <c r="F35" s="668"/>
      <c r="G35" s="652"/>
      <c r="H35" s="469"/>
      <c r="I35" s="288"/>
      <c r="J35" s="288"/>
    </row>
    <row r="36" spans="1:10" ht="15" customHeight="1">
      <c r="A36" s="1828" t="s">
        <v>424</v>
      </c>
      <c r="B36" s="1829"/>
      <c r="C36" s="624" t="s">
        <v>129</v>
      </c>
      <c r="D36" s="656">
        <v>47</v>
      </c>
      <c r="E36" s="476" t="s">
        <v>7</v>
      </c>
      <c r="F36" s="476">
        <v>13</v>
      </c>
      <c r="G36" s="653">
        <v>34</v>
      </c>
      <c r="H36" s="469"/>
      <c r="I36" s="288"/>
      <c r="J36" s="288"/>
    </row>
    <row r="37" spans="1:10" ht="15" customHeight="1">
      <c r="A37" s="1789" t="s">
        <v>425</v>
      </c>
      <c r="B37" s="1790"/>
      <c r="C37" s="667" t="s">
        <v>132</v>
      </c>
      <c r="D37" s="670"/>
      <c r="E37" s="670"/>
      <c r="F37" s="670"/>
      <c r="G37" s="671"/>
      <c r="H37" s="469"/>
      <c r="I37" s="288"/>
      <c r="J37" s="288"/>
    </row>
    <row r="38" spans="1:10" ht="15" customHeight="1">
      <c r="A38" s="1587" t="s">
        <v>429</v>
      </c>
      <c r="B38" s="1588"/>
      <c r="C38" s="1689"/>
      <c r="D38" s="670"/>
      <c r="E38" s="670"/>
      <c r="F38" s="670"/>
      <c r="G38" s="671"/>
      <c r="H38" s="469"/>
      <c r="I38" s="288"/>
      <c r="J38" s="288"/>
    </row>
    <row r="39" spans="1:10" ht="15" customHeight="1">
      <c r="A39" s="1708" t="s">
        <v>574</v>
      </c>
      <c r="B39" s="1741"/>
      <c r="C39" s="1689"/>
      <c r="D39" s="670"/>
      <c r="E39" s="670"/>
      <c r="F39" s="670"/>
      <c r="G39" s="671"/>
      <c r="H39" s="469"/>
      <c r="I39" s="288"/>
      <c r="J39" s="288"/>
    </row>
    <row r="40" spans="1:10" ht="15" customHeight="1">
      <c r="A40" s="1587" t="s">
        <v>430</v>
      </c>
      <c r="B40" s="1588"/>
      <c r="C40" s="1689"/>
      <c r="D40" s="670"/>
      <c r="E40" s="670"/>
      <c r="F40" s="670"/>
      <c r="G40" s="671"/>
      <c r="H40" s="469"/>
      <c r="I40" s="288"/>
      <c r="J40" s="288"/>
    </row>
    <row r="41" spans="1:10" ht="15" customHeight="1">
      <c r="A41" s="1708" t="s">
        <v>431</v>
      </c>
      <c r="B41" s="1741"/>
      <c r="C41" s="1689"/>
      <c r="D41" s="670"/>
      <c r="E41" s="670"/>
      <c r="F41" s="670"/>
      <c r="G41" s="671"/>
      <c r="H41" s="469"/>
      <c r="I41" s="288"/>
      <c r="J41" s="288"/>
    </row>
    <row r="42" spans="1:10" ht="15" customHeight="1">
      <c r="A42" s="1566" t="s">
        <v>432</v>
      </c>
      <c r="B42" s="1567"/>
      <c r="C42" s="607" t="s">
        <v>152</v>
      </c>
      <c r="D42" s="330">
        <v>2057.8000000000002</v>
      </c>
      <c r="E42" s="330">
        <v>846</v>
      </c>
      <c r="F42" s="330">
        <v>1142.7</v>
      </c>
      <c r="G42" s="478">
        <v>69.099999999999994</v>
      </c>
      <c r="H42" s="469"/>
      <c r="I42" s="288"/>
      <c r="J42" s="288"/>
    </row>
    <row r="43" spans="1:10" ht="15" customHeight="1">
      <c r="A43" s="1677" t="s">
        <v>990</v>
      </c>
      <c r="B43" s="1745"/>
      <c r="C43" s="607"/>
      <c r="D43" s="670"/>
      <c r="E43" s="670"/>
      <c r="F43" s="670"/>
      <c r="G43" s="652"/>
      <c r="H43" s="469"/>
      <c r="I43" s="288"/>
      <c r="J43" s="288"/>
    </row>
    <row r="44" spans="1:10" ht="15" customHeight="1">
      <c r="A44" s="1566" t="s">
        <v>433</v>
      </c>
      <c r="B44" s="1567"/>
      <c r="C44" s="624" t="s">
        <v>129</v>
      </c>
      <c r="D44" s="670">
        <v>28908</v>
      </c>
      <c r="E44" s="670">
        <v>10101</v>
      </c>
      <c r="F44" s="670">
        <v>14903</v>
      </c>
      <c r="G44" s="653">
        <v>3904</v>
      </c>
      <c r="H44" s="469"/>
      <c r="I44" s="288"/>
      <c r="J44" s="288"/>
    </row>
    <row r="45" spans="1:10" ht="15" customHeight="1">
      <c r="A45" s="1677" t="s">
        <v>991</v>
      </c>
      <c r="B45" s="1745"/>
      <c r="C45" s="667" t="s">
        <v>132</v>
      </c>
      <c r="D45" s="674"/>
      <c r="E45" s="674"/>
      <c r="F45" s="674"/>
      <c r="G45" s="652"/>
      <c r="H45" s="469"/>
      <c r="I45" s="288"/>
      <c r="J45" s="288"/>
    </row>
    <row r="46" spans="1:10">
      <c r="A46" s="1566" t="s">
        <v>434</v>
      </c>
      <c r="B46" s="1567"/>
      <c r="C46" s="607" t="s">
        <v>152</v>
      </c>
      <c r="D46" s="330">
        <v>400.4</v>
      </c>
      <c r="E46" s="330">
        <v>117.7</v>
      </c>
      <c r="F46" s="330">
        <v>197.8</v>
      </c>
      <c r="G46" s="478">
        <v>84.9</v>
      </c>
      <c r="H46" s="469"/>
      <c r="I46" s="288"/>
      <c r="J46" s="288"/>
    </row>
    <row r="47" spans="1:10">
      <c r="A47" s="1677" t="s">
        <v>435</v>
      </c>
      <c r="B47" s="1745"/>
      <c r="C47" s="607"/>
      <c r="D47" s="670"/>
      <c r="E47" s="670"/>
      <c r="F47" s="670"/>
      <c r="G47" s="652"/>
      <c r="H47" s="469"/>
      <c r="I47" s="288"/>
      <c r="J47" s="288"/>
    </row>
    <row r="48" spans="1:10" ht="15" customHeight="1">
      <c r="A48" s="1566" t="s">
        <v>436</v>
      </c>
      <c r="B48" s="1567"/>
      <c r="C48" s="607" t="s">
        <v>152</v>
      </c>
      <c r="D48" s="330">
        <v>505.7</v>
      </c>
      <c r="E48" s="330">
        <v>87.9</v>
      </c>
      <c r="F48" s="330">
        <v>332</v>
      </c>
      <c r="G48" s="478">
        <v>85.8</v>
      </c>
      <c r="H48" s="469"/>
      <c r="I48" s="288"/>
      <c r="J48" s="288"/>
    </row>
    <row r="49" spans="1:10" ht="15" customHeight="1">
      <c r="A49" s="1677" t="s">
        <v>437</v>
      </c>
      <c r="B49" s="1745"/>
      <c r="C49" s="607"/>
      <c r="D49" s="670"/>
      <c r="E49" s="670"/>
      <c r="F49" s="670"/>
      <c r="G49" s="651"/>
      <c r="H49" s="469"/>
      <c r="I49" s="288"/>
      <c r="J49" s="288"/>
    </row>
    <row r="50" spans="1:10" ht="15" customHeight="1">
      <c r="A50" s="1587" t="s">
        <v>438</v>
      </c>
      <c r="B50" s="1588"/>
      <c r="C50" s="607"/>
      <c r="D50" s="670"/>
      <c r="E50" s="670"/>
      <c r="F50" s="670"/>
      <c r="G50" s="652"/>
      <c r="H50" s="469"/>
      <c r="I50" s="288"/>
      <c r="J50" s="288"/>
    </row>
    <row r="51" spans="1:10" ht="15" customHeight="1">
      <c r="A51" s="1708" t="s">
        <v>569</v>
      </c>
      <c r="B51" s="1741"/>
      <c r="C51" s="607"/>
      <c r="D51" s="670"/>
      <c r="E51" s="670"/>
      <c r="F51" s="670"/>
      <c r="G51" s="652"/>
      <c r="H51" s="469"/>
      <c r="I51" s="288"/>
      <c r="J51" s="288"/>
    </row>
    <row r="52" spans="1:10">
      <c r="A52" s="1566" t="s">
        <v>128</v>
      </c>
      <c r="B52" s="1567"/>
      <c r="C52" s="624" t="s">
        <v>129</v>
      </c>
      <c r="D52" s="670">
        <v>21</v>
      </c>
      <c r="E52" s="670">
        <v>3</v>
      </c>
      <c r="F52" s="670">
        <v>12</v>
      </c>
      <c r="G52" s="653">
        <v>6</v>
      </c>
      <c r="H52" s="469"/>
      <c r="I52" s="288"/>
      <c r="J52" s="288"/>
    </row>
    <row r="53" spans="1:10">
      <c r="A53" s="1677" t="s">
        <v>130</v>
      </c>
      <c r="B53" s="1745"/>
      <c r="C53" s="667" t="s">
        <v>132</v>
      </c>
      <c r="D53" s="674"/>
      <c r="E53" s="674"/>
      <c r="F53" s="674"/>
      <c r="G53" s="652"/>
      <c r="H53" s="469"/>
      <c r="I53" s="288"/>
      <c r="J53" s="288"/>
    </row>
    <row r="54" spans="1:10" ht="15" customHeight="1">
      <c r="A54" s="1566" t="s">
        <v>439</v>
      </c>
      <c r="B54" s="1567"/>
      <c r="C54" s="607" t="s">
        <v>1790</v>
      </c>
      <c r="D54" s="670">
        <v>67598</v>
      </c>
      <c r="E54" s="670">
        <v>62707</v>
      </c>
      <c r="F54" s="670">
        <v>4695</v>
      </c>
      <c r="G54" s="653">
        <v>196</v>
      </c>
      <c r="H54" s="469"/>
      <c r="I54" s="288"/>
      <c r="J54" s="288"/>
    </row>
    <row r="55" spans="1:10">
      <c r="A55" s="1677" t="s">
        <v>440</v>
      </c>
      <c r="B55" s="1745"/>
      <c r="C55" s="494"/>
      <c r="D55" s="670"/>
      <c r="E55" s="670"/>
      <c r="F55" s="670"/>
      <c r="G55" s="652"/>
      <c r="H55" s="469"/>
      <c r="I55" s="288"/>
      <c r="J55" s="288"/>
    </row>
    <row r="56" spans="1:10" ht="15" customHeight="1">
      <c r="A56" s="1841" t="s">
        <v>441</v>
      </c>
      <c r="B56" s="1842"/>
      <c r="C56" s="607"/>
      <c r="D56" s="670"/>
      <c r="E56" s="670"/>
      <c r="F56" s="670"/>
      <c r="G56" s="652"/>
      <c r="H56" s="469"/>
      <c r="I56" s="288"/>
      <c r="J56" s="288"/>
    </row>
    <row r="57" spans="1:10" ht="15" customHeight="1">
      <c r="A57" s="1698" t="s">
        <v>583</v>
      </c>
      <c r="B57" s="1835"/>
      <c r="C57" s="607"/>
      <c r="D57" s="670"/>
      <c r="E57" s="670"/>
      <c r="F57" s="670"/>
      <c r="G57" s="652"/>
      <c r="H57" s="469"/>
      <c r="I57" s="288"/>
      <c r="J57" s="288"/>
    </row>
    <row r="58" spans="1:10">
      <c r="A58" s="1843" t="s">
        <v>128</v>
      </c>
      <c r="B58" s="1844"/>
      <c r="C58" s="624" t="s">
        <v>129</v>
      </c>
      <c r="D58" s="670">
        <v>18</v>
      </c>
      <c r="E58" s="670" t="s">
        <v>7</v>
      </c>
      <c r="F58" s="670">
        <v>12</v>
      </c>
      <c r="G58" s="653">
        <v>6</v>
      </c>
      <c r="H58" s="469"/>
      <c r="I58" s="288"/>
      <c r="J58" s="288"/>
    </row>
    <row r="59" spans="1:10">
      <c r="A59" s="1845" t="s">
        <v>130</v>
      </c>
      <c r="B59" s="1846"/>
      <c r="C59" s="667" t="s">
        <v>132</v>
      </c>
      <c r="D59" s="674"/>
      <c r="E59" s="674"/>
      <c r="F59" s="674"/>
      <c r="G59" s="652"/>
      <c r="H59" s="469"/>
      <c r="I59" s="288"/>
      <c r="J59" s="288"/>
    </row>
    <row r="60" spans="1:10" ht="15" customHeight="1">
      <c r="A60" s="1837" t="s">
        <v>439</v>
      </c>
      <c r="B60" s="1838"/>
      <c r="C60" s="607" t="s">
        <v>1790</v>
      </c>
      <c r="D60" s="670">
        <v>4891</v>
      </c>
      <c r="E60" s="670" t="s">
        <v>7</v>
      </c>
      <c r="F60" s="670">
        <v>4695</v>
      </c>
      <c r="G60" s="653">
        <v>196</v>
      </c>
      <c r="H60" s="469"/>
      <c r="I60" s="288"/>
      <c r="J60" s="288"/>
    </row>
    <row r="61" spans="1:10">
      <c r="A61" s="1839" t="s">
        <v>440</v>
      </c>
      <c r="B61" s="1840"/>
      <c r="C61" s="288"/>
      <c r="D61" s="670"/>
      <c r="E61" s="670"/>
      <c r="F61" s="670"/>
      <c r="G61" s="652"/>
      <c r="H61" s="469"/>
      <c r="I61" s="288"/>
      <c r="J61" s="288"/>
    </row>
    <row r="62" spans="1:10" ht="15" customHeight="1">
      <c r="A62" s="1837" t="s">
        <v>442</v>
      </c>
      <c r="B62" s="1838"/>
      <c r="C62" s="624" t="s">
        <v>443</v>
      </c>
      <c r="D62" s="670">
        <v>41456</v>
      </c>
      <c r="E62" s="670" t="s">
        <v>7</v>
      </c>
      <c r="F62" s="670">
        <v>39777</v>
      </c>
      <c r="G62" s="653">
        <v>1679</v>
      </c>
      <c r="H62" s="469"/>
      <c r="I62" s="288"/>
      <c r="J62" s="288"/>
    </row>
    <row r="63" spans="1:10" ht="15" customHeight="1">
      <c r="A63" s="1839" t="s">
        <v>444</v>
      </c>
      <c r="B63" s="1840"/>
      <c r="C63" s="667" t="s">
        <v>445</v>
      </c>
      <c r="D63" s="674"/>
      <c r="E63" s="674"/>
      <c r="F63" s="674"/>
      <c r="G63" s="652"/>
      <c r="H63" s="469"/>
      <c r="I63" s="288"/>
      <c r="J63" s="288"/>
    </row>
    <row r="64" spans="1:10">
      <c r="A64" s="1830" t="s">
        <v>446</v>
      </c>
      <c r="B64" s="1831"/>
      <c r="C64" s="607"/>
      <c r="D64" s="670"/>
      <c r="E64" s="670"/>
      <c r="F64" s="670"/>
      <c r="G64" s="671"/>
      <c r="H64" s="469"/>
      <c r="I64" s="288"/>
      <c r="J64" s="288"/>
    </row>
    <row r="65" spans="1:10">
      <c r="A65" s="1707" t="s">
        <v>447</v>
      </c>
      <c r="B65" s="1832"/>
      <c r="C65" s="607"/>
      <c r="D65" s="668"/>
      <c r="E65" s="668"/>
      <c r="F65" s="668"/>
      <c r="G65" s="652"/>
      <c r="H65" s="469"/>
      <c r="I65" s="288"/>
      <c r="J65" s="288"/>
    </row>
    <row r="66" spans="1:10">
      <c r="A66" s="1528" t="s">
        <v>128</v>
      </c>
      <c r="B66" s="1529"/>
      <c r="C66" s="624" t="s">
        <v>129</v>
      </c>
      <c r="D66" s="670" t="s">
        <v>7</v>
      </c>
      <c r="E66" s="670" t="s">
        <v>7</v>
      </c>
      <c r="F66" s="476" t="s">
        <v>7</v>
      </c>
      <c r="G66" s="476" t="s">
        <v>7</v>
      </c>
      <c r="H66" s="469"/>
      <c r="I66" s="288"/>
      <c r="J66" s="288"/>
    </row>
    <row r="67" spans="1:10">
      <c r="A67" s="1802" t="s">
        <v>130</v>
      </c>
      <c r="B67" s="1803"/>
      <c r="C67" s="667" t="s">
        <v>132</v>
      </c>
      <c r="D67" s="344"/>
      <c r="E67" s="344"/>
      <c r="F67" s="344"/>
      <c r="G67" s="675"/>
      <c r="H67" s="469"/>
      <c r="I67" s="288"/>
      <c r="J67" s="288"/>
    </row>
    <row r="68" spans="1:10" ht="15" customHeight="1">
      <c r="A68" s="1566" t="s">
        <v>439</v>
      </c>
      <c r="B68" s="1567"/>
      <c r="C68" s="607" t="s">
        <v>1790</v>
      </c>
      <c r="D68" s="672">
        <v>54122</v>
      </c>
      <c r="E68" s="672">
        <v>54000</v>
      </c>
      <c r="F68" s="476">
        <v>72</v>
      </c>
      <c r="G68" s="476">
        <v>50</v>
      </c>
      <c r="H68" s="469"/>
      <c r="I68" s="288"/>
      <c r="J68" s="288"/>
    </row>
    <row r="69" spans="1:10">
      <c r="A69" s="1677" t="s">
        <v>440</v>
      </c>
      <c r="B69" s="1745"/>
      <c r="C69" s="607"/>
      <c r="D69" s="670"/>
      <c r="E69" s="672"/>
      <c r="F69" s="672"/>
      <c r="G69" s="671"/>
      <c r="H69" s="469"/>
      <c r="I69" s="288"/>
      <c r="J69" s="288"/>
    </row>
    <row r="70" spans="1:10" ht="15" customHeight="1">
      <c r="A70" s="1579" t="s">
        <v>449</v>
      </c>
      <c r="B70" s="1580"/>
      <c r="C70" s="607"/>
      <c r="D70" s="668"/>
      <c r="E70" s="672"/>
      <c r="F70" s="672"/>
      <c r="G70" s="652"/>
      <c r="H70" s="469"/>
      <c r="I70" s="288"/>
      <c r="J70" s="288"/>
    </row>
    <row r="71" spans="1:10" ht="15" customHeight="1">
      <c r="A71" s="1677" t="s">
        <v>584</v>
      </c>
      <c r="B71" s="1745"/>
      <c r="C71" s="607"/>
      <c r="D71" s="668"/>
      <c r="E71" s="672"/>
      <c r="F71" s="672"/>
      <c r="G71" s="652"/>
      <c r="H71" s="469"/>
      <c r="I71" s="288"/>
      <c r="J71" s="288"/>
    </row>
    <row r="72" spans="1:10">
      <c r="A72" s="1697" t="s">
        <v>128</v>
      </c>
      <c r="B72" s="1836"/>
      <c r="C72" s="624" t="s">
        <v>129</v>
      </c>
      <c r="D72" s="672" t="s">
        <v>7</v>
      </c>
      <c r="E72" s="672" t="s">
        <v>7</v>
      </c>
      <c r="F72" s="476" t="s">
        <v>7</v>
      </c>
      <c r="G72" s="476" t="s">
        <v>7</v>
      </c>
      <c r="H72" s="469"/>
      <c r="I72" s="288"/>
      <c r="J72" s="288"/>
    </row>
    <row r="73" spans="1:10">
      <c r="A73" s="1698" t="s">
        <v>130</v>
      </c>
      <c r="B73" s="1835"/>
      <c r="C73" s="667" t="s">
        <v>132</v>
      </c>
      <c r="D73" s="672"/>
      <c r="E73" s="672"/>
      <c r="F73" s="672"/>
      <c r="G73" s="676"/>
      <c r="H73" s="469"/>
      <c r="I73" s="288"/>
      <c r="J73" s="288"/>
    </row>
    <row r="74" spans="1:10" ht="15" customHeight="1">
      <c r="A74" s="1697" t="s">
        <v>439</v>
      </c>
      <c r="B74" s="1836"/>
      <c r="C74" s="607" t="s">
        <v>1790</v>
      </c>
      <c r="D74" s="670">
        <v>54000</v>
      </c>
      <c r="E74" s="672">
        <v>54000</v>
      </c>
      <c r="F74" s="476" t="s">
        <v>7</v>
      </c>
      <c r="G74" s="476" t="s">
        <v>7</v>
      </c>
      <c r="H74" s="469"/>
      <c r="I74" s="288"/>
      <c r="J74" s="288"/>
    </row>
    <row r="75" spans="1:10">
      <c r="A75" s="1698" t="s">
        <v>440</v>
      </c>
      <c r="B75" s="1835"/>
      <c r="C75" s="607"/>
      <c r="D75" s="668"/>
      <c r="E75" s="672"/>
      <c r="F75" s="672"/>
      <c r="G75" s="677"/>
      <c r="H75" s="469"/>
      <c r="I75" s="288"/>
      <c r="J75" s="288"/>
    </row>
    <row r="76" spans="1:10" ht="15" customHeight="1">
      <c r="A76" s="1579" t="s">
        <v>450</v>
      </c>
      <c r="B76" s="1580"/>
      <c r="C76" s="607"/>
      <c r="D76" s="668"/>
      <c r="E76" s="672"/>
      <c r="F76" s="672"/>
      <c r="G76" s="676"/>
      <c r="H76" s="469"/>
      <c r="I76" s="288"/>
      <c r="J76" s="288"/>
    </row>
    <row r="77" spans="1:10" ht="15" customHeight="1">
      <c r="A77" s="1677" t="s">
        <v>585</v>
      </c>
      <c r="B77" s="1745"/>
      <c r="C77" s="607"/>
      <c r="D77" s="672"/>
      <c r="E77" s="672"/>
      <c r="F77" s="672"/>
      <c r="G77" s="676"/>
      <c r="H77" s="469"/>
      <c r="I77" s="288"/>
      <c r="J77" s="288"/>
    </row>
    <row r="78" spans="1:10">
      <c r="A78" s="1697" t="s">
        <v>128</v>
      </c>
      <c r="B78" s="1836"/>
      <c r="C78" s="624" t="s">
        <v>129</v>
      </c>
      <c r="D78" s="476" t="s">
        <v>7</v>
      </c>
      <c r="E78" s="476" t="s">
        <v>7</v>
      </c>
      <c r="F78" s="476" t="s">
        <v>7</v>
      </c>
      <c r="G78" s="476" t="s">
        <v>7</v>
      </c>
      <c r="H78" s="469"/>
      <c r="I78" s="288"/>
      <c r="J78" s="288"/>
    </row>
    <row r="79" spans="1:10">
      <c r="A79" s="1789" t="s">
        <v>130</v>
      </c>
      <c r="B79" s="1790"/>
      <c r="C79" s="667" t="s">
        <v>132</v>
      </c>
      <c r="D79" s="670"/>
      <c r="E79" s="476"/>
      <c r="F79" s="672"/>
      <c r="G79" s="676"/>
      <c r="H79" s="469"/>
      <c r="I79" s="288"/>
      <c r="J79" s="288"/>
    </row>
    <row r="80" spans="1:10" ht="15" customHeight="1">
      <c r="A80" s="1828" t="s">
        <v>439</v>
      </c>
      <c r="B80" s="1829"/>
      <c r="C80" s="607" t="s">
        <v>1790</v>
      </c>
      <c r="D80" s="655">
        <v>122</v>
      </c>
      <c r="E80" s="655" t="s">
        <v>7</v>
      </c>
      <c r="F80" s="655">
        <v>72</v>
      </c>
      <c r="G80" s="655">
        <v>50</v>
      </c>
      <c r="H80" s="469"/>
      <c r="I80" s="288"/>
      <c r="J80" s="288"/>
    </row>
    <row r="81" spans="1:10">
      <c r="A81" s="1789" t="s">
        <v>440</v>
      </c>
      <c r="B81" s="1790"/>
      <c r="C81" s="607"/>
      <c r="D81" s="668"/>
      <c r="E81" s="672"/>
      <c r="F81" s="672"/>
      <c r="G81" s="676"/>
      <c r="H81" s="469"/>
      <c r="I81" s="288"/>
      <c r="J81" s="288"/>
    </row>
    <row r="82" spans="1:10" ht="15" customHeight="1">
      <c r="A82" s="1828" t="s">
        <v>451</v>
      </c>
      <c r="B82" s="1829"/>
      <c r="C82" s="624" t="s">
        <v>443</v>
      </c>
      <c r="D82" s="655">
        <v>2452</v>
      </c>
      <c r="E82" s="655" t="s">
        <v>7</v>
      </c>
      <c r="F82" s="655">
        <v>1500</v>
      </c>
      <c r="G82" s="655">
        <v>952</v>
      </c>
      <c r="H82" s="469"/>
      <c r="I82" s="288"/>
      <c r="J82" s="288"/>
    </row>
    <row r="83" spans="1:10" ht="15" customHeight="1">
      <c r="A83" s="1789" t="s">
        <v>444</v>
      </c>
      <c r="B83" s="1790"/>
      <c r="C83" s="667" t="s">
        <v>445</v>
      </c>
      <c r="D83" s="672"/>
      <c r="E83" s="672"/>
      <c r="F83" s="672"/>
      <c r="G83" s="677"/>
      <c r="H83" s="469"/>
      <c r="I83" s="288"/>
      <c r="J83" s="288"/>
    </row>
    <row r="84" spans="1:10" ht="15" customHeight="1">
      <c r="A84" s="1830" t="s">
        <v>452</v>
      </c>
      <c r="B84" s="1831"/>
      <c r="C84" s="607"/>
      <c r="D84" s="670"/>
      <c r="E84" s="672"/>
      <c r="F84" s="672"/>
      <c r="G84" s="676"/>
      <c r="H84" s="469"/>
      <c r="I84" s="288"/>
      <c r="J84" s="288"/>
    </row>
    <row r="85" spans="1:10" ht="15" customHeight="1">
      <c r="A85" s="1707" t="s">
        <v>453</v>
      </c>
      <c r="B85" s="1832"/>
      <c r="C85" s="607"/>
      <c r="D85" s="668"/>
      <c r="E85" s="672"/>
      <c r="F85" s="672"/>
      <c r="G85" s="676"/>
      <c r="H85" s="469"/>
      <c r="I85" s="288"/>
      <c r="J85" s="288"/>
    </row>
    <row r="86" spans="1:10">
      <c r="A86" s="1528" t="s">
        <v>128</v>
      </c>
      <c r="B86" s="1529"/>
      <c r="C86" s="624" t="s">
        <v>129</v>
      </c>
      <c r="D86" s="670">
        <v>19</v>
      </c>
      <c r="E86" s="672">
        <v>2</v>
      </c>
      <c r="F86" s="672">
        <v>11</v>
      </c>
      <c r="G86" s="677">
        <v>6</v>
      </c>
      <c r="H86" s="469"/>
      <c r="I86" s="288"/>
      <c r="J86" s="288"/>
    </row>
    <row r="87" spans="1:10">
      <c r="A87" s="1677" t="s">
        <v>130</v>
      </c>
      <c r="B87" s="1745"/>
      <c r="C87" s="667" t="s">
        <v>132</v>
      </c>
      <c r="D87" s="670"/>
      <c r="E87" s="672"/>
      <c r="F87" s="672"/>
      <c r="G87" s="676"/>
      <c r="H87" s="469"/>
      <c r="I87" s="288"/>
      <c r="J87" s="288"/>
    </row>
    <row r="88" spans="1:10" ht="15" customHeight="1">
      <c r="A88" s="1566" t="s">
        <v>439</v>
      </c>
      <c r="B88" s="1567"/>
      <c r="C88" s="607" t="s">
        <v>1790</v>
      </c>
      <c r="D88" s="670">
        <v>10357</v>
      </c>
      <c r="E88" s="672">
        <v>6870</v>
      </c>
      <c r="F88" s="672">
        <v>3341</v>
      </c>
      <c r="G88" s="677">
        <v>146</v>
      </c>
      <c r="H88" s="469"/>
      <c r="I88" s="288"/>
      <c r="J88" s="288"/>
    </row>
    <row r="89" spans="1:10">
      <c r="A89" s="1677" t="s">
        <v>440</v>
      </c>
      <c r="B89" s="1745"/>
      <c r="C89" s="607"/>
      <c r="D89" s="670"/>
      <c r="E89" s="672"/>
      <c r="F89" s="672"/>
      <c r="G89" s="676"/>
      <c r="H89" s="469"/>
      <c r="I89" s="288"/>
      <c r="J89" s="288"/>
    </row>
    <row r="90" spans="1:10" ht="15" customHeight="1">
      <c r="A90" s="1579" t="s">
        <v>449</v>
      </c>
      <c r="B90" s="1580"/>
      <c r="C90" s="607"/>
      <c r="D90" s="670"/>
      <c r="E90" s="672"/>
      <c r="F90" s="672"/>
      <c r="G90" s="676"/>
      <c r="H90" s="469"/>
      <c r="I90" s="288"/>
      <c r="J90" s="288"/>
    </row>
    <row r="91" spans="1:10" ht="15" customHeight="1">
      <c r="A91" s="1677" t="s">
        <v>584</v>
      </c>
      <c r="B91" s="1745"/>
      <c r="C91" s="607"/>
      <c r="D91" s="670"/>
      <c r="E91" s="672"/>
      <c r="F91" s="672"/>
      <c r="G91" s="676"/>
      <c r="H91" s="469"/>
      <c r="I91" s="288"/>
      <c r="J91" s="288"/>
    </row>
    <row r="92" spans="1:10">
      <c r="A92" s="1697" t="s">
        <v>128</v>
      </c>
      <c r="B92" s="1836"/>
      <c r="C92" s="624" t="s">
        <v>129</v>
      </c>
      <c r="D92" s="670">
        <v>2</v>
      </c>
      <c r="E92" s="672">
        <v>2</v>
      </c>
      <c r="F92" s="476" t="s">
        <v>7</v>
      </c>
      <c r="G92" s="476" t="s">
        <v>7</v>
      </c>
      <c r="H92" s="469"/>
      <c r="I92" s="288"/>
      <c r="J92" s="288"/>
    </row>
    <row r="93" spans="1:10">
      <c r="A93" s="1698" t="s">
        <v>130</v>
      </c>
      <c r="B93" s="1835"/>
      <c r="C93" s="667" t="s">
        <v>132</v>
      </c>
      <c r="D93" s="670"/>
      <c r="E93" s="672"/>
      <c r="F93" s="672"/>
      <c r="G93" s="676"/>
      <c r="H93" s="469"/>
      <c r="I93" s="288"/>
      <c r="J93" s="288"/>
    </row>
    <row r="94" spans="1:10" ht="15" customHeight="1">
      <c r="A94" s="1697" t="s">
        <v>439</v>
      </c>
      <c r="B94" s="1836"/>
      <c r="C94" s="607" t="s">
        <v>1790</v>
      </c>
      <c r="D94" s="670">
        <v>6870</v>
      </c>
      <c r="E94" s="672">
        <v>6870</v>
      </c>
      <c r="F94" s="476" t="s">
        <v>7</v>
      </c>
      <c r="G94" s="476" t="s">
        <v>7</v>
      </c>
      <c r="H94" s="469"/>
      <c r="I94" s="288"/>
      <c r="J94" s="288"/>
    </row>
    <row r="95" spans="1:10">
      <c r="A95" s="1698" t="s">
        <v>440</v>
      </c>
      <c r="B95" s="1835"/>
      <c r="C95" s="607"/>
      <c r="D95" s="670"/>
      <c r="E95" s="672"/>
      <c r="F95" s="672"/>
      <c r="G95" s="676"/>
      <c r="H95" s="469"/>
      <c r="I95" s="288"/>
      <c r="J95" s="288"/>
    </row>
    <row r="96" spans="1:10" ht="15" customHeight="1">
      <c r="A96" s="1579" t="s">
        <v>454</v>
      </c>
      <c r="B96" s="1580"/>
      <c r="C96" s="607"/>
      <c r="D96" s="670"/>
      <c r="E96" s="672"/>
      <c r="F96" s="672"/>
      <c r="G96" s="676"/>
      <c r="H96" s="469"/>
      <c r="I96" s="288"/>
      <c r="J96" s="288"/>
    </row>
    <row r="97" spans="1:10" ht="15" customHeight="1">
      <c r="A97" s="1677" t="s">
        <v>585</v>
      </c>
      <c r="B97" s="1745"/>
      <c r="C97" s="607"/>
      <c r="D97" s="670"/>
      <c r="E97" s="672"/>
      <c r="F97" s="672"/>
      <c r="G97" s="676"/>
      <c r="H97" s="469"/>
      <c r="I97" s="288"/>
      <c r="J97" s="288"/>
    </row>
    <row r="98" spans="1:10">
      <c r="A98" s="1697" t="s">
        <v>128</v>
      </c>
      <c r="B98" s="1836"/>
      <c r="C98" s="624" t="s">
        <v>129</v>
      </c>
      <c r="D98" s="670">
        <v>17</v>
      </c>
      <c r="E98" s="672" t="s">
        <v>7</v>
      </c>
      <c r="F98" s="672">
        <v>11</v>
      </c>
      <c r="G98" s="677">
        <v>6</v>
      </c>
      <c r="H98" s="469"/>
      <c r="I98" s="288"/>
      <c r="J98" s="288"/>
    </row>
    <row r="99" spans="1:10">
      <c r="A99" s="1789" t="s">
        <v>130</v>
      </c>
      <c r="B99" s="1790"/>
      <c r="C99" s="667" t="s">
        <v>132</v>
      </c>
      <c r="D99" s="670"/>
      <c r="E99" s="672"/>
      <c r="F99" s="672"/>
      <c r="G99" s="676"/>
      <c r="H99" s="469"/>
      <c r="I99" s="288"/>
      <c r="J99" s="288"/>
    </row>
    <row r="100" spans="1:10" ht="15" customHeight="1">
      <c r="A100" s="1828" t="s">
        <v>439</v>
      </c>
      <c r="B100" s="1829"/>
      <c r="C100" s="607" t="s">
        <v>1790</v>
      </c>
      <c r="D100" s="670">
        <v>3487</v>
      </c>
      <c r="E100" s="672" t="s">
        <v>7</v>
      </c>
      <c r="F100" s="672">
        <v>3341</v>
      </c>
      <c r="G100" s="677">
        <v>146</v>
      </c>
      <c r="H100" s="469"/>
      <c r="I100" s="288"/>
      <c r="J100" s="288"/>
    </row>
    <row r="101" spans="1:10">
      <c r="A101" s="1789" t="s">
        <v>440</v>
      </c>
      <c r="B101" s="1790"/>
      <c r="C101" s="607"/>
      <c r="D101" s="670"/>
      <c r="E101" s="672"/>
      <c r="F101" s="672"/>
      <c r="G101" s="676"/>
      <c r="H101" s="469"/>
      <c r="I101" s="288"/>
      <c r="J101" s="288"/>
    </row>
    <row r="102" spans="1:10" ht="15" customHeight="1">
      <c r="A102" s="1828" t="s">
        <v>451</v>
      </c>
      <c r="B102" s="1829"/>
      <c r="C102" s="624" t="s">
        <v>443</v>
      </c>
      <c r="D102" s="670">
        <v>29084</v>
      </c>
      <c r="E102" s="672" t="s">
        <v>7</v>
      </c>
      <c r="F102" s="672">
        <v>28357</v>
      </c>
      <c r="G102" s="677">
        <v>727</v>
      </c>
      <c r="H102" s="469"/>
      <c r="I102" s="288"/>
      <c r="J102" s="288"/>
    </row>
    <row r="103" spans="1:10" ht="15" customHeight="1">
      <c r="A103" s="1789" t="s">
        <v>455</v>
      </c>
      <c r="B103" s="1790"/>
      <c r="C103" s="667" t="s">
        <v>445</v>
      </c>
      <c r="D103" s="670"/>
      <c r="E103" s="672"/>
      <c r="F103" s="672"/>
      <c r="G103" s="676"/>
      <c r="H103" s="469"/>
      <c r="I103" s="288"/>
      <c r="J103" s="288"/>
    </row>
    <row r="104" spans="1:10" ht="15" customHeight="1">
      <c r="A104" s="1830" t="s">
        <v>456</v>
      </c>
      <c r="B104" s="1831"/>
      <c r="C104" s="607"/>
      <c r="D104" s="670"/>
      <c r="E104" s="672"/>
      <c r="F104" s="672"/>
      <c r="G104" s="676"/>
      <c r="H104" s="469"/>
      <c r="I104" s="288"/>
      <c r="J104" s="288"/>
    </row>
    <row r="105" spans="1:10" ht="15" customHeight="1">
      <c r="A105" s="1707" t="s">
        <v>457</v>
      </c>
      <c r="B105" s="1832"/>
      <c r="C105" s="607"/>
      <c r="D105" s="670"/>
      <c r="E105" s="672"/>
      <c r="F105" s="672"/>
      <c r="G105" s="676"/>
      <c r="H105" s="469"/>
      <c r="I105" s="288"/>
      <c r="J105" s="288"/>
    </row>
    <row r="106" spans="1:10">
      <c r="A106" s="1528" t="s">
        <v>128</v>
      </c>
      <c r="B106" s="1529"/>
      <c r="C106" s="624" t="s">
        <v>129</v>
      </c>
      <c r="D106" s="670">
        <v>2</v>
      </c>
      <c r="E106" s="672">
        <v>1</v>
      </c>
      <c r="F106" s="476">
        <v>1</v>
      </c>
      <c r="G106" s="476" t="s">
        <v>7</v>
      </c>
      <c r="H106" s="469"/>
      <c r="I106" s="288"/>
      <c r="J106" s="288"/>
    </row>
    <row r="107" spans="1:10">
      <c r="A107" s="1802" t="s">
        <v>130</v>
      </c>
      <c r="B107" s="1803"/>
      <c r="C107" s="667" t="s">
        <v>132</v>
      </c>
      <c r="D107" s="670"/>
      <c r="E107" s="672"/>
      <c r="F107" s="672"/>
      <c r="G107" s="676"/>
      <c r="H107" s="469"/>
      <c r="I107" s="288"/>
      <c r="J107" s="288"/>
    </row>
    <row r="108" spans="1:10" ht="15" customHeight="1">
      <c r="A108" s="1528" t="s">
        <v>439</v>
      </c>
      <c r="B108" s="1529"/>
      <c r="C108" s="607" t="s">
        <v>1790</v>
      </c>
      <c r="D108" s="670">
        <v>3119</v>
      </c>
      <c r="E108" s="672">
        <v>1837</v>
      </c>
      <c r="F108" s="672">
        <v>1282</v>
      </c>
      <c r="G108" s="476" t="s">
        <v>7</v>
      </c>
      <c r="H108" s="469"/>
      <c r="I108" s="288"/>
      <c r="J108" s="288"/>
    </row>
    <row r="109" spans="1:10">
      <c r="A109" s="1677" t="s">
        <v>440</v>
      </c>
      <c r="B109" s="1745"/>
      <c r="C109" s="607"/>
      <c r="D109" s="670"/>
      <c r="E109" s="672"/>
      <c r="F109" s="672"/>
      <c r="G109" s="677"/>
      <c r="H109" s="469"/>
      <c r="I109" s="288"/>
      <c r="J109" s="288"/>
    </row>
    <row r="110" spans="1:10" ht="15" customHeight="1">
      <c r="A110" s="1579" t="s">
        <v>458</v>
      </c>
      <c r="B110" s="1580"/>
      <c r="C110" s="607"/>
      <c r="D110" s="670"/>
      <c r="E110" s="672"/>
      <c r="F110" s="672"/>
      <c r="G110" s="676"/>
      <c r="H110" s="469"/>
      <c r="I110" s="288"/>
      <c r="J110" s="288"/>
    </row>
    <row r="111" spans="1:10" ht="15" customHeight="1">
      <c r="A111" s="1677" t="s">
        <v>586</v>
      </c>
      <c r="B111" s="1745"/>
      <c r="C111" s="607"/>
      <c r="D111" s="670"/>
      <c r="E111" s="672"/>
      <c r="F111" s="672"/>
      <c r="G111" s="676"/>
      <c r="H111" s="469"/>
      <c r="I111" s="288"/>
      <c r="J111" s="288"/>
    </row>
    <row r="112" spans="1:10">
      <c r="A112" s="1697" t="s">
        <v>128</v>
      </c>
      <c r="B112" s="1836"/>
      <c r="C112" s="624" t="s">
        <v>129</v>
      </c>
      <c r="D112" s="670">
        <v>1</v>
      </c>
      <c r="E112" s="672">
        <v>1</v>
      </c>
      <c r="F112" s="476" t="s">
        <v>7</v>
      </c>
      <c r="G112" s="476" t="s">
        <v>7</v>
      </c>
      <c r="H112" s="469"/>
      <c r="I112" s="288"/>
      <c r="J112" s="288"/>
    </row>
    <row r="113" spans="1:10">
      <c r="A113" s="1698" t="s">
        <v>130</v>
      </c>
      <c r="B113" s="1835"/>
      <c r="C113" s="667" t="s">
        <v>132</v>
      </c>
      <c r="D113" s="670"/>
      <c r="E113" s="672"/>
      <c r="F113" s="672"/>
      <c r="G113" s="676"/>
      <c r="H113" s="469"/>
      <c r="I113" s="288"/>
      <c r="J113" s="288"/>
    </row>
    <row r="114" spans="1:10" ht="15" customHeight="1">
      <c r="A114" s="1697" t="s">
        <v>439</v>
      </c>
      <c r="B114" s="1836"/>
      <c r="C114" s="607" t="s">
        <v>1790</v>
      </c>
      <c r="D114" s="670">
        <v>1837</v>
      </c>
      <c r="E114" s="672">
        <v>1837</v>
      </c>
      <c r="F114" s="476" t="s">
        <v>7</v>
      </c>
      <c r="G114" s="476" t="s">
        <v>7</v>
      </c>
      <c r="H114" s="469"/>
      <c r="I114" s="288"/>
      <c r="J114" s="288"/>
    </row>
    <row r="115" spans="1:10">
      <c r="A115" s="1698" t="s">
        <v>440</v>
      </c>
      <c r="B115" s="1835"/>
      <c r="C115" s="607"/>
      <c r="D115" s="670"/>
      <c r="E115" s="672"/>
      <c r="F115" s="672"/>
      <c r="G115" s="677"/>
      <c r="H115" s="469"/>
      <c r="I115" s="288"/>
      <c r="J115" s="288"/>
    </row>
    <row r="116" spans="1:10" ht="15" customHeight="1">
      <c r="A116" s="1579" t="s">
        <v>459</v>
      </c>
      <c r="B116" s="1580"/>
      <c r="C116" s="607"/>
      <c r="D116" s="670"/>
      <c r="E116" s="672"/>
      <c r="F116" s="672"/>
      <c r="G116" s="676"/>
      <c r="H116" s="469"/>
      <c r="I116" s="288"/>
      <c r="J116" s="288"/>
    </row>
    <row r="117" spans="1:10" ht="15" customHeight="1">
      <c r="A117" s="1677" t="s">
        <v>587</v>
      </c>
      <c r="B117" s="1745"/>
      <c r="C117" s="607"/>
      <c r="D117" s="670"/>
      <c r="E117" s="672"/>
      <c r="F117" s="672"/>
      <c r="G117" s="652"/>
      <c r="H117" s="469"/>
      <c r="I117" s="288"/>
      <c r="J117" s="288"/>
    </row>
    <row r="118" spans="1:10">
      <c r="A118" s="1697" t="s">
        <v>128</v>
      </c>
      <c r="B118" s="1836"/>
      <c r="C118" s="624" t="s">
        <v>129</v>
      </c>
      <c r="D118" s="655">
        <v>1</v>
      </c>
      <c r="E118" s="655" t="s">
        <v>7</v>
      </c>
      <c r="F118" s="655">
        <v>1</v>
      </c>
      <c r="G118" s="655" t="s">
        <v>7</v>
      </c>
      <c r="H118" s="469"/>
      <c r="I118" s="288"/>
      <c r="J118" s="288"/>
    </row>
    <row r="119" spans="1:10">
      <c r="A119" s="1789" t="s">
        <v>130</v>
      </c>
      <c r="B119" s="1790"/>
      <c r="C119" s="667" t="s">
        <v>132</v>
      </c>
      <c r="D119" s="670"/>
      <c r="E119" s="672"/>
      <c r="F119" s="672"/>
      <c r="G119" s="676"/>
      <c r="H119" s="469"/>
      <c r="I119" s="288"/>
      <c r="J119" s="288"/>
    </row>
    <row r="120" spans="1:10" ht="15" customHeight="1">
      <c r="A120" s="1828" t="s">
        <v>439</v>
      </c>
      <c r="B120" s="1829"/>
      <c r="C120" s="607" t="s">
        <v>1790</v>
      </c>
      <c r="D120" s="670">
        <v>1282</v>
      </c>
      <c r="E120" s="672" t="s">
        <v>7</v>
      </c>
      <c r="F120" s="672">
        <v>1282</v>
      </c>
      <c r="G120" s="476" t="s">
        <v>7</v>
      </c>
      <c r="H120" s="469"/>
      <c r="I120" s="288"/>
      <c r="J120" s="288"/>
    </row>
    <row r="121" spans="1:10">
      <c r="A121" s="1789" t="s">
        <v>440</v>
      </c>
      <c r="B121" s="1790"/>
      <c r="C121" s="607"/>
      <c r="D121" s="670"/>
      <c r="E121" s="672"/>
      <c r="F121" s="672"/>
      <c r="G121" s="676"/>
      <c r="H121" s="469"/>
      <c r="I121" s="288"/>
      <c r="J121" s="288"/>
    </row>
    <row r="122" spans="1:10" ht="15" customHeight="1">
      <c r="A122" s="1828" t="s">
        <v>451</v>
      </c>
      <c r="B122" s="1829"/>
      <c r="C122" s="624" t="s">
        <v>443</v>
      </c>
      <c r="D122" s="670" t="s">
        <v>7</v>
      </c>
      <c r="E122" s="672" t="s">
        <v>7</v>
      </c>
      <c r="F122" s="672" t="s">
        <v>7</v>
      </c>
      <c r="G122" s="476" t="s">
        <v>7</v>
      </c>
      <c r="H122" s="469"/>
      <c r="I122" s="288"/>
      <c r="J122" s="288"/>
    </row>
    <row r="123" spans="1:10" ht="15" customHeight="1">
      <c r="A123" s="1789" t="s">
        <v>455</v>
      </c>
      <c r="B123" s="1790"/>
      <c r="C123" s="667" t="s">
        <v>445</v>
      </c>
      <c r="D123" s="670"/>
      <c r="E123" s="672"/>
      <c r="F123" s="672"/>
      <c r="G123" s="652"/>
      <c r="H123" s="469"/>
      <c r="I123" s="288"/>
      <c r="J123" s="288"/>
    </row>
    <row r="124" spans="1:10" ht="15" customHeight="1">
      <c r="A124" s="1804" t="s">
        <v>460</v>
      </c>
      <c r="B124" s="1805"/>
      <c r="C124" s="607"/>
      <c r="D124" s="670"/>
      <c r="E124" s="672"/>
      <c r="F124" s="672"/>
      <c r="G124" s="676"/>
      <c r="H124" s="469"/>
      <c r="I124" s="288"/>
      <c r="J124" s="288"/>
    </row>
    <row r="125" spans="1:10" ht="15" customHeight="1">
      <c r="A125" s="1789" t="s">
        <v>461</v>
      </c>
      <c r="B125" s="1790"/>
      <c r="C125" s="607"/>
      <c r="D125" s="670"/>
      <c r="E125" s="672"/>
      <c r="F125" s="672"/>
      <c r="G125" s="652"/>
      <c r="H125" s="469"/>
      <c r="I125" s="288"/>
      <c r="J125" s="288"/>
    </row>
    <row r="126" spans="1:10">
      <c r="A126" s="1828" t="s">
        <v>128</v>
      </c>
      <c r="B126" s="1829"/>
      <c r="C126" s="624" t="s">
        <v>129</v>
      </c>
      <c r="D126" s="655">
        <v>2</v>
      </c>
      <c r="E126" s="655" t="s">
        <v>7</v>
      </c>
      <c r="F126" s="655" t="s">
        <v>7</v>
      </c>
      <c r="G126" s="655">
        <v>2</v>
      </c>
      <c r="H126" s="469"/>
      <c r="I126" s="288"/>
      <c r="J126" s="288"/>
    </row>
    <row r="127" spans="1:10">
      <c r="A127" s="1789" t="s">
        <v>130</v>
      </c>
      <c r="B127" s="1790"/>
      <c r="C127" s="667" t="s">
        <v>132</v>
      </c>
      <c r="D127" s="670"/>
      <c r="E127" s="672"/>
      <c r="F127" s="672"/>
      <c r="G127" s="652"/>
      <c r="H127" s="469"/>
      <c r="I127" s="288"/>
      <c r="J127" s="288"/>
    </row>
    <row r="128" spans="1:10" ht="15" customHeight="1">
      <c r="A128" s="1828" t="s">
        <v>439</v>
      </c>
      <c r="B128" s="1829"/>
      <c r="C128" s="607" t="s">
        <v>1790</v>
      </c>
      <c r="D128" s="655">
        <v>100</v>
      </c>
      <c r="E128" s="655" t="s">
        <v>7</v>
      </c>
      <c r="F128" s="655" t="s">
        <v>7</v>
      </c>
      <c r="G128" s="655">
        <v>100</v>
      </c>
      <c r="H128" s="469"/>
      <c r="I128" s="288"/>
      <c r="J128" s="288"/>
    </row>
    <row r="129" spans="1:10">
      <c r="A129" s="1789" t="s">
        <v>440</v>
      </c>
      <c r="B129" s="1790"/>
      <c r="C129" s="607"/>
      <c r="D129" s="670"/>
      <c r="E129" s="672"/>
      <c r="F129" s="672"/>
      <c r="G129" s="671"/>
      <c r="H129" s="469"/>
      <c r="I129" s="288"/>
      <c r="J129" s="288"/>
    </row>
    <row r="130" spans="1:10" ht="15" customHeight="1">
      <c r="A130" s="1587" t="s">
        <v>462</v>
      </c>
      <c r="B130" s="1588"/>
      <c r="C130" s="607"/>
      <c r="D130" s="668"/>
      <c r="E130" s="672"/>
      <c r="F130" s="672"/>
      <c r="G130" s="652"/>
      <c r="H130" s="469"/>
      <c r="I130" s="288"/>
      <c r="J130" s="288"/>
    </row>
    <row r="131" spans="1:10" ht="15" customHeight="1">
      <c r="A131" s="1708" t="s">
        <v>588</v>
      </c>
      <c r="B131" s="1741"/>
      <c r="C131" s="607"/>
      <c r="D131" s="668"/>
      <c r="E131" s="672"/>
      <c r="F131" s="672"/>
      <c r="G131" s="652"/>
      <c r="H131" s="469"/>
      <c r="I131" s="288"/>
      <c r="J131" s="288"/>
    </row>
    <row r="132" spans="1:10" ht="15" customHeight="1">
      <c r="A132" s="1826" t="s">
        <v>948</v>
      </c>
      <c r="B132" s="1827"/>
      <c r="C132" s="607"/>
      <c r="D132" s="672"/>
      <c r="E132" s="672"/>
      <c r="F132" s="672"/>
      <c r="G132" s="651"/>
      <c r="H132" s="469"/>
      <c r="I132" s="288"/>
      <c r="J132" s="288"/>
    </row>
    <row r="133" spans="1:10" ht="15" customHeight="1">
      <c r="A133" s="1802" t="s">
        <v>950</v>
      </c>
      <c r="B133" s="1803"/>
      <c r="C133" s="607"/>
      <c r="D133" s="672"/>
      <c r="E133" s="672"/>
      <c r="F133" s="672"/>
      <c r="G133" s="676"/>
      <c r="H133" s="469"/>
      <c r="I133" s="288"/>
      <c r="J133" s="288"/>
    </row>
    <row r="134" spans="1:10" s="71" customFormat="1" ht="15" customHeight="1">
      <c r="A134" s="1789" t="s">
        <v>949</v>
      </c>
      <c r="B134" s="1790"/>
      <c r="C134" s="624"/>
      <c r="D134" s="670"/>
      <c r="E134" s="672"/>
      <c r="F134" s="672"/>
      <c r="G134" s="677"/>
      <c r="H134" s="469"/>
      <c r="I134" s="288"/>
      <c r="J134" s="288"/>
    </row>
    <row r="135" spans="1:10" s="71" customFormat="1" ht="15" customHeight="1">
      <c r="A135" s="1789" t="s">
        <v>951</v>
      </c>
      <c r="B135" s="1790"/>
      <c r="C135" s="624"/>
      <c r="D135" s="672"/>
      <c r="E135" s="672"/>
      <c r="F135" s="672"/>
      <c r="G135" s="651"/>
      <c r="H135" s="469"/>
      <c r="I135" s="288"/>
      <c r="J135" s="288"/>
    </row>
    <row r="136" spans="1:10" ht="15" customHeight="1">
      <c r="A136" s="1837" t="s">
        <v>422</v>
      </c>
      <c r="B136" s="1838"/>
      <c r="C136" s="624" t="s">
        <v>129</v>
      </c>
      <c r="D136" s="672">
        <v>32</v>
      </c>
      <c r="E136" s="672">
        <v>29</v>
      </c>
      <c r="F136" s="672">
        <v>3</v>
      </c>
      <c r="G136" s="651" t="s">
        <v>7</v>
      </c>
      <c r="H136" s="469"/>
      <c r="I136" s="288"/>
      <c r="J136" s="288"/>
    </row>
    <row r="137" spans="1:10" ht="15" customHeight="1">
      <c r="A137" s="1839" t="s">
        <v>423</v>
      </c>
      <c r="B137" s="1840"/>
      <c r="C137" s="667" t="s">
        <v>132</v>
      </c>
      <c r="D137" s="672"/>
      <c r="E137" s="672"/>
      <c r="F137" s="672"/>
      <c r="G137" s="651"/>
      <c r="H137" s="469"/>
      <c r="I137" s="288"/>
      <c r="J137" s="288"/>
    </row>
    <row r="138" spans="1:10" ht="15" customHeight="1">
      <c r="A138" s="1837" t="s">
        <v>424</v>
      </c>
      <c r="B138" s="1838"/>
      <c r="C138" s="624" t="s">
        <v>129</v>
      </c>
      <c r="D138" s="672">
        <v>32</v>
      </c>
      <c r="E138" s="672">
        <v>29</v>
      </c>
      <c r="F138" s="672">
        <v>3</v>
      </c>
      <c r="G138" s="651" t="s">
        <v>7</v>
      </c>
      <c r="H138" s="469"/>
      <c r="I138" s="288"/>
      <c r="J138" s="288"/>
    </row>
    <row r="139" spans="1:10" ht="15" customHeight="1">
      <c r="A139" s="1839" t="s">
        <v>425</v>
      </c>
      <c r="B139" s="1840"/>
      <c r="C139" s="667" t="s">
        <v>132</v>
      </c>
      <c r="D139" s="672"/>
      <c r="E139" s="672"/>
      <c r="F139" s="672"/>
      <c r="G139" s="651"/>
      <c r="H139" s="469"/>
      <c r="I139" s="288"/>
      <c r="J139" s="288"/>
    </row>
    <row r="140" spans="1:10">
      <c r="A140" s="1804" t="s">
        <v>426</v>
      </c>
      <c r="B140" s="1805"/>
      <c r="C140" s="607"/>
      <c r="D140" s="672"/>
      <c r="E140" s="672"/>
      <c r="F140" s="672"/>
      <c r="G140" s="651"/>
      <c r="H140" s="469"/>
      <c r="I140" s="288"/>
      <c r="J140" s="288"/>
    </row>
    <row r="141" spans="1:10">
      <c r="A141" s="1789" t="s">
        <v>1068</v>
      </c>
      <c r="B141" s="1790"/>
      <c r="C141" s="607"/>
      <c r="D141" s="672"/>
      <c r="E141" s="672"/>
      <c r="F141" s="672"/>
      <c r="G141" s="651"/>
      <c r="H141" s="469"/>
      <c r="I141" s="288"/>
      <c r="J141" s="288"/>
    </row>
    <row r="142" spans="1:10" ht="15" customHeight="1">
      <c r="A142" s="1837" t="s">
        <v>422</v>
      </c>
      <c r="B142" s="1838"/>
      <c r="C142" s="624" t="s">
        <v>129</v>
      </c>
      <c r="D142" s="672">
        <v>2</v>
      </c>
      <c r="E142" s="672">
        <v>2</v>
      </c>
      <c r="F142" s="672" t="s">
        <v>7</v>
      </c>
      <c r="G142" s="651" t="s">
        <v>7</v>
      </c>
      <c r="H142" s="469"/>
      <c r="I142" s="288"/>
      <c r="J142" s="288"/>
    </row>
    <row r="143" spans="1:10" ht="15" customHeight="1">
      <c r="A143" s="1839" t="s">
        <v>423</v>
      </c>
      <c r="B143" s="1840"/>
      <c r="C143" s="667" t="s">
        <v>132</v>
      </c>
      <c r="D143" s="672"/>
      <c r="E143" s="672"/>
      <c r="F143" s="672"/>
      <c r="G143" s="651"/>
      <c r="H143" s="469"/>
      <c r="I143" s="288"/>
      <c r="J143" s="288"/>
    </row>
    <row r="144" spans="1:10" ht="15" customHeight="1">
      <c r="A144" s="1837" t="s">
        <v>424</v>
      </c>
      <c r="B144" s="1838"/>
      <c r="C144" s="624" t="s">
        <v>129</v>
      </c>
      <c r="D144" s="672">
        <v>33</v>
      </c>
      <c r="E144" s="672">
        <v>33</v>
      </c>
      <c r="F144" s="672" t="s">
        <v>7</v>
      </c>
      <c r="G144" s="651" t="s">
        <v>7</v>
      </c>
      <c r="H144" s="469"/>
      <c r="I144" s="288"/>
      <c r="J144" s="288"/>
    </row>
    <row r="145" spans="1:10" ht="15" customHeight="1">
      <c r="A145" s="1839" t="s">
        <v>425</v>
      </c>
      <c r="B145" s="1840"/>
      <c r="C145" s="667" t="s">
        <v>132</v>
      </c>
      <c r="D145" s="672"/>
      <c r="E145" s="672"/>
      <c r="F145" s="672"/>
      <c r="G145" s="651"/>
      <c r="H145" s="469"/>
      <c r="I145" s="288"/>
      <c r="J145" s="288"/>
    </row>
    <row r="146" spans="1:10">
      <c r="A146" s="1579" t="s">
        <v>427</v>
      </c>
      <c r="B146" s="1580"/>
      <c r="C146" s="607"/>
      <c r="D146" s="672"/>
      <c r="E146" s="672"/>
      <c r="F146" s="672"/>
      <c r="G146" s="651"/>
      <c r="H146" s="469"/>
      <c r="I146" s="288"/>
      <c r="J146" s="288"/>
    </row>
    <row r="147" spans="1:10">
      <c r="A147" s="1677" t="s">
        <v>428</v>
      </c>
      <c r="B147" s="1745"/>
      <c r="C147" s="607"/>
      <c r="D147" s="672"/>
      <c r="E147" s="672"/>
      <c r="F147" s="672"/>
      <c r="G147" s="651"/>
      <c r="H147" s="469"/>
      <c r="I147" s="288"/>
      <c r="J147" s="288"/>
    </row>
    <row r="148" spans="1:10" ht="15" customHeight="1">
      <c r="A148" s="1697" t="s">
        <v>422</v>
      </c>
      <c r="B148" s="1836"/>
      <c r="C148" s="624" t="s">
        <v>129</v>
      </c>
      <c r="D148" s="672">
        <v>4</v>
      </c>
      <c r="E148" s="672">
        <v>3</v>
      </c>
      <c r="F148" s="672" t="s">
        <v>7</v>
      </c>
      <c r="G148" s="651">
        <v>1</v>
      </c>
      <c r="H148" s="469"/>
      <c r="I148" s="288"/>
      <c r="J148" s="288"/>
    </row>
    <row r="149" spans="1:10" ht="15" customHeight="1">
      <c r="A149" s="1698" t="s">
        <v>423</v>
      </c>
      <c r="B149" s="1835"/>
      <c r="C149" s="667" t="s">
        <v>132</v>
      </c>
      <c r="D149" s="672"/>
      <c r="E149" s="672"/>
      <c r="F149" s="672"/>
      <c r="G149" s="651"/>
      <c r="H149" s="469"/>
      <c r="I149" s="288"/>
      <c r="J149" s="288"/>
    </row>
    <row r="150" spans="1:10" ht="15" customHeight="1">
      <c r="A150" s="1697" t="s">
        <v>424</v>
      </c>
      <c r="B150" s="1836"/>
      <c r="C150" s="624" t="s">
        <v>129</v>
      </c>
      <c r="D150" s="672">
        <v>6</v>
      </c>
      <c r="E150" s="672">
        <v>4</v>
      </c>
      <c r="F150" s="672" t="s">
        <v>7</v>
      </c>
      <c r="G150" s="651">
        <v>2</v>
      </c>
      <c r="H150" s="469"/>
      <c r="I150" s="288"/>
      <c r="J150" s="288"/>
    </row>
    <row r="151" spans="1:10" ht="15" customHeight="1">
      <c r="A151" s="1698" t="s">
        <v>425</v>
      </c>
      <c r="B151" s="1835"/>
      <c r="C151" s="667" t="s">
        <v>132</v>
      </c>
      <c r="D151" s="672"/>
      <c r="E151" s="672"/>
      <c r="F151" s="672"/>
      <c r="G151" s="651"/>
      <c r="H151" s="469"/>
      <c r="I151" s="288"/>
      <c r="J151" s="288"/>
    </row>
    <row r="152" spans="1:10" ht="15" customHeight="1">
      <c r="A152" s="1587" t="s">
        <v>463</v>
      </c>
      <c r="B152" s="1588"/>
      <c r="C152" s="607"/>
      <c r="D152" s="672"/>
      <c r="E152" s="672"/>
      <c r="F152" s="672"/>
      <c r="G152" s="651"/>
      <c r="H152" s="469"/>
      <c r="I152" s="288"/>
      <c r="J152" s="288"/>
    </row>
    <row r="153" spans="1:10" ht="15" customHeight="1">
      <c r="A153" s="1708" t="s">
        <v>1127</v>
      </c>
      <c r="B153" s="1741"/>
      <c r="C153" s="607"/>
      <c r="D153" s="672"/>
      <c r="E153" s="672"/>
      <c r="F153" s="672"/>
      <c r="G153" s="651"/>
      <c r="H153" s="469"/>
      <c r="I153" s="288"/>
      <c r="J153" s="288"/>
    </row>
    <row r="154" spans="1:10" s="195" customFormat="1" ht="15" customHeight="1">
      <c r="A154" s="1677" t="s">
        <v>808</v>
      </c>
      <c r="B154" s="1745"/>
      <c r="C154" s="607"/>
      <c r="D154" s="672"/>
      <c r="E154" s="672"/>
      <c r="F154" s="672"/>
      <c r="G154" s="651"/>
      <c r="H154" s="469"/>
      <c r="I154" s="288"/>
      <c r="J154" s="288"/>
    </row>
    <row r="155" spans="1:10" ht="15" customHeight="1">
      <c r="A155" s="1621" t="s">
        <v>464</v>
      </c>
      <c r="B155" s="1622"/>
      <c r="C155" s="607"/>
      <c r="D155" s="672"/>
      <c r="E155" s="672"/>
      <c r="F155" s="672"/>
      <c r="G155" s="651"/>
      <c r="H155" s="469"/>
      <c r="I155" s="288"/>
      <c r="J155" s="288"/>
    </row>
    <row r="156" spans="1:10" ht="15" customHeight="1">
      <c r="A156" s="1708" t="s">
        <v>589</v>
      </c>
      <c r="B156" s="1741"/>
      <c r="C156" s="607"/>
      <c r="D156" s="672" t="s">
        <v>448</v>
      </c>
      <c r="E156" s="672" t="s">
        <v>448</v>
      </c>
      <c r="F156" s="672" t="s">
        <v>448</v>
      </c>
      <c r="G156" s="651" t="s">
        <v>448</v>
      </c>
      <c r="H156" s="469"/>
      <c r="I156" s="288"/>
      <c r="J156" s="288"/>
    </row>
    <row r="157" spans="1:10">
      <c r="A157" s="1566" t="s">
        <v>128</v>
      </c>
      <c r="B157" s="1567"/>
      <c r="C157" s="624" t="s">
        <v>129</v>
      </c>
      <c r="D157" s="672">
        <v>3209</v>
      </c>
      <c r="E157" s="672">
        <v>11</v>
      </c>
      <c r="F157" s="672">
        <v>3197</v>
      </c>
      <c r="G157" s="651">
        <v>1</v>
      </c>
      <c r="H157" s="469"/>
      <c r="I157" s="288"/>
      <c r="J157" s="288"/>
    </row>
    <row r="158" spans="1:10">
      <c r="A158" s="1677" t="s">
        <v>130</v>
      </c>
      <c r="B158" s="1745"/>
      <c r="C158" s="667" t="s">
        <v>132</v>
      </c>
      <c r="D158" s="672"/>
      <c r="E158" s="672"/>
      <c r="F158" s="672"/>
      <c r="G158" s="651"/>
      <c r="H158" s="469"/>
      <c r="I158" s="288"/>
      <c r="J158" s="288"/>
    </row>
    <row r="159" spans="1:10" ht="15" customHeight="1">
      <c r="A159" s="1528" t="s">
        <v>439</v>
      </c>
      <c r="B159" s="1529"/>
      <c r="C159" s="607" t="s">
        <v>1790</v>
      </c>
      <c r="D159" s="672">
        <v>5657</v>
      </c>
      <c r="E159" s="672">
        <v>16</v>
      </c>
      <c r="F159" s="672">
        <v>5637</v>
      </c>
      <c r="G159" s="651">
        <v>4</v>
      </c>
      <c r="H159" s="469"/>
      <c r="I159" s="288"/>
      <c r="J159" s="288"/>
    </row>
    <row r="160" spans="1:10">
      <c r="A160" s="1802" t="s">
        <v>440</v>
      </c>
      <c r="B160" s="1803"/>
      <c r="C160" s="607"/>
      <c r="D160" s="672"/>
      <c r="E160" s="672"/>
      <c r="F160" s="672"/>
      <c r="G160" s="651"/>
      <c r="H160" s="469"/>
      <c r="I160" s="288"/>
      <c r="J160" s="288"/>
    </row>
    <row r="161" spans="1:10" ht="15" customHeight="1">
      <c r="A161" s="1830" t="s">
        <v>465</v>
      </c>
      <c r="B161" s="1831"/>
      <c r="C161" s="607"/>
      <c r="D161" s="672"/>
      <c r="E161" s="672"/>
      <c r="F161" s="672"/>
      <c r="G161" s="651"/>
      <c r="H161" s="469"/>
      <c r="I161" s="288"/>
      <c r="J161" s="288"/>
    </row>
    <row r="162" spans="1:10" ht="15" customHeight="1">
      <c r="A162" s="1707" t="s">
        <v>466</v>
      </c>
      <c r="B162" s="1832"/>
      <c r="C162" s="607"/>
      <c r="D162" s="672" t="s">
        <v>448</v>
      </c>
      <c r="E162" s="672" t="s">
        <v>448</v>
      </c>
      <c r="F162" s="672" t="s">
        <v>448</v>
      </c>
      <c r="G162" s="651" t="s">
        <v>448</v>
      </c>
      <c r="H162" s="469"/>
      <c r="I162" s="288"/>
      <c r="J162" s="288"/>
    </row>
    <row r="163" spans="1:10">
      <c r="A163" s="1528" t="s">
        <v>128</v>
      </c>
      <c r="B163" s="1529"/>
      <c r="C163" s="624" t="s">
        <v>129</v>
      </c>
      <c r="D163" s="672">
        <v>7</v>
      </c>
      <c r="E163" s="672">
        <v>7</v>
      </c>
      <c r="F163" s="672" t="s">
        <v>7</v>
      </c>
      <c r="G163" s="651" t="s">
        <v>7</v>
      </c>
      <c r="H163" s="469"/>
      <c r="I163" s="288"/>
      <c r="J163" s="288"/>
    </row>
    <row r="164" spans="1:10">
      <c r="A164" s="1802" t="s">
        <v>130</v>
      </c>
      <c r="B164" s="1803"/>
      <c r="C164" s="667" t="s">
        <v>132</v>
      </c>
      <c r="D164" s="672"/>
      <c r="E164" s="672"/>
      <c r="F164" s="672"/>
      <c r="G164" s="651"/>
      <c r="H164" s="469"/>
      <c r="I164" s="288"/>
      <c r="J164" s="288"/>
    </row>
    <row r="165" spans="1:10" ht="15" customHeight="1">
      <c r="A165" s="1528" t="s">
        <v>439</v>
      </c>
      <c r="B165" s="1529"/>
      <c r="C165" s="607" t="s">
        <v>1790</v>
      </c>
      <c r="D165" s="672">
        <v>1275</v>
      </c>
      <c r="E165" s="672">
        <v>1275</v>
      </c>
      <c r="F165" s="672" t="s">
        <v>7</v>
      </c>
      <c r="G165" s="651" t="s">
        <v>7</v>
      </c>
      <c r="H165" s="469"/>
      <c r="I165" s="288"/>
      <c r="J165" s="288"/>
    </row>
    <row r="166" spans="1:10">
      <c r="A166" s="1677" t="s">
        <v>440</v>
      </c>
      <c r="B166" s="1745"/>
      <c r="C166" s="607"/>
      <c r="D166" s="672" t="s">
        <v>448</v>
      </c>
      <c r="E166" s="672" t="s">
        <v>448</v>
      </c>
      <c r="F166" s="672" t="s">
        <v>448</v>
      </c>
      <c r="G166" s="651" t="s">
        <v>448</v>
      </c>
      <c r="H166" s="469"/>
      <c r="I166" s="288"/>
      <c r="J166" s="288"/>
    </row>
    <row r="167" spans="1:10" ht="15" customHeight="1">
      <c r="A167" s="1572" t="s">
        <v>467</v>
      </c>
      <c r="B167" s="1573"/>
      <c r="C167" s="607" t="s">
        <v>1791</v>
      </c>
      <c r="D167" s="672">
        <v>300</v>
      </c>
      <c r="E167" s="672">
        <v>300</v>
      </c>
      <c r="F167" s="672" t="s">
        <v>7</v>
      </c>
      <c r="G167" s="651" t="s">
        <v>7</v>
      </c>
      <c r="H167" s="469"/>
      <c r="I167" s="288"/>
      <c r="J167" s="288"/>
    </row>
    <row r="168" spans="1:10" ht="15" customHeight="1">
      <c r="A168" s="1707" t="s">
        <v>1046</v>
      </c>
      <c r="B168" s="1832"/>
      <c r="C168" s="607"/>
      <c r="D168" s="672"/>
      <c r="E168" s="672"/>
      <c r="F168" s="672"/>
      <c r="G168" s="651"/>
      <c r="H168" s="469"/>
      <c r="I168" s="288"/>
      <c r="J168" s="288"/>
    </row>
    <row r="169" spans="1:10" ht="15" customHeight="1">
      <c r="A169" s="1587" t="s">
        <v>468</v>
      </c>
      <c r="B169" s="1588"/>
      <c r="C169" s="607"/>
      <c r="D169" s="672"/>
      <c r="E169" s="672"/>
      <c r="F169" s="672"/>
      <c r="G169" s="651"/>
      <c r="H169" s="469"/>
      <c r="I169" s="288"/>
      <c r="J169" s="288"/>
    </row>
    <row r="170" spans="1:10" ht="15" customHeight="1">
      <c r="A170" s="1708" t="s">
        <v>223</v>
      </c>
      <c r="B170" s="1741"/>
      <c r="C170" s="607"/>
      <c r="D170" s="672" t="s">
        <v>448</v>
      </c>
      <c r="E170" s="672" t="s">
        <v>448</v>
      </c>
      <c r="F170" s="672" t="s">
        <v>448</v>
      </c>
      <c r="G170" s="651" t="s">
        <v>448</v>
      </c>
      <c r="H170" s="469"/>
      <c r="I170" s="288"/>
      <c r="J170" s="288"/>
    </row>
    <row r="171" spans="1:10" ht="15" customHeight="1">
      <c r="A171" s="1587" t="s">
        <v>469</v>
      </c>
      <c r="B171" s="1588"/>
      <c r="C171" s="607"/>
      <c r="D171" s="670" t="s">
        <v>448</v>
      </c>
      <c r="E171" s="672" t="s">
        <v>448</v>
      </c>
      <c r="F171" s="672" t="s">
        <v>448</v>
      </c>
      <c r="G171" s="652" t="s">
        <v>448</v>
      </c>
      <c r="H171" s="469"/>
      <c r="I171" s="288"/>
      <c r="J171" s="288"/>
    </row>
    <row r="172" spans="1:10" ht="15" customHeight="1">
      <c r="A172" s="1708" t="s">
        <v>590</v>
      </c>
      <c r="B172" s="1741"/>
      <c r="C172" s="607"/>
      <c r="D172" s="670" t="s">
        <v>448</v>
      </c>
      <c r="E172" s="672" t="s">
        <v>448</v>
      </c>
      <c r="F172" s="672" t="s">
        <v>448</v>
      </c>
      <c r="G172" s="652" t="s">
        <v>448</v>
      </c>
      <c r="H172" s="469"/>
      <c r="I172" s="288"/>
      <c r="J172" s="288"/>
    </row>
    <row r="173" spans="1:10" ht="15" customHeight="1">
      <c r="A173" s="1826" t="s">
        <v>1185</v>
      </c>
      <c r="B173" s="1827"/>
      <c r="C173" s="607"/>
      <c r="D173" s="670"/>
      <c r="E173" s="672"/>
      <c r="F173" s="672"/>
      <c r="G173" s="652"/>
      <c r="H173" s="469"/>
      <c r="I173" s="288"/>
      <c r="J173" s="288"/>
    </row>
    <row r="174" spans="1:10" ht="15" customHeight="1">
      <c r="A174" s="1802" t="s">
        <v>470</v>
      </c>
      <c r="B174" s="1803"/>
      <c r="C174" s="607"/>
      <c r="D174" s="670"/>
      <c r="E174" s="672"/>
      <c r="F174" s="672"/>
      <c r="G174" s="671"/>
      <c r="H174" s="469"/>
      <c r="I174" s="288"/>
      <c r="J174" s="288"/>
    </row>
    <row r="175" spans="1:10">
      <c r="A175" s="1828" t="s">
        <v>128</v>
      </c>
      <c r="B175" s="1829"/>
      <c r="C175" s="624" t="s">
        <v>129</v>
      </c>
      <c r="D175" s="670" t="s">
        <v>7</v>
      </c>
      <c r="E175" s="672" t="s">
        <v>7</v>
      </c>
      <c r="F175" s="672" t="s">
        <v>7</v>
      </c>
      <c r="G175" s="671" t="s">
        <v>7</v>
      </c>
      <c r="H175" s="469"/>
      <c r="I175" s="288"/>
      <c r="J175" s="288"/>
    </row>
    <row r="176" spans="1:10">
      <c r="A176" s="1789" t="s">
        <v>130</v>
      </c>
      <c r="B176" s="1790"/>
      <c r="C176" s="667" t="s">
        <v>132</v>
      </c>
      <c r="D176" s="670"/>
      <c r="E176" s="672"/>
      <c r="F176" s="672"/>
      <c r="G176" s="652"/>
      <c r="H176" s="469"/>
      <c r="I176" s="288"/>
      <c r="J176" s="288"/>
    </row>
    <row r="177" spans="1:10">
      <c r="A177" s="1828" t="s">
        <v>471</v>
      </c>
      <c r="B177" s="1829"/>
      <c r="C177" s="624" t="s">
        <v>416</v>
      </c>
      <c r="D177" s="670" t="s">
        <v>7</v>
      </c>
      <c r="E177" s="672" t="s">
        <v>7</v>
      </c>
      <c r="F177" s="672" t="s">
        <v>7</v>
      </c>
      <c r="G177" s="671" t="s">
        <v>7</v>
      </c>
      <c r="H177" s="469"/>
      <c r="I177" s="288"/>
      <c r="J177" s="288"/>
    </row>
    <row r="178" spans="1:10">
      <c r="A178" s="1789" t="s">
        <v>440</v>
      </c>
      <c r="B178" s="1790"/>
      <c r="C178" s="667" t="s">
        <v>417</v>
      </c>
      <c r="D178" s="670"/>
      <c r="E178" s="672"/>
      <c r="F178" s="672"/>
      <c r="G178" s="652"/>
      <c r="H178" s="469"/>
      <c r="I178" s="288"/>
      <c r="J178" s="288"/>
    </row>
    <row r="179" spans="1:10" ht="15" customHeight="1">
      <c r="A179" s="1826" t="s">
        <v>472</v>
      </c>
      <c r="B179" s="1827"/>
      <c r="C179" s="607"/>
      <c r="D179" s="670"/>
      <c r="E179" s="672"/>
      <c r="F179" s="672"/>
      <c r="G179" s="652"/>
      <c r="H179" s="288"/>
      <c r="I179" s="288"/>
      <c r="J179" s="288"/>
    </row>
    <row r="180" spans="1:10" ht="15" customHeight="1">
      <c r="A180" s="1802" t="s">
        <v>473</v>
      </c>
      <c r="B180" s="1803"/>
      <c r="C180" s="607"/>
      <c r="D180" s="670"/>
      <c r="E180" s="672"/>
      <c r="F180" s="672"/>
      <c r="G180" s="652"/>
      <c r="H180" s="288"/>
      <c r="I180" s="288"/>
      <c r="J180" s="288"/>
    </row>
    <row r="181" spans="1:10">
      <c r="A181" s="1828" t="s">
        <v>128</v>
      </c>
      <c r="B181" s="1829"/>
      <c r="C181" s="624" t="s">
        <v>129</v>
      </c>
      <c r="D181" s="670" t="s">
        <v>7</v>
      </c>
      <c r="E181" s="672" t="s">
        <v>7</v>
      </c>
      <c r="F181" s="476" t="s">
        <v>7</v>
      </c>
      <c r="G181" s="476" t="s">
        <v>7</v>
      </c>
      <c r="H181" s="288"/>
      <c r="I181" s="288"/>
      <c r="J181" s="288"/>
    </row>
    <row r="182" spans="1:10">
      <c r="A182" s="1789" t="s">
        <v>130</v>
      </c>
      <c r="B182" s="1790"/>
      <c r="C182" s="667" t="s">
        <v>132</v>
      </c>
      <c r="D182" s="670"/>
      <c r="E182" s="672"/>
      <c r="F182" s="672"/>
      <c r="G182" s="652"/>
      <c r="H182" s="288"/>
      <c r="I182" s="288"/>
      <c r="J182" s="288"/>
    </row>
    <row r="183" spans="1:10">
      <c r="A183" s="1828" t="s">
        <v>471</v>
      </c>
      <c r="B183" s="1829"/>
      <c r="C183" s="624" t="s">
        <v>416</v>
      </c>
      <c r="D183" s="670" t="s">
        <v>7</v>
      </c>
      <c r="E183" s="672" t="s">
        <v>7</v>
      </c>
      <c r="F183" s="476" t="s">
        <v>7</v>
      </c>
      <c r="G183" s="476" t="s">
        <v>7</v>
      </c>
      <c r="H183" s="288"/>
      <c r="I183" s="288"/>
      <c r="J183" s="288"/>
    </row>
    <row r="184" spans="1:10">
      <c r="A184" s="1789" t="s">
        <v>440</v>
      </c>
      <c r="B184" s="1790"/>
      <c r="C184" s="667" t="s">
        <v>417</v>
      </c>
      <c r="D184" s="670"/>
      <c r="E184" s="672"/>
      <c r="F184" s="672"/>
      <c r="G184" s="652"/>
      <c r="H184" s="288"/>
      <c r="I184" s="288"/>
      <c r="J184" s="288"/>
    </row>
    <row r="185" spans="1:10" ht="15" customHeight="1">
      <c r="A185" s="1826" t="s">
        <v>474</v>
      </c>
      <c r="B185" s="1827"/>
      <c r="C185" s="607"/>
      <c r="D185" s="670"/>
      <c r="E185" s="672"/>
      <c r="F185" s="476"/>
      <c r="G185" s="476"/>
      <c r="H185" s="288"/>
      <c r="I185" s="288"/>
      <c r="J185" s="288"/>
    </row>
    <row r="186" spans="1:10" ht="15" customHeight="1">
      <c r="A186" s="1802" t="s">
        <v>475</v>
      </c>
      <c r="B186" s="1803"/>
      <c r="C186" s="607"/>
      <c r="D186" s="670"/>
      <c r="E186" s="672"/>
      <c r="F186" s="476"/>
      <c r="G186" s="476"/>
      <c r="H186" s="288"/>
      <c r="I186" s="288"/>
      <c r="J186" s="288"/>
    </row>
    <row r="187" spans="1:10">
      <c r="A187" s="1828" t="s">
        <v>128</v>
      </c>
      <c r="B187" s="1829"/>
      <c r="C187" s="624" t="s">
        <v>129</v>
      </c>
      <c r="D187" s="670" t="s">
        <v>7</v>
      </c>
      <c r="E187" s="672" t="s">
        <v>7</v>
      </c>
      <c r="F187" s="476" t="s">
        <v>7</v>
      </c>
      <c r="G187" s="476" t="s">
        <v>7</v>
      </c>
      <c r="H187" s="288"/>
      <c r="I187" s="288"/>
      <c r="J187" s="288"/>
    </row>
    <row r="188" spans="1:10">
      <c r="A188" s="1789" t="s">
        <v>130</v>
      </c>
      <c r="B188" s="1790"/>
      <c r="C188" s="667" t="s">
        <v>132</v>
      </c>
      <c r="D188" s="670" t="s">
        <v>448</v>
      </c>
      <c r="E188" s="672" t="s">
        <v>448</v>
      </c>
      <c r="F188" s="476" t="s">
        <v>448</v>
      </c>
      <c r="G188" s="476" t="s">
        <v>448</v>
      </c>
      <c r="H188" s="288"/>
      <c r="I188" s="288"/>
      <c r="J188" s="288"/>
    </row>
    <row r="189" spans="1:10">
      <c r="A189" s="1828" t="s">
        <v>471</v>
      </c>
      <c r="B189" s="1829"/>
      <c r="C189" s="624" t="s">
        <v>416</v>
      </c>
      <c r="D189" s="670" t="s">
        <v>7</v>
      </c>
      <c r="E189" s="672" t="s">
        <v>7</v>
      </c>
      <c r="F189" s="476" t="s">
        <v>7</v>
      </c>
      <c r="G189" s="476" t="s">
        <v>7</v>
      </c>
      <c r="H189" s="288"/>
      <c r="I189" s="288"/>
      <c r="J189" s="288"/>
    </row>
    <row r="190" spans="1:10">
      <c r="A190" s="1789" t="s">
        <v>440</v>
      </c>
      <c r="B190" s="1790"/>
      <c r="C190" s="667" t="s">
        <v>417</v>
      </c>
      <c r="D190" s="670"/>
      <c r="E190" s="672"/>
      <c r="F190" s="476"/>
      <c r="G190" s="476"/>
      <c r="H190" s="288"/>
      <c r="I190" s="288"/>
      <c r="J190" s="288"/>
    </row>
    <row r="191" spans="1:10" ht="15" customHeight="1">
      <c r="A191" s="1833" t="s">
        <v>476</v>
      </c>
      <c r="B191" s="1834"/>
      <c r="C191" s="607"/>
      <c r="D191" s="670"/>
      <c r="E191" s="672"/>
      <c r="F191" s="476"/>
      <c r="G191" s="476"/>
      <c r="H191" s="288"/>
      <c r="I191" s="288"/>
      <c r="J191" s="288"/>
    </row>
    <row r="192" spans="1:10" ht="15" customHeight="1">
      <c r="A192" s="1707" t="s">
        <v>591</v>
      </c>
      <c r="B192" s="1832"/>
      <c r="C192" s="607"/>
      <c r="D192" s="670"/>
      <c r="E192" s="672"/>
      <c r="F192" s="476"/>
      <c r="G192" s="476"/>
      <c r="H192" s="288"/>
      <c r="I192" s="288"/>
      <c r="J192" s="288"/>
    </row>
    <row r="193" spans="1:10" ht="15" customHeight="1">
      <c r="A193" s="1826" t="s">
        <v>1185</v>
      </c>
      <c r="B193" s="1827"/>
      <c r="C193" s="607"/>
      <c r="D193" s="670"/>
      <c r="E193" s="672"/>
      <c r="F193" s="476"/>
      <c r="G193" s="476"/>
      <c r="H193" s="288"/>
      <c r="I193" s="288"/>
      <c r="J193" s="288"/>
    </row>
    <row r="194" spans="1:10" ht="15" customHeight="1">
      <c r="A194" s="1802" t="s">
        <v>470</v>
      </c>
      <c r="B194" s="1803"/>
      <c r="C194" s="607"/>
      <c r="D194" s="670" t="s">
        <v>448</v>
      </c>
      <c r="E194" s="672" t="s">
        <v>448</v>
      </c>
      <c r="F194" s="476" t="s">
        <v>448</v>
      </c>
      <c r="G194" s="476" t="s">
        <v>448</v>
      </c>
      <c r="H194" s="288"/>
      <c r="I194" s="288"/>
      <c r="J194" s="288"/>
    </row>
    <row r="195" spans="1:10">
      <c r="A195" s="1828" t="s">
        <v>128</v>
      </c>
      <c r="B195" s="1829"/>
      <c r="C195" s="624" t="s">
        <v>129</v>
      </c>
      <c r="D195" s="670">
        <v>1</v>
      </c>
      <c r="E195" s="672">
        <v>1</v>
      </c>
      <c r="F195" s="476" t="s">
        <v>7</v>
      </c>
      <c r="G195" s="476" t="s">
        <v>7</v>
      </c>
      <c r="H195" s="288"/>
      <c r="I195" s="288"/>
      <c r="J195" s="288"/>
    </row>
    <row r="196" spans="1:10">
      <c r="A196" s="1789" t="s">
        <v>130</v>
      </c>
      <c r="B196" s="1790"/>
      <c r="C196" s="667" t="s">
        <v>132</v>
      </c>
      <c r="D196" s="670"/>
      <c r="E196" s="672"/>
      <c r="F196" s="476"/>
      <c r="G196" s="476"/>
      <c r="H196" s="288"/>
      <c r="I196" s="288"/>
      <c r="J196" s="288"/>
    </row>
    <row r="197" spans="1:10">
      <c r="A197" s="1828" t="s">
        <v>471</v>
      </c>
      <c r="B197" s="1829"/>
      <c r="C197" s="624" t="s">
        <v>416</v>
      </c>
      <c r="D197" s="670">
        <v>50000</v>
      </c>
      <c r="E197" s="672">
        <v>50000</v>
      </c>
      <c r="F197" s="476" t="s">
        <v>7</v>
      </c>
      <c r="G197" s="476" t="s">
        <v>7</v>
      </c>
      <c r="H197" s="288"/>
      <c r="I197" s="288"/>
      <c r="J197" s="288"/>
    </row>
    <row r="198" spans="1:10">
      <c r="A198" s="1789" t="s">
        <v>440</v>
      </c>
      <c r="B198" s="1790"/>
      <c r="C198" s="667" t="s">
        <v>417</v>
      </c>
      <c r="D198" s="670"/>
      <c r="E198" s="672"/>
      <c r="F198" s="476"/>
      <c r="G198" s="476"/>
      <c r="H198" s="288"/>
      <c r="I198" s="288"/>
      <c r="J198" s="288"/>
    </row>
    <row r="199" spans="1:10" ht="15" customHeight="1">
      <c r="A199" s="1826" t="s">
        <v>477</v>
      </c>
      <c r="B199" s="1827"/>
      <c r="C199" s="607"/>
      <c r="D199" s="670"/>
      <c r="E199" s="672"/>
      <c r="F199" s="476"/>
      <c r="G199" s="476"/>
      <c r="H199" s="288"/>
      <c r="I199" s="288"/>
      <c r="J199" s="288"/>
    </row>
    <row r="200" spans="1:10" ht="15" customHeight="1">
      <c r="A200" s="1802" t="s">
        <v>478</v>
      </c>
      <c r="B200" s="1803"/>
      <c r="C200" s="607"/>
      <c r="D200" s="670"/>
      <c r="E200" s="672"/>
      <c r="F200" s="476"/>
      <c r="G200" s="476"/>
      <c r="H200" s="288"/>
      <c r="I200" s="288"/>
      <c r="J200" s="288"/>
    </row>
    <row r="201" spans="1:10">
      <c r="A201" s="1828" t="s">
        <v>128</v>
      </c>
      <c r="B201" s="1829"/>
      <c r="C201" s="624" t="s">
        <v>129</v>
      </c>
      <c r="D201" s="670" t="s">
        <v>7</v>
      </c>
      <c r="E201" s="672" t="s">
        <v>7</v>
      </c>
      <c r="F201" s="672" t="s">
        <v>7</v>
      </c>
      <c r="G201" s="476" t="s">
        <v>7</v>
      </c>
      <c r="H201" s="288"/>
      <c r="I201" s="288"/>
      <c r="J201" s="288"/>
    </row>
    <row r="202" spans="1:10">
      <c r="A202" s="1789" t="s">
        <v>130</v>
      </c>
      <c r="B202" s="1790"/>
      <c r="C202" s="667" t="s">
        <v>132</v>
      </c>
      <c r="D202" s="670"/>
      <c r="E202" s="672"/>
      <c r="F202" s="672"/>
      <c r="G202" s="476"/>
      <c r="H202" s="288"/>
      <c r="I202" s="288"/>
      <c r="J202" s="288"/>
    </row>
    <row r="203" spans="1:10">
      <c r="A203" s="1828" t="s">
        <v>471</v>
      </c>
      <c r="B203" s="1829"/>
      <c r="C203" s="624" t="s">
        <v>416</v>
      </c>
      <c r="D203" s="670" t="s">
        <v>7</v>
      </c>
      <c r="E203" s="672" t="s">
        <v>7</v>
      </c>
      <c r="F203" s="672" t="s">
        <v>7</v>
      </c>
      <c r="G203" s="476" t="s">
        <v>7</v>
      </c>
      <c r="H203" s="288"/>
      <c r="I203" s="288"/>
      <c r="J203" s="288"/>
    </row>
    <row r="204" spans="1:10">
      <c r="A204" s="1789" t="s">
        <v>440</v>
      </c>
      <c r="B204" s="1790"/>
      <c r="C204" s="667" t="s">
        <v>417</v>
      </c>
      <c r="D204" s="670"/>
      <c r="E204" s="672"/>
      <c r="F204" s="672"/>
      <c r="G204" s="652"/>
      <c r="H204" s="288"/>
      <c r="I204" s="288"/>
      <c r="J204" s="288"/>
    </row>
    <row r="205" spans="1:10" ht="15" customHeight="1">
      <c r="A205" s="1826" t="s">
        <v>479</v>
      </c>
      <c r="B205" s="1827"/>
      <c r="C205" s="607"/>
      <c r="D205" s="670"/>
      <c r="E205" s="672"/>
      <c r="F205" s="672"/>
      <c r="G205" s="652"/>
      <c r="H205" s="288"/>
      <c r="I205" s="288"/>
      <c r="J205" s="288"/>
    </row>
    <row r="206" spans="1:10" ht="15" customHeight="1">
      <c r="A206" s="1802" t="s">
        <v>480</v>
      </c>
      <c r="B206" s="1803"/>
      <c r="C206" s="607"/>
      <c r="D206" s="670"/>
      <c r="E206" s="672"/>
      <c r="F206" s="672"/>
      <c r="G206" s="652"/>
      <c r="H206" s="288"/>
      <c r="I206" s="288"/>
      <c r="J206" s="288"/>
    </row>
    <row r="207" spans="1:10">
      <c r="A207" s="1828" t="s">
        <v>128</v>
      </c>
      <c r="B207" s="1829"/>
      <c r="C207" s="624" t="s">
        <v>129</v>
      </c>
      <c r="D207" s="476" t="s">
        <v>7</v>
      </c>
      <c r="E207" s="476" t="s">
        <v>7</v>
      </c>
      <c r="F207" s="476" t="s">
        <v>7</v>
      </c>
      <c r="G207" s="476" t="s">
        <v>7</v>
      </c>
      <c r="H207" s="288"/>
      <c r="I207" s="288"/>
      <c r="J207" s="288"/>
    </row>
    <row r="208" spans="1:10">
      <c r="A208" s="1789" t="s">
        <v>130</v>
      </c>
      <c r="B208" s="1790"/>
      <c r="C208" s="667" t="s">
        <v>132</v>
      </c>
      <c r="D208" s="670"/>
      <c r="E208" s="672"/>
      <c r="F208" s="672"/>
      <c r="G208" s="652"/>
      <c r="H208" s="288"/>
      <c r="I208" s="288"/>
      <c r="J208" s="288"/>
    </row>
    <row r="209" spans="1:10">
      <c r="A209" s="1828" t="s">
        <v>471</v>
      </c>
      <c r="B209" s="1829"/>
      <c r="C209" s="624" t="s">
        <v>416</v>
      </c>
      <c r="D209" s="476" t="s">
        <v>7</v>
      </c>
      <c r="E209" s="476" t="s">
        <v>7</v>
      </c>
      <c r="F209" s="476" t="s">
        <v>7</v>
      </c>
      <c r="G209" s="476" t="s">
        <v>7</v>
      </c>
      <c r="H209" s="288"/>
      <c r="I209" s="288"/>
      <c r="J209" s="288"/>
    </row>
    <row r="210" spans="1:10">
      <c r="A210" s="1789" t="s">
        <v>440</v>
      </c>
      <c r="B210" s="1790"/>
      <c r="C210" s="667" t="s">
        <v>417</v>
      </c>
      <c r="D210" s="670"/>
      <c r="E210" s="672"/>
      <c r="F210" s="672"/>
      <c r="G210" s="652"/>
      <c r="H210" s="288"/>
      <c r="I210" s="288"/>
      <c r="J210" s="288"/>
    </row>
    <row r="211" spans="1:10" ht="15" customHeight="1">
      <c r="A211" s="1826" t="s">
        <v>481</v>
      </c>
      <c r="B211" s="1827"/>
      <c r="C211" s="607"/>
      <c r="D211" s="670"/>
      <c r="E211" s="672"/>
      <c r="F211" s="672"/>
      <c r="G211" s="652"/>
      <c r="H211" s="288"/>
      <c r="I211" s="288"/>
      <c r="J211" s="288"/>
    </row>
    <row r="212" spans="1:10" ht="15" customHeight="1">
      <c r="A212" s="1802" t="s">
        <v>482</v>
      </c>
      <c r="B212" s="1803"/>
      <c r="C212" s="607"/>
      <c r="D212" s="670"/>
      <c r="E212" s="672"/>
      <c r="F212" s="672"/>
      <c r="G212" s="652"/>
      <c r="H212" s="288"/>
      <c r="I212" s="288"/>
      <c r="J212" s="288"/>
    </row>
    <row r="213" spans="1:10">
      <c r="A213" s="1828" t="s">
        <v>128</v>
      </c>
      <c r="B213" s="1829"/>
      <c r="C213" s="624" t="s">
        <v>129</v>
      </c>
      <c r="D213" s="670">
        <v>2</v>
      </c>
      <c r="E213" s="672">
        <v>2</v>
      </c>
      <c r="F213" s="672" t="s">
        <v>7</v>
      </c>
      <c r="G213" s="476" t="s">
        <v>7</v>
      </c>
      <c r="H213" s="288"/>
      <c r="I213" s="288"/>
      <c r="J213" s="288"/>
    </row>
    <row r="214" spans="1:10">
      <c r="A214" s="1789" t="s">
        <v>130</v>
      </c>
      <c r="B214" s="1790"/>
      <c r="C214" s="667" t="s">
        <v>132</v>
      </c>
      <c r="D214" s="670"/>
      <c r="E214" s="672"/>
      <c r="F214" s="672"/>
      <c r="G214" s="652"/>
      <c r="H214" s="288"/>
      <c r="I214" s="288"/>
      <c r="J214" s="288"/>
    </row>
    <row r="215" spans="1:10">
      <c r="A215" s="1828" t="s">
        <v>471</v>
      </c>
      <c r="B215" s="1829"/>
      <c r="C215" s="624" t="s">
        <v>416</v>
      </c>
      <c r="D215" s="670">
        <v>22150</v>
      </c>
      <c r="E215" s="672">
        <v>22150</v>
      </c>
      <c r="F215" s="672" t="s">
        <v>7</v>
      </c>
      <c r="G215" s="476" t="s">
        <v>7</v>
      </c>
      <c r="H215" s="288"/>
      <c r="I215" s="288"/>
      <c r="J215" s="288"/>
    </row>
    <row r="216" spans="1:10">
      <c r="A216" s="1789" t="s">
        <v>440</v>
      </c>
      <c r="B216" s="1790"/>
      <c r="C216" s="667" t="s">
        <v>417</v>
      </c>
      <c r="D216" s="670"/>
      <c r="E216" s="672"/>
      <c r="F216" s="672"/>
      <c r="G216" s="652"/>
      <c r="H216" s="288"/>
      <c r="I216" s="288"/>
      <c r="J216" s="288"/>
    </row>
    <row r="217" spans="1:10" ht="15" customHeight="1">
      <c r="A217" s="1830" t="s">
        <v>483</v>
      </c>
      <c r="B217" s="1831"/>
      <c r="C217" s="607"/>
      <c r="D217" s="670"/>
      <c r="E217" s="672"/>
      <c r="F217" s="672"/>
      <c r="G217" s="652"/>
      <c r="H217" s="288"/>
      <c r="I217" s="288"/>
      <c r="J217" s="288"/>
    </row>
    <row r="218" spans="1:10" ht="15" customHeight="1">
      <c r="A218" s="1707" t="s">
        <v>484</v>
      </c>
      <c r="B218" s="1832"/>
      <c r="C218" s="607"/>
      <c r="D218" s="670"/>
      <c r="E218" s="672"/>
      <c r="F218" s="672"/>
      <c r="G218" s="652"/>
      <c r="H218" s="288"/>
      <c r="I218" s="288"/>
      <c r="J218" s="288"/>
    </row>
    <row r="219" spans="1:10">
      <c r="A219" s="1528" t="s">
        <v>128</v>
      </c>
      <c r="B219" s="1529"/>
      <c r="C219" s="624" t="s">
        <v>129</v>
      </c>
      <c r="D219" s="670">
        <v>1</v>
      </c>
      <c r="E219" s="672">
        <v>1</v>
      </c>
      <c r="F219" s="672" t="s">
        <v>7</v>
      </c>
      <c r="G219" s="476" t="s">
        <v>7</v>
      </c>
      <c r="H219" s="288"/>
      <c r="I219" s="288"/>
      <c r="J219" s="288"/>
    </row>
    <row r="220" spans="1:10">
      <c r="A220" s="1802" t="s">
        <v>130</v>
      </c>
      <c r="B220" s="1803"/>
      <c r="C220" s="667" t="s">
        <v>132</v>
      </c>
      <c r="D220" s="670"/>
      <c r="E220" s="672"/>
      <c r="F220" s="672"/>
      <c r="G220" s="652"/>
      <c r="H220" s="288"/>
      <c r="I220" s="288"/>
      <c r="J220" s="288"/>
    </row>
    <row r="221" spans="1:10">
      <c r="A221" s="1528" t="s">
        <v>471</v>
      </c>
      <c r="B221" s="1529"/>
      <c r="C221" s="624" t="s">
        <v>416</v>
      </c>
      <c r="D221" s="670">
        <v>13450</v>
      </c>
      <c r="E221" s="672">
        <v>13450</v>
      </c>
      <c r="F221" s="672" t="s">
        <v>7</v>
      </c>
      <c r="G221" s="476" t="s">
        <v>7</v>
      </c>
      <c r="H221" s="288"/>
      <c r="I221" s="288"/>
      <c r="J221" s="288"/>
    </row>
    <row r="222" spans="1:10">
      <c r="A222" s="1802" t="s">
        <v>440</v>
      </c>
      <c r="B222" s="1803"/>
      <c r="C222" s="667" t="s">
        <v>417</v>
      </c>
      <c r="D222" s="670"/>
      <c r="E222" s="672"/>
      <c r="F222" s="672"/>
      <c r="G222" s="652"/>
      <c r="H222" s="288"/>
      <c r="I222" s="288"/>
      <c r="J222" s="288"/>
    </row>
    <row r="223" spans="1:10" ht="15" customHeight="1">
      <c r="A223" s="1804" t="s">
        <v>474</v>
      </c>
      <c r="B223" s="1805"/>
      <c r="C223" s="607"/>
      <c r="D223" s="670"/>
      <c r="E223" s="672"/>
      <c r="F223" s="672"/>
      <c r="G223" s="652"/>
      <c r="H223" s="288"/>
      <c r="I223" s="288"/>
      <c r="J223" s="288"/>
    </row>
    <row r="224" spans="1:10" ht="15" customHeight="1">
      <c r="A224" s="1789" t="s">
        <v>475</v>
      </c>
      <c r="B224" s="1790"/>
      <c r="C224" s="607"/>
      <c r="D224" s="670"/>
      <c r="E224" s="672"/>
      <c r="F224" s="672"/>
      <c r="G224" s="652"/>
      <c r="H224" s="288"/>
      <c r="I224" s="288"/>
      <c r="J224" s="288"/>
    </row>
    <row r="225" spans="1:10">
      <c r="A225" s="1528" t="s">
        <v>128</v>
      </c>
      <c r="B225" s="1529"/>
      <c r="C225" s="624" t="s">
        <v>129</v>
      </c>
      <c r="D225" s="670" t="s">
        <v>7</v>
      </c>
      <c r="E225" s="672" t="s">
        <v>7</v>
      </c>
      <c r="F225" s="672" t="s">
        <v>7</v>
      </c>
      <c r="G225" s="476" t="s">
        <v>7</v>
      </c>
      <c r="H225" s="288"/>
      <c r="I225" s="288"/>
      <c r="J225" s="288"/>
    </row>
    <row r="226" spans="1:10">
      <c r="A226" s="1802" t="s">
        <v>130</v>
      </c>
      <c r="B226" s="1803"/>
      <c r="C226" s="667" t="s">
        <v>132</v>
      </c>
      <c r="D226" s="670"/>
      <c r="E226" s="672"/>
      <c r="F226" s="672"/>
      <c r="G226" s="652"/>
      <c r="H226" s="288"/>
      <c r="I226" s="288"/>
      <c r="J226" s="288"/>
    </row>
    <row r="227" spans="1:10">
      <c r="A227" s="1528" t="s">
        <v>471</v>
      </c>
      <c r="B227" s="1529"/>
      <c r="C227" s="624" t="s">
        <v>416</v>
      </c>
      <c r="D227" s="670" t="s">
        <v>7</v>
      </c>
      <c r="E227" s="672" t="s">
        <v>7</v>
      </c>
      <c r="F227" s="672" t="s">
        <v>7</v>
      </c>
      <c r="G227" s="476" t="s">
        <v>7</v>
      </c>
      <c r="H227" s="288"/>
      <c r="I227" s="288"/>
      <c r="J227" s="288"/>
    </row>
    <row r="228" spans="1:10">
      <c r="A228" s="1802" t="s">
        <v>440</v>
      </c>
      <c r="B228" s="1803"/>
      <c r="C228" s="667" t="s">
        <v>417</v>
      </c>
      <c r="D228" s="670"/>
      <c r="E228" s="672"/>
      <c r="F228" s="672"/>
      <c r="G228" s="652"/>
      <c r="H228" s="288"/>
      <c r="I228" s="288"/>
      <c r="J228" s="288"/>
    </row>
    <row r="229" spans="1:10" ht="15" customHeight="1">
      <c r="A229" s="1824" t="s">
        <v>485</v>
      </c>
      <c r="B229" s="1825"/>
      <c r="C229" s="607"/>
      <c r="D229" s="670"/>
      <c r="E229" s="672"/>
      <c r="F229" s="672"/>
      <c r="G229" s="652"/>
      <c r="H229" s="288"/>
      <c r="I229" s="288"/>
      <c r="J229" s="288"/>
    </row>
    <row r="230" spans="1:10" ht="15" customHeight="1">
      <c r="A230" s="1802" t="s">
        <v>486</v>
      </c>
      <c r="B230" s="1803"/>
      <c r="C230" s="607"/>
      <c r="D230" s="670"/>
      <c r="E230" s="672"/>
      <c r="F230" s="672"/>
      <c r="G230" s="652"/>
      <c r="H230" s="288"/>
      <c r="I230" s="288"/>
      <c r="J230" s="288"/>
    </row>
    <row r="231" spans="1:10" ht="15" customHeight="1">
      <c r="A231" s="1804" t="s">
        <v>487</v>
      </c>
      <c r="B231" s="1805"/>
      <c r="C231" s="607"/>
      <c r="D231" s="670"/>
      <c r="E231" s="672"/>
      <c r="F231" s="672"/>
      <c r="G231" s="652"/>
      <c r="H231" s="288"/>
      <c r="I231" s="288"/>
      <c r="J231" s="288"/>
    </row>
    <row r="232" spans="1:10" ht="15" customHeight="1">
      <c r="A232" s="1789" t="s">
        <v>488</v>
      </c>
      <c r="B232" s="1790"/>
      <c r="C232" s="607"/>
      <c r="D232" s="670"/>
      <c r="E232" s="672"/>
      <c r="F232" s="672"/>
      <c r="G232" s="652"/>
      <c r="H232" s="288"/>
      <c r="I232" s="288"/>
      <c r="J232" s="288"/>
    </row>
    <row r="233" spans="1:10">
      <c r="A233" s="1528" t="s">
        <v>128</v>
      </c>
      <c r="B233" s="1529"/>
      <c r="C233" s="624" t="s">
        <v>129</v>
      </c>
      <c r="D233" s="476" t="s">
        <v>7</v>
      </c>
      <c r="E233" s="476" t="s">
        <v>7</v>
      </c>
      <c r="F233" s="476" t="s">
        <v>7</v>
      </c>
      <c r="G233" s="476" t="s">
        <v>7</v>
      </c>
      <c r="H233" s="288"/>
      <c r="I233" s="288"/>
      <c r="J233" s="288"/>
    </row>
    <row r="234" spans="1:10">
      <c r="A234" s="1802" t="s">
        <v>130</v>
      </c>
      <c r="B234" s="1803"/>
      <c r="C234" s="667" t="s">
        <v>132</v>
      </c>
      <c r="D234" s="670"/>
      <c r="E234" s="672"/>
      <c r="F234" s="672"/>
      <c r="G234" s="652"/>
      <c r="H234" s="288"/>
      <c r="I234" s="288"/>
      <c r="J234" s="288"/>
    </row>
    <row r="235" spans="1:10">
      <c r="A235" s="1528" t="s">
        <v>489</v>
      </c>
      <c r="B235" s="1529"/>
      <c r="C235" s="607" t="s">
        <v>147</v>
      </c>
      <c r="D235" s="476" t="s">
        <v>7</v>
      </c>
      <c r="E235" s="476" t="s">
        <v>7</v>
      </c>
      <c r="F235" s="476" t="s">
        <v>7</v>
      </c>
      <c r="G235" s="476" t="s">
        <v>7</v>
      </c>
      <c r="H235" s="288"/>
      <c r="I235" s="288"/>
      <c r="J235" s="288"/>
    </row>
    <row r="236" spans="1:10">
      <c r="A236" s="1802" t="s">
        <v>490</v>
      </c>
      <c r="B236" s="1803"/>
      <c r="C236" s="607"/>
      <c r="D236" s="670"/>
      <c r="E236" s="672"/>
      <c r="F236" s="672"/>
      <c r="G236" s="652"/>
      <c r="H236" s="288"/>
      <c r="I236" s="288"/>
      <c r="J236" s="288"/>
    </row>
    <row r="237" spans="1:10">
      <c r="A237" s="1528" t="s">
        <v>471</v>
      </c>
      <c r="B237" s="1529"/>
      <c r="C237" s="624" t="s">
        <v>416</v>
      </c>
      <c r="D237" s="476" t="s">
        <v>7</v>
      </c>
      <c r="E237" s="476" t="s">
        <v>7</v>
      </c>
      <c r="F237" s="476" t="s">
        <v>7</v>
      </c>
      <c r="G237" s="476" t="s">
        <v>7</v>
      </c>
      <c r="H237" s="288"/>
      <c r="I237" s="288"/>
      <c r="J237" s="288"/>
    </row>
    <row r="238" spans="1:10">
      <c r="A238" s="1802" t="s">
        <v>440</v>
      </c>
      <c r="B238" s="1803"/>
      <c r="C238" s="667" t="s">
        <v>417</v>
      </c>
      <c r="D238" s="670"/>
      <c r="E238" s="672"/>
      <c r="F238" s="672"/>
      <c r="G238" s="652"/>
      <c r="H238" s="288"/>
      <c r="I238" s="288"/>
      <c r="J238" s="288"/>
    </row>
    <row r="239" spans="1:10" ht="15" customHeight="1">
      <c r="A239" s="1804" t="s">
        <v>491</v>
      </c>
      <c r="B239" s="1805"/>
      <c r="C239" s="607"/>
      <c r="D239" s="670"/>
      <c r="E239" s="672"/>
      <c r="F239" s="672"/>
      <c r="G239" s="652"/>
      <c r="H239" s="288"/>
      <c r="I239" s="288"/>
      <c r="J239" s="288"/>
    </row>
    <row r="240" spans="1:10" ht="15" customHeight="1">
      <c r="A240" s="1789" t="s">
        <v>492</v>
      </c>
      <c r="B240" s="1790"/>
      <c r="C240" s="607"/>
      <c r="D240" s="670"/>
      <c r="E240" s="672"/>
      <c r="F240" s="672"/>
      <c r="G240" s="652"/>
      <c r="H240" s="288"/>
      <c r="I240" s="288"/>
      <c r="J240" s="288"/>
    </row>
    <row r="241" spans="1:10">
      <c r="A241" s="1528" t="s">
        <v>128</v>
      </c>
      <c r="B241" s="1529"/>
      <c r="C241" s="624" t="s">
        <v>129</v>
      </c>
      <c r="D241" s="670"/>
      <c r="E241" s="672"/>
      <c r="F241" s="476"/>
      <c r="G241" s="476"/>
      <c r="H241" s="288"/>
      <c r="I241" s="288"/>
      <c r="J241" s="288"/>
    </row>
    <row r="242" spans="1:10">
      <c r="A242" s="1802" t="s">
        <v>130</v>
      </c>
      <c r="B242" s="1803"/>
      <c r="C242" s="667" t="s">
        <v>132</v>
      </c>
      <c r="D242" s="670"/>
      <c r="E242" s="672"/>
      <c r="F242" s="672"/>
      <c r="G242" s="652"/>
      <c r="H242" s="288"/>
      <c r="I242" s="288"/>
      <c r="J242" s="288"/>
    </row>
    <row r="243" spans="1:10">
      <c r="A243" s="1528" t="s">
        <v>489</v>
      </c>
      <c r="B243" s="1529"/>
      <c r="C243" s="607" t="s">
        <v>147</v>
      </c>
      <c r="D243" s="330">
        <v>8.5</v>
      </c>
      <c r="E243" s="551">
        <v>8.5</v>
      </c>
      <c r="F243" s="551" t="s">
        <v>7</v>
      </c>
      <c r="G243" s="608" t="s">
        <v>7</v>
      </c>
      <c r="H243" s="288"/>
      <c r="I243" s="288"/>
      <c r="J243" s="288"/>
    </row>
    <row r="244" spans="1:10">
      <c r="A244" s="1802" t="s">
        <v>490</v>
      </c>
      <c r="B244" s="1803"/>
      <c r="C244" s="607"/>
      <c r="D244" s="670"/>
      <c r="E244" s="672"/>
      <c r="F244" s="672"/>
      <c r="G244" s="652"/>
      <c r="H244" s="288"/>
      <c r="I244" s="288"/>
      <c r="J244" s="288"/>
    </row>
    <row r="245" spans="1:10">
      <c r="A245" s="1528" t="s">
        <v>471</v>
      </c>
      <c r="B245" s="1529"/>
      <c r="C245" s="624" t="s">
        <v>416</v>
      </c>
      <c r="D245" s="670">
        <v>153300</v>
      </c>
      <c r="E245" s="672">
        <v>153300</v>
      </c>
      <c r="F245" s="672" t="s">
        <v>7</v>
      </c>
      <c r="G245" s="671" t="s">
        <v>7</v>
      </c>
      <c r="H245" s="288"/>
      <c r="I245" s="288"/>
      <c r="J245" s="288"/>
    </row>
    <row r="246" spans="1:10">
      <c r="A246" s="1802" t="s">
        <v>440</v>
      </c>
      <c r="B246" s="1803"/>
      <c r="C246" s="667" t="s">
        <v>417</v>
      </c>
      <c r="D246" s="670"/>
      <c r="E246" s="672"/>
      <c r="F246" s="672"/>
      <c r="G246" s="652"/>
      <c r="H246" s="288"/>
      <c r="I246" s="288"/>
      <c r="J246" s="288"/>
    </row>
    <row r="247" spans="1:10" ht="15" customHeight="1">
      <c r="A247" s="1804" t="s">
        <v>1315</v>
      </c>
      <c r="B247" s="1805"/>
      <c r="C247" s="607"/>
      <c r="D247" s="670"/>
      <c r="E247" s="672"/>
      <c r="F247" s="672"/>
      <c r="G247" s="652"/>
      <c r="H247" s="288"/>
      <c r="I247" s="288"/>
      <c r="J247" s="288"/>
    </row>
    <row r="248" spans="1:10" ht="15" customHeight="1">
      <c r="A248" s="1789" t="s">
        <v>1316</v>
      </c>
      <c r="B248" s="1790"/>
      <c r="C248" s="607"/>
      <c r="D248" s="670"/>
      <c r="E248" s="672"/>
      <c r="F248" s="672"/>
      <c r="G248" s="652"/>
      <c r="H248" s="288"/>
      <c r="I248" s="288"/>
      <c r="J248" s="288"/>
    </row>
    <row r="249" spans="1:10">
      <c r="A249" s="1528" t="s">
        <v>128</v>
      </c>
      <c r="B249" s="1529"/>
      <c r="C249" s="624" t="s">
        <v>129</v>
      </c>
      <c r="D249" s="476" t="s">
        <v>7</v>
      </c>
      <c r="E249" s="476" t="s">
        <v>7</v>
      </c>
      <c r="F249" s="476" t="s">
        <v>7</v>
      </c>
      <c r="G249" s="476" t="s">
        <v>7</v>
      </c>
      <c r="H249" s="288"/>
      <c r="I249" s="288"/>
      <c r="J249" s="288"/>
    </row>
    <row r="250" spans="1:10">
      <c r="A250" s="1802" t="s">
        <v>130</v>
      </c>
      <c r="B250" s="1803"/>
      <c r="C250" s="667" t="s">
        <v>132</v>
      </c>
      <c r="D250" s="670"/>
      <c r="E250" s="672"/>
      <c r="F250" s="672"/>
      <c r="G250" s="652"/>
      <c r="H250" s="288"/>
      <c r="I250" s="288"/>
      <c r="J250" s="288"/>
    </row>
    <row r="251" spans="1:10">
      <c r="A251" s="1528" t="s">
        <v>489</v>
      </c>
      <c r="B251" s="1529"/>
      <c r="C251" s="607" t="s">
        <v>147</v>
      </c>
      <c r="D251" s="655" t="s">
        <v>7</v>
      </c>
      <c r="E251" s="655" t="s">
        <v>7</v>
      </c>
      <c r="F251" s="476" t="s">
        <v>7</v>
      </c>
      <c r="G251" s="476" t="s">
        <v>7</v>
      </c>
      <c r="H251" s="288"/>
      <c r="I251" s="288"/>
      <c r="J251" s="288"/>
    </row>
    <row r="252" spans="1:10">
      <c r="A252" s="1802" t="s">
        <v>490</v>
      </c>
      <c r="B252" s="1803"/>
      <c r="C252" s="607"/>
      <c r="D252" s="670"/>
      <c r="E252" s="672"/>
      <c r="F252" s="672"/>
      <c r="G252" s="652"/>
      <c r="H252" s="288"/>
      <c r="I252" s="288"/>
      <c r="J252" s="288"/>
    </row>
    <row r="253" spans="1:10">
      <c r="A253" s="1528" t="s">
        <v>471</v>
      </c>
      <c r="B253" s="1529"/>
      <c r="C253" s="624" t="s">
        <v>416</v>
      </c>
      <c r="D253" s="476" t="s">
        <v>7</v>
      </c>
      <c r="E253" s="476" t="s">
        <v>7</v>
      </c>
      <c r="F253" s="476" t="s">
        <v>7</v>
      </c>
      <c r="G253" s="476" t="s">
        <v>7</v>
      </c>
      <c r="H253" s="288"/>
      <c r="I253" s="288"/>
      <c r="J253" s="288"/>
    </row>
    <row r="254" spans="1:10">
      <c r="A254" s="1677" t="s">
        <v>440</v>
      </c>
      <c r="B254" s="1745"/>
      <c r="C254" s="667" t="s">
        <v>417</v>
      </c>
      <c r="D254" s="670"/>
      <c r="E254" s="672"/>
      <c r="F254" s="672"/>
      <c r="G254" s="652"/>
      <c r="H254" s="288"/>
      <c r="I254" s="288"/>
      <c r="J254" s="288"/>
    </row>
    <row r="255" spans="1:10" ht="15" customHeight="1">
      <c r="A255" s="1785" t="s">
        <v>493</v>
      </c>
      <c r="B255" s="1786"/>
      <c r="C255" s="486"/>
      <c r="D255" s="670"/>
      <c r="E255" s="672"/>
      <c r="F255" s="672"/>
      <c r="G255" s="652"/>
      <c r="H255" s="288"/>
      <c r="I255" s="288"/>
      <c r="J255" s="288"/>
    </row>
    <row r="256" spans="1:10" ht="15" customHeight="1">
      <c r="A256" s="1709" t="s">
        <v>494</v>
      </c>
      <c r="B256" s="1788"/>
      <c r="C256" s="486"/>
      <c r="D256" s="670"/>
      <c r="E256" s="672"/>
      <c r="F256" s="672"/>
      <c r="G256" s="652"/>
      <c r="H256" s="288"/>
      <c r="I256" s="288"/>
      <c r="J256" s="288"/>
    </row>
    <row r="257" spans="1:10" ht="15" customHeight="1">
      <c r="A257" s="1820" t="s">
        <v>495</v>
      </c>
      <c r="B257" s="1821"/>
      <c r="C257" s="624"/>
      <c r="D257" s="670"/>
      <c r="E257" s="672"/>
      <c r="F257" s="672"/>
      <c r="G257" s="671"/>
      <c r="H257" s="288"/>
      <c r="I257" s="288"/>
      <c r="J257" s="288"/>
    </row>
    <row r="258" spans="1:10" ht="15" customHeight="1">
      <c r="A258" s="1800" t="s">
        <v>496</v>
      </c>
      <c r="B258" s="1801"/>
      <c r="C258" s="624" t="s">
        <v>416</v>
      </c>
      <c r="D258" s="670">
        <v>4907</v>
      </c>
      <c r="E258" s="672">
        <v>4907</v>
      </c>
      <c r="F258" s="476" t="s">
        <v>7</v>
      </c>
      <c r="G258" s="476" t="s">
        <v>7</v>
      </c>
      <c r="H258" s="288"/>
      <c r="I258" s="288"/>
      <c r="J258" s="288"/>
    </row>
    <row r="259" spans="1:10" ht="15" customHeight="1">
      <c r="A259" s="1667" t="s">
        <v>497</v>
      </c>
      <c r="B259" s="1787"/>
      <c r="C259" s="667" t="s">
        <v>417</v>
      </c>
      <c r="D259" s="670"/>
      <c r="E259" s="672"/>
      <c r="F259" s="672"/>
      <c r="G259" s="652"/>
      <c r="H259" s="288"/>
      <c r="I259" s="288"/>
      <c r="J259" s="288"/>
    </row>
    <row r="260" spans="1:10" ht="15" customHeight="1">
      <c r="A260" s="1800" t="s">
        <v>1128</v>
      </c>
      <c r="B260" s="1801"/>
      <c r="C260" s="624" t="s">
        <v>416</v>
      </c>
      <c r="D260" s="670">
        <v>361772</v>
      </c>
      <c r="E260" s="672">
        <v>361772</v>
      </c>
      <c r="F260" s="672" t="s">
        <v>7</v>
      </c>
      <c r="G260" s="671" t="s">
        <v>7</v>
      </c>
      <c r="H260" s="288"/>
      <c r="I260" s="288"/>
      <c r="J260" s="288"/>
    </row>
    <row r="261" spans="1:10" ht="15" customHeight="1">
      <c r="A261" s="1667" t="s">
        <v>498</v>
      </c>
      <c r="B261" s="1787"/>
      <c r="C261" s="667" t="s">
        <v>417</v>
      </c>
      <c r="D261" s="670"/>
      <c r="E261" s="672"/>
      <c r="F261" s="672"/>
      <c r="G261" s="476"/>
      <c r="H261" s="288"/>
      <c r="I261" s="288"/>
      <c r="J261" s="288"/>
    </row>
    <row r="262" spans="1:10" ht="15" customHeight="1">
      <c r="A262" s="1820" t="s">
        <v>499</v>
      </c>
      <c r="B262" s="1821"/>
      <c r="C262" s="624"/>
      <c r="D262" s="670"/>
      <c r="E262" s="672"/>
      <c r="F262" s="672"/>
      <c r="G262" s="652"/>
      <c r="H262" s="288"/>
      <c r="I262" s="288"/>
      <c r="J262" s="288"/>
    </row>
    <row r="263" spans="1:10" ht="15" customHeight="1">
      <c r="A263" s="1822" t="s">
        <v>500</v>
      </c>
      <c r="B263" s="1823"/>
      <c r="C263" s="624" t="s">
        <v>147</v>
      </c>
      <c r="D263" s="330">
        <v>49</v>
      </c>
      <c r="E263" s="551">
        <v>29.1</v>
      </c>
      <c r="F263" s="551">
        <v>19.899999999999999</v>
      </c>
      <c r="G263" s="671" t="s">
        <v>7</v>
      </c>
      <c r="H263" s="288"/>
      <c r="I263" s="288"/>
      <c r="J263" s="288"/>
    </row>
    <row r="264" spans="1:10" ht="15" customHeight="1">
      <c r="A264" s="1667" t="s">
        <v>1130</v>
      </c>
      <c r="B264" s="1787"/>
      <c r="C264" s="678"/>
      <c r="D264" s="330"/>
      <c r="E264" s="551"/>
      <c r="F264" s="551"/>
      <c r="G264" s="608"/>
      <c r="H264" s="288"/>
      <c r="I264" s="288"/>
      <c r="J264" s="288"/>
    </row>
    <row r="265" spans="1:10" ht="15" customHeight="1">
      <c r="A265" s="1783" t="s">
        <v>1129</v>
      </c>
      <c r="B265" s="1784"/>
      <c r="C265" s="678"/>
      <c r="D265" s="670"/>
      <c r="E265" s="672"/>
      <c r="F265" s="672"/>
      <c r="G265" s="652"/>
      <c r="H265" s="288"/>
      <c r="I265" s="288"/>
      <c r="J265" s="288"/>
    </row>
    <row r="266" spans="1:10" ht="15" customHeight="1">
      <c r="A266" s="1800" t="s">
        <v>1131</v>
      </c>
      <c r="B266" s="1801"/>
      <c r="C266" s="624" t="s">
        <v>416</v>
      </c>
      <c r="D266" s="670">
        <v>73</v>
      </c>
      <c r="E266" s="672">
        <v>73</v>
      </c>
      <c r="F266" s="672" t="s">
        <v>7</v>
      </c>
      <c r="G266" s="671" t="s">
        <v>7</v>
      </c>
      <c r="H266" s="288"/>
      <c r="I266" s="288"/>
      <c r="J266" s="288"/>
    </row>
    <row r="267" spans="1:10" ht="15" customHeight="1">
      <c r="A267" s="1667" t="s">
        <v>1132</v>
      </c>
      <c r="B267" s="1787"/>
      <c r="C267" s="667" t="s">
        <v>417</v>
      </c>
      <c r="D267" s="670"/>
      <c r="E267" s="672"/>
      <c r="F267" s="672"/>
      <c r="G267" s="476"/>
      <c r="H267" s="288"/>
      <c r="I267" s="288"/>
      <c r="J267" s="288"/>
    </row>
    <row r="268" spans="1:10" s="195" customFormat="1" ht="15" customHeight="1">
      <c r="A268" s="1783" t="s">
        <v>1133</v>
      </c>
      <c r="B268" s="1784"/>
      <c r="C268" s="667"/>
      <c r="D268" s="670"/>
      <c r="E268" s="672"/>
      <c r="F268" s="672"/>
      <c r="G268" s="652"/>
      <c r="H268" s="288"/>
      <c r="I268" s="288"/>
      <c r="J268" s="288"/>
    </row>
    <row r="269" spans="1:10" ht="15" customHeight="1">
      <c r="A269" s="1811" t="s">
        <v>502</v>
      </c>
      <c r="B269" s="1812"/>
      <c r="C269" s="678"/>
      <c r="D269" s="670"/>
      <c r="E269" s="672"/>
      <c r="F269" s="672"/>
      <c r="G269" s="652"/>
      <c r="H269" s="288"/>
      <c r="I269" s="288"/>
      <c r="J269" s="288"/>
    </row>
    <row r="270" spans="1:10" ht="15" customHeight="1">
      <c r="A270" s="1667" t="s">
        <v>503</v>
      </c>
      <c r="B270" s="1787"/>
      <c r="C270" s="678"/>
      <c r="D270" s="670"/>
      <c r="E270" s="672"/>
      <c r="F270" s="672"/>
      <c r="G270" s="652"/>
      <c r="H270" s="288"/>
      <c r="I270" s="288"/>
      <c r="J270" s="288"/>
    </row>
    <row r="271" spans="1:10">
      <c r="A271" s="1666" t="s">
        <v>128</v>
      </c>
      <c r="B271" s="1813"/>
      <c r="C271" s="624" t="s">
        <v>129</v>
      </c>
      <c r="D271" s="670">
        <v>246208</v>
      </c>
      <c r="E271" s="672">
        <v>245496</v>
      </c>
      <c r="F271" s="672">
        <v>693</v>
      </c>
      <c r="G271" s="671">
        <v>19</v>
      </c>
      <c r="H271" s="288"/>
      <c r="I271" s="288"/>
      <c r="J271" s="288"/>
    </row>
    <row r="272" spans="1:10">
      <c r="A272" s="1667" t="s">
        <v>130</v>
      </c>
      <c r="B272" s="1787"/>
      <c r="C272" s="667" t="s">
        <v>132</v>
      </c>
      <c r="D272" s="670"/>
      <c r="E272" s="672"/>
      <c r="F272" s="672"/>
      <c r="G272" s="652"/>
      <c r="H272" s="288"/>
      <c r="I272" s="288"/>
      <c r="J272" s="288"/>
    </row>
    <row r="273" spans="1:10">
      <c r="A273" s="1666" t="s">
        <v>489</v>
      </c>
      <c r="B273" s="1813"/>
      <c r="C273" s="624" t="s">
        <v>147</v>
      </c>
      <c r="D273" s="476" t="s">
        <v>7</v>
      </c>
      <c r="E273" s="476" t="s">
        <v>7</v>
      </c>
      <c r="F273" s="476" t="s">
        <v>7</v>
      </c>
      <c r="G273" s="476" t="s">
        <v>7</v>
      </c>
      <c r="H273" s="288"/>
      <c r="I273" s="288"/>
      <c r="J273" s="288"/>
    </row>
    <row r="274" spans="1:10">
      <c r="A274" s="1667" t="s">
        <v>490</v>
      </c>
      <c r="B274" s="1787"/>
      <c r="C274" s="678"/>
      <c r="D274" s="670"/>
      <c r="E274" s="672"/>
      <c r="F274" s="672"/>
      <c r="G274" s="652"/>
      <c r="H274" s="288"/>
      <c r="I274" s="288"/>
      <c r="J274" s="288"/>
    </row>
    <row r="275" spans="1:10">
      <c r="A275" s="1666" t="s">
        <v>471</v>
      </c>
      <c r="B275" s="1813"/>
      <c r="C275" s="624" t="s">
        <v>416</v>
      </c>
      <c r="D275" s="476" t="s">
        <v>7</v>
      </c>
      <c r="E275" s="476" t="s">
        <v>7</v>
      </c>
      <c r="F275" s="476" t="s">
        <v>7</v>
      </c>
      <c r="G275" s="476" t="s">
        <v>7</v>
      </c>
      <c r="H275" s="288"/>
      <c r="I275" s="288"/>
      <c r="J275" s="288"/>
    </row>
    <row r="276" spans="1:10">
      <c r="A276" s="1667" t="s">
        <v>440</v>
      </c>
      <c r="B276" s="1787"/>
      <c r="C276" s="667" t="s">
        <v>417</v>
      </c>
      <c r="D276" s="670"/>
      <c r="E276" s="672"/>
      <c r="F276" s="672"/>
      <c r="G276" s="652"/>
      <c r="H276" s="288"/>
      <c r="I276" s="288"/>
      <c r="J276" s="288"/>
    </row>
    <row r="277" spans="1:10" ht="15" customHeight="1">
      <c r="A277" s="1785" t="s">
        <v>1134</v>
      </c>
      <c r="B277" s="1786"/>
      <c r="C277" s="607"/>
      <c r="D277" s="670"/>
      <c r="E277" s="672"/>
      <c r="F277" s="672"/>
      <c r="G277" s="652"/>
      <c r="H277" s="288"/>
      <c r="I277" s="288"/>
      <c r="J277" s="288"/>
    </row>
    <row r="278" spans="1:10" s="195" customFormat="1" ht="15" customHeight="1">
      <c r="A278" s="1814" t="s">
        <v>1135</v>
      </c>
      <c r="B278" s="1815"/>
      <c r="C278" s="607"/>
      <c r="D278" s="670"/>
      <c r="E278" s="672"/>
      <c r="F278" s="672"/>
      <c r="G278" s="652"/>
      <c r="H278" s="288"/>
      <c r="I278" s="288"/>
      <c r="J278" s="288"/>
    </row>
    <row r="279" spans="1:10" ht="15" customHeight="1">
      <c r="A279" s="1709" t="s">
        <v>1136</v>
      </c>
      <c r="B279" s="1788"/>
      <c r="C279" s="607"/>
      <c r="D279" s="670"/>
      <c r="E279" s="672"/>
      <c r="F279" s="672"/>
      <c r="G279" s="671"/>
      <c r="H279" s="288"/>
      <c r="I279" s="288"/>
      <c r="J279" s="288"/>
    </row>
    <row r="280" spans="1:10" s="195" customFormat="1" ht="15" customHeight="1">
      <c r="A280" s="1667" t="s">
        <v>1137</v>
      </c>
      <c r="B280" s="1787"/>
      <c r="C280" s="624"/>
      <c r="D280" s="670"/>
      <c r="E280" s="672"/>
      <c r="F280" s="672"/>
      <c r="G280" s="652"/>
      <c r="H280" s="288"/>
      <c r="I280" s="288"/>
      <c r="J280" s="288"/>
    </row>
    <row r="281" spans="1:10" ht="15" customHeight="1">
      <c r="A281" s="1816" t="s">
        <v>504</v>
      </c>
      <c r="B281" s="1817"/>
      <c r="C281" s="624" t="s">
        <v>129</v>
      </c>
      <c r="D281" s="670">
        <v>8</v>
      </c>
      <c r="E281" s="672">
        <v>8</v>
      </c>
      <c r="F281" s="476" t="s">
        <v>7</v>
      </c>
      <c r="G281" s="476" t="s">
        <v>7</v>
      </c>
      <c r="H281" s="288"/>
      <c r="I281" s="288"/>
      <c r="J281" s="288"/>
    </row>
    <row r="282" spans="1:10" ht="17.25" customHeight="1">
      <c r="A282" s="1709" t="s">
        <v>593</v>
      </c>
      <c r="B282" s="1788"/>
      <c r="C282" s="667" t="s">
        <v>132</v>
      </c>
      <c r="D282" s="670"/>
      <c r="E282" s="672"/>
      <c r="F282" s="672"/>
      <c r="G282" s="652"/>
      <c r="H282" s="288"/>
      <c r="I282" s="288"/>
      <c r="J282" s="288"/>
    </row>
    <row r="283" spans="1:10" ht="15" customHeight="1">
      <c r="A283" s="1713" t="s">
        <v>505</v>
      </c>
      <c r="B283" s="1806"/>
      <c r="C283" s="678"/>
      <c r="D283" s="670"/>
      <c r="E283" s="672"/>
      <c r="F283" s="672"/>
      <c r="G283" s="652"/>
      <c r="H283" s="288"/>
      <c r="I283" s="288"/>
      <c r="J283" s="288"/>
    </row>
    <row r="284" spans="1:10" ht="15" customHeight="1">
      <c r="A284" s="1709" t="s">
        <v>592</v>
      </c>
      <c r="B284" s="1788"/>
      <c r="C284" s="678"/>
      <c r="D284" s="670"/>
      <c r="E284" s="672"/>
      <c r="F284" s="672"/>
      <c r="G284" s="652"/>
      <c r="H284" s="288"/>
      <c r="I284" s="288"/>
      <c r="J284" s="288"/>
    </row>
    <row r="285" spans="1:10">
      <c r="A285" s="1791" t="s">
        <v>128</v>
      </c>
      <c r="B285" s="1792"/>
      <c r="C285" s="624" t="s">
        <v>129</v>
      </c>
      <c r="D285" s="670">
        <v>32</v>
      </c>
      <c r="E285" s="672">
        <v>32</v>
      </c>
      <c r="F285" s="476" t="s">
        <v>7</v>
      </c>
      <c r="G285" s="476" t="s">
        <v>7</v>
      </c>
      <c r="H285" s="288"/>
      <c r="I285" s="288"/>
      <c r="J285" s="288"/>
    </row>
    <row r="286" spans="1:10">
      <c r="A286" s="1793" t="s">
        <v>130</v>
      </c>
      <c r="B286" s="1794"/>
      <c r="C286" s="667" t="s">
        <v>132</v>
      </c>
      <c r="D286" s="670"/>
      <c r="E286" s="672"/>
      <c r="F286" s="672"/>
      <c r="G286" s="652"/>
      <c r="H286" s="288"/>
      <c r="I286" s="288"/>
      <c r="J286" s="288"/>
    </row>
    <row r="287" spans="1:10">
      <c r="A287" s="1791" t="s">
        <v>506</v>
      </c>
      <c r="B287" s="1792"/>
      <c r="C287" s="492" t="s">
        <v>1791</v>
      </c>
      <c r="D287" s="670">
        <v>569</v>
      </c>
      <c r="E287" s="672">
        <v>569</v>
      </c>
      <c r="F287" s="476" t="s">
        <v>7</v>
      </c>
      <c r="G287" s="476" t="s">
        <v>7</v>
      </c>
      <c r="H287" s="288"/>
      <c r="I287" s="288"/>
      <c r="J287" s="288"/>
    </row>
    <row r="288" spans="1:10">
      <c r="A288" s="1793" t="s">
        <v>440</v>
      </c>
      <c r="B288" s="1794"/>
      <c r="C288" s="678"/>
      <c r="D288" s="670"/>
      <c r="E288" s="672"/>
      <c r="F288" s="672"/>
      <c r="G288" s="652"/>
      <c r="H288" s="288"/>
      <c r="I288" s="288"/>
      <c r="J288" s="288"/>
    </row>
    <row r="289" spans="1:10" ht="15" customHeight="1">
      <c r="A289" s="1795" t="s">
        <v>1139</v>
      </c>
      <c r="B289" s="1796"/>
      <c r="C289" s="678"/>
      <c r="D289" s="670"/>
      <c r="E289" s="672"/>
      <c r="F289" s="672"/>
      <c r="G289" s="652"/>
      <c r="H289" s="288"/>
      <c r="I289" s="288"/>
      <c r="J289" s="288"/>
    </row>
    <row r="290" spans="1:10" ht="15" customHeight="1">
      <c r="A290" s="1797" t="s">
        <v>1138</v>
      </c>
      <c r="B290" s="1798"/>
      <c r="C290" s="624" t="s">
        <v>129</v>
      </c>
      <c r="D290" s="476" t="s">
        <v>7</v>
      </c>
      <c r="E290" s="476" t="s">
        <v>7</v>
      </c>
      <c r="F290" s="476" t="s">
        <v>7</v>
      </c>
      <c r="G290" s="476" t="s">
        <v>7</v>
      </c>
      <c r="H290" s="288"/>
      <c r="I290" s="288"/>
      <c r="J290" s="288"/>
    </row>
    <row r="291" spans="1:10" ht="15" customHeight="1">
      <c r="A291" s="1709" t="s">
        <v>1140</v>
      </c>
      <c r="B291" s="1799"/>
      <c r="C291" s="667" t="s">
        <v>132</v>
      </c>
      <c r="D291" s="672"/>
      <c r="E291" s="672"/>
      <c r="F291" s="672"/>
      <c r="G291" s="652"/>
      <c r="H291" s="288"/>
      <c r="I291" s="288"/>
      <c r="J291" s="288"/>
    </row>
    <row r="292" spans="1:10" s="195" customFormat="1" ht="15" customHeight="1">
      <c r="A292" s="1667" t="s">
        <v>1141</v>
      </c>
      <c r="B292" s="1638"/>
      <c r="C292" s="667"/>
      <c r="D292" s="672"/>
      <c r="E292" s="672"/>
      <c r="F292" s="672"/>
      <c r="G292" s="652"/>
      <c r="H292" s="288"/>
      <c r="I292" s="288"/>
      <c r="J292" s="288"/>
    </row>
    <row r="293" spans="1:10" ht="15" customHeight="1">
      <c r="A293" s="1809" t="s">
        <v>1143</v>
      </c>
      <c r="B293" s="1810"/>
      <c r="C293" s="678"/>
      <c r="D293" s="476"/>
      <c r="E293" s="476"/>
      <c r="F293" s="476"/>
      <c r="G293" s="476"/>
      <c r="H293" s="288"/>
      <c r="I293" s="288"/>
      <c r="J293" s="288"/>
    </row>
    <row r="294" spans="1:10" ht="15" customHeight="1">
      <c r="A294" s="1800" t="s">
        <v>1142</v>
      </c>
      <c r="B294" s="1801"/>
      <c r="C294" s="624" t="s">
        <v>129</v>
      </c>
      <c r="D294" s="672" t="s">
        <v>7</v>
      </c>
      <c r="E294" s="672" t="s">
        <v>7</v>
      </c>
      <c r="F294" s="672" t="s">
        <v>7</v>
      </c>
      <c r="G294" s="652" t="s">
        <v>7</v>
      </c>
      <c r="H294" s="288"/>
      <c r="I294" s="288"/>
      <c r="J294" s="288"/>
    </row>
    <row r="295" spans="1:10" ht="15" customHeight="1">
      <c r="A295" s="1709" t="s">
        <v>1144</v>
      </c>
      <c r="B295" s="1788"/>
      <c r="C295" s="667" t="s">
        <v>132</v>
      </c>
      <c r="D295" s="670"/>
      <c r="E295" s="672"/>
      <c r="F295" s="672"/>
      <c r="G295" s="652"/>
      <c r="H295" s="288"/>
      <c r="I295" s="288"/>
      <c r="J295" s="288"/>
    </row>
    <row r="296" spans="1:10" s="195" customFormat="1" ht="15" customHeight="1">
      <c r="A296" s="1709" t="s">
        <v>1145</v>
      </c>
      <c r="B296" s="1788"/>
      <c r="C296" s="667"/>
      <c r="D296" s="670"/>
      <c r="E296" s="672"/>
      <c r="F296" s="672"/>
      <c r="G296" s="652"/>
      <c r="H296" s="288"/>
      <c r="I296" s="288"/>
      <c r="J296" s="288"/>
    </row>
    <row r="297" spans="1:10" ht="15" customHeight="1">
      <c r="A297" s="1785" t="s">
        <v>507</v>
      </c>
      <c r="B297" s="1786"/>
      <c r="C297" s="607"/>
      <c r="D297" s="670"/>
      <c r="E297" s="672"/>
      <c r="F297" s="672"/>
      <c r="G297" s="652"/>
      <c r="H297" s="288"/>
      <c r="I297" s="288"/>
      <c r="J297" s="288"/>
    </row>
    <row r="298" spans="1:10" ht="15" customHeight="1">
      <c r="A298" s="1709" t="s">
        <v>508</v>
      </c>
      <c r="B298" s="1788"/>
      <c r="C298" s="607"/>
      <c r="D298" s="670"/>
      <c r="E298" s="672"/>
      <c r="F298" s="672"/>
      <c r="G298" s="652"/>
      <c r="H298" s="288"/>
      <c r="I298" s="288"/>
      <c r="J298" s="288"/>
    </row>
    <row r="299" spans="1:10" ht="15" customHeight="1">
      <c r="A299" s="1713" t="s">
        <v>509</v>
      </c>
      <c r="B299" s="1806"/>
      <c r="C299" s="607"/>
      <c r="D299" s="330"/>
      <c r="E299" s="551"/>
      <c r="F299" s="551"/>
      <c r="G299" s="608"/>
      <c r="H299" s="288"/>
      <c r="I299" s="288"/>
      <c r="J299" s="288"/>
    </row>
    <row r="300" spans="1:10">
      <c r="A300" s="1807" t="s">
        <v>594</v>
      </c>
      <c r="B300" s="1808"/>
      <c r="C300" s="607"/>
      <c r="D300" s="330"/>
      <c r="E300" s="551"/>
      <c r="F300" s="551"/>
      <c r="G300" s="484"/>
      <c r="H300" s="288"/>
      <c r="I300" s="288"/>
      <c r="J300" s="288"/>
    </row>
    <row r="301" spans="1:10">
      <c r="A301" s="1791" t="s">
        <v>510</v>
      </c>
      <c r="B301" s="1792"/>
      <c r="C301" s="607" t="s">
        <v>152</v>
      </c>
      <c r="D301" s="330">
        <v>37.700000000000003</v>
      </c>
      <c r="E301" s="551">
        <v>0.1</v>
      </c>
      <c r="F301" s="551">
        <v>4.4000000000000004</v>
      </c>
      <c r="G301" s="608">
        <v>33.200000000000003</v>
      </c>
      <c r="H301" s="288"/>
      <c r="I301" s="288"/>
      <c r="J301" s="288"/>
    </row>
    <row r="302" spans="1:10">
      <c r="A302" s="1793" t="s">
        <v>511</v>
      </c>
      <c r="B302" s="1794"/>
      <c r="C302" s="607"/>
      <c r="D302" s="330"/>
      <c r="E302" s="551"/>
      <c r="F302" s="551"/>
      <c r="G302" s="484"/>
      <c r="H302" s="288"/>
      <c r="I302" s="288"/>
      <c r="J302" s="288"/>
    </row>
    <row r="303" spans="1:10">
      <c r="A303" s="1791" t="s">
        <v>512</v>
      </c>
      <c r="B303" s="1792"/>
      <c r="C303" s="607" t="s">
        <v>152</v>
      </c>
      <c r="D303" s="330">
        <v>20.2</v>
      </c>
      <c r="E303" s="551">
        <v>20.2</v>
      </c>
      <c r="F303" s="476" t="s">
        <v>7</v>
      </c>
      <c r="G303" s="476" t="s">
        <v>7</v>
      </c>
      <c r="H303" s="288"/>
      <c r="I303" s="288"/>
      <c r="J303" s="288"/>
    </row>
    <row r="304" spans="1:10">
      <c r="A304" s="1793" t="s">
        <v>513</v>
      </c>
      <c r="B304" s="1794"/>
      <c r="C304" s="607"/>
      <c r="D304" s="670"/>
      <c r="E304" s="672"/>
      <c r="F304" s="672"/>
      <c r="G304" s="652"/>
      <c r="H304" s="288"/>
      <c r="I304" s="288"/>
      <c r="J304" s="288"/>
    </row>
    <row r="305" spans="1:10" ht="15" customHeight="1">
      <c r="A305" s="1818" t="s">
        <v>514</v>
      </c>
      <c r="B305" s="1819"/>
      <c r="C305" s="607"/>
      <c r="D305" s="670"/>
      <c r="E305" s="672"/>
      <c r="F305" s="672"/>
      <c r="G305" s="652"/>
      <c r="H305" s="288"/>
      <c r="I305" s="288"/>
      <c r="J305" s="288"/>
    </row>
    <row r="306" spans="1:10" ht="15" customHeight="1">
      <c r="A306" s="1807" t="s">
        <v>515</v>
      </c>
      <c r="B306" s="1808"/>
      <c r="C306" s="607"/>
      <c r="D306" s="670"/>
      <c r="E306" s="672"/>
      <c r="F306" s="672"/>
      <c r="G306" s="652"/>
      <c r="H306" s="288"/>
      <c r="I306" s="288"/>
      <c r="J306" s="288"/>
    </row>
    <row r="307" spans="1:10" ht="15" customHeight="1">
      <c r="A307" s="1791" t="s">
        <v>422</v>
      </c>
      <c r="B307" s="1792"/>
      <c r="C307" s="624" t="s">
        <v>129</v>
      </c>
      <c r="D307" s="476" t="s">
        <v>7</v>
      </c>
      <c r="E307" s="476" t="s">
        <v>7</v>
      </c>
      <c r="F307" s="476" t="s">
        <v>7</v>
      </c>
      <c r="G307" s="476" t="s">
        <v>7</v>
      </c>
      <c r="H307" s="288"/>
      <c r="I307" s="288"/>
      <c r="J307" s="288"/>
    </row>
    <row r="308" spans="1:10" ht="15" customHeight="1">
      <c r="A308" s="1793" t="s">
        <v>423</v>
      </c>
      <c r="B308" s="1794"/>
      <c r="C308" s="667" t="s">
        <v>132</v>
      </c>
      <c r="D308" s="670"/>
      <c r="E308" s="672"/>
      <c r="F308" s="672"/>
      <c r="G308" s="652"/>
      <c r="H308" s="288"/>
      <c r="I308" s="288"/>
      <c r="J308" s="288"/>
    </row>
    <row r="309" spans="1:10" ht="15" customHeight="1">
      <c r="A309" s="1791" t="s">
        <v>424</v>
      </c>
      <c r="B309" s="1792"/>
      <c r="C309" s="624" t="s">
        <v>129</v>
      </c>
      <c r="D309" s="670">
        <v>31</v>
      </c>
      <c r="E309" s="670" t="s">
        <v>7</v>
      </c>
      <c r="F309" s="670" t="s">
        <v>7</v>
      </c>
      <c r="G309" s="671">
        <v>31</v>
      </c>
      <c r="H309" s="469"/>
      <c r="I309" s="288"/>
      <c r="J309" s="288"/>
    </row>
    <row r="310" spans="1:10" ht="15" customHeight="1">
      <c r="A310" s="1793" t="s">
        <v>425</v>
      </c>
      <c r="B310" s="1794"/>
      <c r="C310" s="502" t="s">
        <v>132</v>
      </c>
      <c r="D310" s="670"/>
      <c r="E310" s="672"/>
      <c r="F310" s="672"/>
      <c r="G310" s="652"/>
      <c r="H310" s="288"/>
      <c r="I310" s="288"/>
      <c r="J310" s="288"/>
    </row>
    <row r="311" spans="1:10">
      <c r="A311" s="288"/>
      <c r="B311" s="288"/>
      <c r="C311" s="469"/>
      <c r="D311" s="679"/>
      <c r="E311" s="679"/>
      <c r="F311" s="679"/>
      <c r="G311" s="679"/>
      <c r="H311" s="469"/>
      <c r="I311" s="288"/>
      <c r="J311" s="288"/>
    </row>
    <row r="312" spans="1:10">
      <c r="A312" s="288"/>
      <c r="B312" s="288"/>
      <c r="C312" s="469"/>
      <c r="D312" s="680"/>
      <c r="E312" s="679"/>
      <c r="F312" s="679"/>
      <c r="G312" s="681"/>
      <c r="H312" s="469"/>
      <c r="I312" s="288"/>
      <c r="J312" s="288"/>
    </row>
    <row r="313" spans="1:10">
      <c r="C313" s="28"/>
      <c r="D313" s="39"/>
      <c r="E313" s="239"/>
      <c r="F313" s="239"/>
      <c r="G313" s="39"/>
      <c r="H313" s="28"/>
    </row>
  </sheetData>
  <mergeCells count="317">
    <mergeCell ref="C18:C19"/>
    <mergeCell ref="A19:B19"/>
    <mergeCell ref="A48:B48"/>
    <mergeCell ref="A49:B49"/>
    <mergeCell ref="A4:B7"/>
    <mergeCell ref="C4:C7"/>
    <mergeCell ref="D4:D7"/>
    <mergeCell ref="E4:G4"/>
    <mergeCell ref="E5:G5"/>
    <mergeCell ref="E6:E7"/>
    <mergeCell ref="A28:B28"/>
    <mergeCell ref="A29:B29"/>
    <mergeCell ref="A8:B8"/>
    <mergeCell ref="C8:C9"/>
    <mergeCell ref="A9:B9"/>
    <mergeCell ref="A10:B10"/>
    <mergeCell ref="C10:C11"/>
    <mergeCell ref="A11:B11"/>
    <mergeCell ref="A12:B12"/>
    <mergeCell ref="A13:B13"/>
    <mergeCell ref="A14:B14"/>
    <mergeCell ref="A15:B15"/>
    <mergeCell ref="A16:B16"/>
    <mergeCell ref="C16:C17"/>
    <mergeCell ref="A17:B17"/>
    <mergeCell ref="A18:B18"/>
    <mergeCell ref="A46:B46"/>
    <mergeCell ref="A47:B47"/>
    <mergeCell ref="A22:B22"/>
    <mergeCell ref="A23:B23"/>
    <mergeCell ref="A24:B24"/>
    <mergeCell ref="A25:B25"/>
    <mergeCell ref="A26:B26"/>
    <mergeCell ref="A44:B44"/>
    <mergeCell ref="A45:B45"/>
    <mergeCell ref="C26:C27"/>
    <mergeCell ref="A27:B27"/>
    <mergeCell ref="A68:B68"/>
    <mergeCell ref="A69:B69"/>
    <mergeCell ref="A70:B70"/>
    <mergeCell ref="A71:B71"/>
    <mergeCell ref="A50:B50"/>
    <mergeCell ref="A30:B30"/>
    <mergeCell ref="A31:B31"/>
    <mergeCell ref="A32:B32"/>
    <mergeCell ref="C32:C33"/>
    <mergeCell ref="A33:B33"/>
    <mergeCell ref="A34:B34"/>
    <mergeCell ref="A35:B35"/>
    <mergeCell ref="A36:B36"/>
    <mergeCell ref="A37:B37"/>
    <mergeCell ref="A38:B38"/>
    <mergeCell ref="C38:C39"/>
    <mergeCell ref="A39:B39"/>
    <mergeCell ref="A40:B40"/>
    <mergeCell ref="C40:C41"/>
    <mergeCell ref="A41:B41"/>
    <mergeCell ref="A42:B42"/>
    <mergeCell ref="A43:B43"/>
    <mergeCell ref="A92:B92"/>
    <mergeCell ref="A93:B93"/>
    <mergeCell ref="A94:B94"/>
    <mergeCell ref="A95:B95"/>
    <mergeCell ref="A72:B72"/>
    <mergeCell ref="A73:B73"/>
    <mergeCell ref="A74:B74"/>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A116:B116"/>
    <mergeCell ref="A117:B117"/>
    <mergeCell ref="A118:B118"/>
    <mergeCell ref="A119:B119"/>
    <mergeCell ref="A96:B96"/>
    <mergeCell ref="A97:B97"/>
    <mergeCell ref="A98:B98"/>
    <mergeCell ref="A75:B75"/>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142:B142"/>
    <mergeCell ref="A143:B143"/>
    <mergeCell ref="A144:B144"/>
    <mergeCell ref="A145:B145"/>
    <mergeCell ref="A120:B120"/>
    <mergeCell ref="A121:B121"/>
    <mergeCell ref="A122:B122"/>
    <mergeCell ref="A99:B99"/>
    <mergeCell ref="A100:B100"/>
    <mergeCell ref="A101:B101"/>
    <mergeCell ref="A102:B102"/>
    <mergeCell ref="A103:B103"/>
    <mergeCell ref="A104:B104"/>
    <mergeCell ref="A105:B105"/>
    <mergeCell ref="A106:B106"/>
    <mergeCell ref="A107:B107"/>
    <mergeCell ref="A108:B108"/>
    <mergeCell ref="A109:B109"/>
    <mergeCell ref="A110:B110"/>
    <mergeCell ref="A111:B111"/>
    <mergeCell ref="A112:B112"/>
    <mergeCell ref="A113:B113"/>
    <mergeCell ref="A114:B114"/>
    <mergeCell ref="A115:B115"/>
    <mergeCell ref="A167:B167"/>
    <mergeCell ref="A168:B168"/>
    <mergeCell ref="A169:B169"/>
    <mergeCell ref="A170:B170"/>
    <mergeCell ref="A146:B146"/>
    <mergeCell ref="A147:B147"/>
    <mergeCell ref="A148:B148"/>
    <mergeCell ref="A123:B123"/>
    <mergeCell ref="A124:B124"/>
    <mergeCell ref="A125:B125"/>
    <mergeCell ref="A126:B126"/>
    <mergeCell ref="A127:B127"/>
    <mergeCell ref="A128:B128"/>
    <mergeCell ref="A129:B129"/>
    <mergeCell ref="A130:B130"/>
    <mergeCell ref="A131:B131"/>
    <mergeCell ref="A132:B132"/>
    <mergeCell ref="A133:B133"/>
    <mergeCell ref="A136:B136"/>
    <mergeCell ref="A137:B137"/>
    <mergeCell ref="A138:B138"/>
    <mergeCell ref="A139:B139"/>
    <mergeCell ref="A140:B140"/>
    <mergeCell ref="A141:B141"/>
    <mergeCell ref="A191:B191"/>
    <mergeCell ref="A192:B192"/>
    <mergeCell ref="A193:B193"/>
    <mergeCell ref="A194:B194"/>
    <mergeCell ref="A171:B171"/>
    <mergeCell ref="A172:B172"/>
    <mergeCell ref="A173:B173"/>
    <mergeCell ref="A149:B149"/>
    <mergeCell ref="A150:B150"/>
    <mergeCell ref="A151:B151"/>
    <mergeCell ref="A152:B152"/>
    <mergeCell ref="A153:B153"/>
    <mergeCell ref="A155:B155"/>
    <mergeCell ref="A156:B156"/>
    <mergeCell ref="A157:B157"/>
    <mergeCell ref="A158:B158"/>
    <mergeCell ref="A159:B159"/>
    <mergeCell ref="A160:B160"/>
    <mergeCell ref="A161:B161"/>
    <mergeCell ref="A162:B162"/>
    <mergeCell ref="A163:B163"/>
    <mergeCell ref="A164:B164"/>
    <mergeCell ref="A165:B165"/>
    <mergeCell ref="A166:B166"/>
    <mergeCell ref="A215:B215"/>
    <mergeCell ref="A216:B216"/>
    <mergeCell ref="A217:B217"/>
    <mergeCell ref="A218:B218"/>
    <mergeCell ref="A195:B195"/>
    <mergeCell ref="A196:B196"/>
    <mergeCell ref="A197:B197"/>
    <mergeCell ref="A174:B174"/>
    <mergeCell ref="A175:B175"/>
    <mergeCell ref="A176:B176"/>
    <mergeCell ref="A177:B177"/>
    <mergeCell ref="A178:B178"/>
    <mergeCell ref="A179:B179"/>
    <mergeCell ref="A180:B180"/>
    <mergeCell ref="A181:B181"/>
    <mergeCell ref="A182:B182"/>
    <mergeCell ref="A183:B183"/>
    <mergeCell ref="A184:B184"/>
    <mergeCell ref="A185:B185"/>
    <mergeCell ref="A186:B186"/>
    <mergeCell ref="A187:B187"/>
    <mergeCell ref="A188:B188"/>
    <mergeCell ref="A189:B189"/>
    <mergeCell ref="A190:B190"/>
    <mergeCell ref="A239:B239"/>
    <mergeCell ref="A240:B240"/>
    <mergeCell ref="A241:B241"/>
    <mergeCell ref="A242:B242"/>
    <mergeCell ref="A219:B219"/>
    <mergeCell ref="A220:B220"/>
    <mergeCell ref="A221:B221"/>
    <mergeCell ref="A198:B198"/>
    <mergeCell ref="A199:B199"/>
    <mergeCell ref="A200:B200"/>
    <mergeCell ref="A201:B201"/>
    <mergeCell ref="A202:B202"/>
    <mergeCell ref="A203:B203"/>
    <mergeCell ref="A204:B204"/>
    <mergeCell ref="A205:B205"/>
    <mergeCell ref="A206:B206"/>
    <mergeCell ref="A207:B207"/>
    <mergeCell ref="A208:B208"/>
    <mergeCell ref="A209:B209"/>
    <mergeCell ref="A210:B210"/>
    <mergeCell ref="A211:B211"/>
    <mergeCell ref="A212:B212"/>
    <mergeCell ref="A213:B213"/>
    <mergeCell ref="A214:B214"/>
    <mergeCell ref="A262:B262"/>
    <mergeCell ref="A263:B263"/>
    <mergeCell ref="A264:B264"/>
    <mergeCell ref="A265:B265"/>
    <mergeCell ref="A243:B243"/>
    <mergeCell ref="A244:B244"/>
    <mergeCell ref="A245:B245"/>
    <mergeCell ref="A222:B222"/>
    <mergeCell ref="A223:B223"/>
    <mergeCell ref="A224:B224"/>
    <mergeCell ref="A225:B225"/>
    <mergeCell ref="A226:B226"/>
    <mergeCell ref="A227:B227"/>
    <mergeCell ref="A228:B228"/>
    <mergeCell ref="A229:B229"/>
    <mergeCell ref="A230:B230"/>
    <mergeCell ref="A231:B231"/>
    <mergeCell ref="A232:B232"/>
    <mergeCell ref="A233:B233"/>
    <mergeCell ref="A234:B234"/>
    <mergeCell ref="A235:B235"/>
    <mergeCell ref="A236:B236"/>
    <mergeCell ref="A237:B237"/>
    <mergeCell ref="A238:B238"/>
    <mergeCell ref="A253:B253"/>
    <mergeCell ref="A254:B254"/>
    <mergeCell ref="A255:B255"/>
    <mergeCell ref="A256:B256"/>
    <mergeCell ref="A257:B257"/>
    <mergeCell ref="A258:B258"/>
    <mergeCell ref="A259:B259"/>
    <mergeCell ref="A260:B260"/>
    <mergeCell ref="A261:B261"/>
    <mergeCell ref="A302:B302"/>
    <mergeCell ref="A309:B309"/>
    <mergeCell ref="A310:B310"/>
    <mergeCell ref="A303:B303"/>
    <mergeCell ref="A304:B304"/>
    <mergeCell ref="A305:B305"/>
    <mergeCell ref="A306:B306"/>
    <mergeCell ref="A307:B307"/>
    <mergeCell ref="A308:B308"/>
    <mergeCell ref="A297:B297"/>
    <mergeCell ref="A298:B298"/>
    <mergeCell ref="A299:B299"/>
    <mergeCell ref="A300:B300"/>
    <mergeCell ref="A301:B301"/>
    <mergeCell ref="A293:B293"/>
    <mergeCell ref="A294:B294"/>
    <mergeCell ref="A295:B295"/>
    <mergeCell ref="A269:B269"/>
    <mergeCell ref="A270:B270"/>
    <mergeCell ref="A271:B271"/>
    <mergeCell ref="A272:B272"/>
    <mergeCell ref="A273:B273"/>
    <mergeCell ref="A274:B274"/>
    <mergeCell ref="A275:B275"/>
    <mergeCell ref="A276:B276"/>
    <mergeCell ref="A278:B278"/>
    <mergeCell ref="A279:B279"/>
    <mergeCell ref="A281:B281"/>
    <mergeCell ref="A282:B282"/>
    <mergeCell ref="A283:B283"/>
    <mergeCell ref="A284:B284"/>
    <mergeCell ref="A285:B285"/>
    <mergeCell ref="A286:B286"/>
    <mergeCell ref="A154:B154"/>
    <mergeCell ref="A268:B268"/>
    <mergeCell ref="A277:B277"/>
    <mergeCell ref="A280:B280"/>
    <mergeCell ref="A292:B292"/>
    <mergeCell ref="A296:B296"/>
    <mergeCell ref="A20:B20"/>
    <mergeCell ref="A21:B21"/>
    <mergeCell ref="A134:B134"/>
    <mergeCell ref="A135:B135"/>
    <mergeCell ref="A287:B287"/>
    <mergeCell ref="A288:B288"/>
    <mergeCell ref="A289:B289"/>
    <mergeCell ref="A290:B290"/>
    <mergeCell ref="A291:B291"/>
    <mergeCell ref="A266:B266"/>
    <mergeCell ref="A267:B267"/>
    <mergeCell ref="A246:B246"/>
    <mergeCell ref="A247:B247"/>
    <mergeCell ref="A248:B248"/>
    <mergeCell ref="A249:B249"/>
    <mergeCell ref="A250:B250"/>
    <mergeCell ref="A251:B251"/>
    <mergeCell ref="A252:B252"/>
  </mergeCells>
  <hyperlinks>
    <hyperlink ref="I1" location="'Spis tablic_Contens'!A1" display="&lt; POWRÓT"/>
    <hyperlink ref="I2" location="'Spis tablic_Contens'!A1" display="&lt; BACK"/>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dimension ref="A1:T64"/>
  <sheetViews>
    <sheetView showGridLines="0" workbookViewId="0">
      <pane ySplit="3" topLeftCell="A4" activePane="bottomLeft" state="frozen"/>
      <selection activeCell="A129" sqref="A129"/>
      <selection pane="bottomLeft"/>
    </sheetView>
  </sheetViews>
  <sheetFormatPr defaultRowHeight="15"/>
  <cols>
    <col min="1" max="1" width="12.140625" customWidth="1"/>
    <col min="3" max="3" width="11" customWidth="1"/>
    <col min="4" max="4" width="13.85546875" customWidth="1"/>
    <col min="5" max="5" width="12.5703125" customWidth="1"/>
    <col min="6" max="6" width="12.85546875" customWidth="1"/>
    <col min="8" max="8" width="13.28515625" customWidth="1"/>
    <col min="9" max="9" width="10.28515625" customWidth="1"/>
    <col min="10" max="10" width="13.42578125" customWidth="1"/>
    <col min="11" max="11" width="12.28515625" customWidth="1"/>
    <col min="12" max="12" width="15.85546875" customWidth="1"/>
    <col min="13" max="13" width="16.140625" customWidth="1"/>
    <col min="14" max="14" width="14.140625" customWidth="1"/>
    <col min="15" max="16" width="10.7109375" customWidth="1"/>
  </cols>
  <sheetData>
    <row r="1" spans="1:16" ht="14.25" customHeight="1">
      <c r="A1" s="660" t="s">
        <v>2255</v>
      </c>
      <c r="B1" s="660" t="s">
        <v>1374</v>
      </c>
      <c r="C1" s="288"/>
      <c r="D1" s="288"/>
      <c r="E1" s="288"/>
      <c r="F1" s="288"/>
      <c r="G1" s="288"/>
      <c r="H1" s="288"/>
      <c r="I1" s="288"/>
      <c r="J1" s="288"/>
      <c r="K1" s="288"/>
      <c r="L1" s="288"/>
      <c r="M1" s="288"/>
      <c r="N1" s="288"/>
      <c r="O1" s="418" t="s">
        <v>887</v>
      </c>
      <c r="P1" s="288"/>
    </row>
    <row r="2" spans="1:16" ht="14.25" customHeight="1">
      <c r="A2" s="288"/>
      <c r="B2" s="661" t="s">
        <v>1375</v>
      </c>
      <c r="C2" s="288"/>
      <c r="D2" s="288"/>
      <c r="E2" s="288"/>
      <c r="F2" s="288"/>
      <c r="G2" s="288"/>
      <c r="H2" s="288"/>
      <c r="I2" s="288"/>
      <c r="J2" s="288"/>
      <c r="K2" s="288"/>
      <c r="L2" s="288"/>
      <c r="M2" s="288"/>
      <c r="N2" s="288"/>
      <c r="O2" s="419" t="s">
        <v>888</v>
      </c>
      <c r="P2" s="288"/>
    </row>
    <row r="3" spans="1:16" ht="5.25" customHeight="1">
      <c r="A3" s="288"/>
      <c r="B3" s="288"/>
      <c r="C3" s="288"/>
      <c r="D3" s="288"/>
      <c r="E3" s="288"/>
      <c r="F3" s="288"/>
      <c r="G3" s="288"/>
      <c r="H3" s="288"/>
      <c r="I3" s="288"/>
      <c r="J3" s="288"/>
      <c r="K3" s="288"/>
      <c r="L3" s="288"/>
      <c r="M3" s="288"/>
      <c r="N3" s="288"/>
      <c r="O3" s="573"/>
      <c r="P3" s="288"/>
    </row>
    <row r="4" spans="1:16">
      <c r="A4" s="288"/>
      <c r="B4" s="683" t="s">
        <v>707</v>
      </c>
      <c r="C4" s="288"/>
      <c r="D4" s="288"/>
      <c r="E4" s="288"/>
      <c r="F4" s="288"/>
      <c r="G4" s="288"/>
      <c r="H4" s="288"/>
      <c r="I4" s="288"/>
      <c r="J4" s="288"/>
      <c r="K4" s="288"/>
      <c r="L4" s="288"/>
      <c r="M4" s="288"/>
      <c r="N4" s="288"/>
      <c r="O4" s="573"/>
      <c r="P4" s="288"/>
    </row>
    <row r="5" spans="1:16">
      <c r="A5" s="288"/>
      <c r="B5" s="684" t="s">
        <v>708</v>
      </c>
      <c r="C5" s="288"/>
      <c r="D5" s="288"/>
      <c r="E5" s="288"/>
      <c r="F5" s="288"/>
      <c r="G5" s="288"/>
      <c r="H5" s="288"/>
      <c r="I5" s="288"/>
      <c r="J5" s="288"/>
      <c r="K5" s="288"/>
      <c r="L5" s="288"/>
      <c r="M5" s="288"/>
      <c r="N5" s="288"/>
      <c r="O5" s="469"/>
      <c r="P5" s="288"/>
    </row>
    <row r="6" spans="1:16" ht="24" customHeight="1">
      <c r="A6" s="1854" t="s">
        <v>1792</v>
      </c>
      <c r="B6" s="1871"/>
      <c r="C6" s="1861" t="s">
        <v>1793</v>
      </c>
      <c r="D6" s="1877"/>
      <c r="E6" s="1877"/>
      <c r="F6" s="1877"/>
      <c r="G6" s="1877"/>
      <c r="H6" s="1877"/>
      <c r="I6" s="1877"/>
      <c r="J6" s="1877"/>
      <c r="K6" s="1877"/>
      <c r="L6" s="1878"/>
      <c r="M6" s="1870" t="s">
        <v>1794</v>
      </c>
      <c r="N6" s="288"/>
      <c r="O6" s="288"/>
      <c r="P6" s="288"/>
    </row>
    <row r="7" spans="1:16" ht="24.75" customHeight="1">
      <c r="A7" s="1856"/>
      <c r="B7" s="1875"/>
      <c r="C7" s="1870" t="s">
        <v>1795</v>
      </c>
      <c r="D7" s="1871"/>
      <c r="E7" s="1870" t="s">
        <v>1796</v>
      </c>
      <c r="F7" s="1871"/>
      <c r="G7" s="1861" t="s">
        <v>1797</v>
      </c>
      <c r="H7" s="1877"/>
      <c r="I7" s="1877"/>
      <c r="J7" s="1877"/>
      <c r="K7" s="1878"/>
      <c r="L7" s="1852" t="s">
        <v>1798</v>
      </c>
      <c r="M7" s="1879"/>
      <c r="N7" s="288"/>
      <c r="O7" s="288"/>
      <c r="P7" s="288"/>
    </row>
    <row r="8" spans="1:16" ht="24.75" customHeight="1">
      <c r="A8" s="1856"/>
      <c r="B8" s="1875"/>
      <c r="C8" s="1872"/>
      <c r="D8" s="1873"/>
      <c r="E8" s="1872"/>
      <c r="F8" s="1873"/>
      <c r="G8" s="1852" t="s">
        <v>1799</v>
      </c>
      <c r="H8" s="1852" t="s">
        <v>1832</v>
      </c>
      <c r="I8" s="1861" t="s">
        <v>1800</v>
      </c>
      <c r="J8" s="1877"/>
      <c r="K8" s="1878"/>
      <c r="L8" s="1874"/>
      <c r="M8" s="1879"/>
      <c r="N8" s="288"/>
      <c r="O8" s="288"/>
      <c r="P8" s="288"/>
    </row>
    <row r="9" spans="1:16" ht="15" customHeight="1">
      <c r="A9" s="1856"/>
      <c r="B9" s="1875"/>
      <c r="C9" s="1852" t="s">
        <v>1801</v>
      </c>
      <c r="D9" s="1852" t="s">
        <v>1802</v>
      </c>
      <c r="E9" s="1852" t="s">
        <v>1803</v>
      </c>
      <c r="F9" s="1852" t="s">
        <v>1804</v>
      </c>
      <c r="G9" s="1874"/>
      <c r="H9" s="1874"/>
      <c r="I9" s="1852" t="s">
        <v>1805</v>
      </c>
      <c r="J9" s="1852" t="s">
        <v>1806</v>
      </c>
      <c r="K9" s="1852" t="s">
        <v>1807</v>
      </c>
      <c r="L9" s="1874"/>
      <c r="M9" s="1879"/>
      <c r="N9" s="288"/>
      <c r="O9" s="288"/>
      <c r="P9" s="288"/>
    </row>
    <row r="10" spans="1:16">
      <c r="A10" s="1856"/>
      <c r="B10" s="1875"/>
      <c r="C10" s="1874"/>
      <c r="D10" s="1874"/>
      <c r="E10" s="1874"/>
      <c r="F10" s="1874"/>
      <c r="G10" s="1874"/>
      <c r="H10" s="1874"/>
      <c r="I10" s="1874"/>
      <c r="J10" s="1874"/>
      <c r="K10" s="1874"/>
      <c r="L10" s="1874"/>
      <c r="M10" s="1879"/>
      <c r="N10" s="288"/>
      <c r="O10" s="288"/>
      <c r="P10" s="288"/>
    </row>
    <row r="11" spans="1:16">
      <c r="A11" s="1856"/>
      <c r="B11" s="1875"/>
      <c r="C11" s="1874"/>
      <c r="D11" s="1874"/>
      <c r="E11" s="1874"/>
      <c r="F11" s="1874"/>
      <c r="G11" s="1874"/>
      <c r="H11" s="1874"/>
      <c r="I11" s="1874"/>
      <c r="J11" s="1874"/>
      <c r="K11" s="1874"/>
      <c r="L11" s="1874"/>
      <c r="M11" s="1879"/>
      <c r="N11" s="288"/>
      <c r="O11" s="288"/>
      <c r="P11" s="288"/>
    </row>
    <row r="12" spans="1:16">
      <c r="A12" s="1856"/>
      <c r="B12" s="1875"/>
      <c r="C12" s="1874"/>
      <c r="D12" s="1874"/>
      <c r="E12" s="1874"/>
      <c r="F12" s="1874"/>
      <c r="G12" s="1874"/>
      <c r="H12" s="1874"/>
      <c r="I12" s="1874"/>
      <c r="J12" s="1874"/>
      <c r="K12" s="1874"/>
      <c r="L12" s="1874"/>
      <c r="M12" s="1879"/>
      <c r="N12" s="288"/>
      <c r="O12" s="288"/>
      <c r="P12" s="288"/>
    </row>
    <row r="13" spans="1:16">
      <c r="A13" s="1856"/>
      <c r="B13" s="1875"/>
      <c r="C13" s="1874"/>
      <c r="D13" s="1874"/>
      <c r="E13" s="1874"/>
      <c r="F13" s="1874"/>
      <c r="G13" s="1874"/>
      <c r="H13" s="1874"/>
      <c r="I13" s="1874"/>
      <c r="J13" s="1874"/>
      <c r="K13" s="1874"/>
      <c r="L13" s="1874"/>
      <c r="M13" s="1879"/>
      <c r="N13" s="288"/>
      <c r="O13" s="288"/>
      <c r="P13" s="288"/>
    </row>
    <row r="14" spans="1:16" ht="25.5" customHeight="1">
      <c r="A14" s="1876"/>
      <c r="B14" s="1873"/>
      <c r="C14" s="1870" t="s">
        <v>1808</v>
      </c>
      <c r="D14" s="1854"/>
      <c r="E14" s="1854"/>
      <c r="F14" s="1854"/>
      <c r="G14" s="1854"/>
      <c r="H14" s="1854"/>
      <c r="I14" s="1854"/>
      <c r="J14" s="1854"/>
      <c r="K14" s="1854"/>
      <c r="L14" s="1871"/>
      <c r="M14" s="1879"/>
      <c r="N14" s="288"/>
      <c r="O14" s="288"/>
      <c r="P14" s="288"/>
    </row>
    <row r="15" spans="1:16">
      <c r="A15" s="1564" t="s">
        <v>48</v>
      </c>
      <c r="B15" s="1565"/>
      <c r="C15" s="685">
        <v>104073</v>
      </c>
      <c r="D15" s="685">
        <v>10085</v>
      </c>
      <c r="E15" s="685">
        <v>361772</v>
      </c>
      <c r="F15" s="685">
        <v>4907</v>
      </c>
      <c r="G15" s="685">
        <v>225450</v>
      </c>
      <c r="H15" s="685" t="s">
        <v>7</v>
      </c>
      <c r="I15" s="685" t="s">
        <v>7</v>
      </c>
      <c r="J15" s="685">
        <v>153300</v>
      </c>
      <c r="K15" s="685" t="s">
        <v>7</v>
      </c>
      <c r="L15" s="686">
        <v>73</v>
      </c>
      <c r="M15" s="539">
        <v>49</v>
      </c>
      <c r="N15" s="288"/>
      <c r="O15" s="288"/>
      <c r="P15" s="288"/>
    </row>
    <row r="16" spans="1:16">
      <c r="A16" s="1654" t="s">
        <v>1</v>
      </c>
      <c r="B16" s="1654"/>
      <c r="C16" s="372"/>
      <c r="D16" s="372"/>
      <c r="E16" s="372"/>
      <c r="F16" s="372"/>
      <c r="G16" s="372"/>
      <c r="H16" s="682"/>
      <c r="I16" s="682"/>
      <c r="J16" s="682"/>
      <c r="K16" s="682"/>
      <c r="L16" s="522"/>
      <c r="M16" s="545"/>
      <c r="N16" s="288"/>
      <c r="O16" s="288"/>
      <c r="P16" s="288"/>
    </row>
    <row r="17" spans="1:16">
      <c r="A17" s="1572" t="s">
        <v>2</v>
      </c>
      <c r="B17" s="1572"/>
      <c r="C17" s="430">
        <v>1128</v>
      </c>
      <c r="D17" s="563" t="s">
        <v>7</v>
      </c>
      <c r="E17" s="430">
        <v>431</v>
      </c>
      <c r="F17" s="563" t="s">
        <v>7</v>
      </c>
      <c r="G17" s="563" t="s">
        <v>7</v>
      </c>
      <c r="H17" s="563" t="s">
        <v>7</v>
      </c>
      <c r="I17" s="563" t="s">
        <v>7</v>
      </c>
      <c r="J17" s="563" t="s">
        <v>7</v>
      </c>
      <c r="K17" s="563" t="s">
        <v>7</v>
      </c>
      <c r="L17" s="563" t="s">
        <v>7</v>
      </c>
      <c r="M17" s="563">
        <v>12</v>
      </c>
      <c r="N17" s="288"/>
      <c r="O17" s="288"/>
      <c r="P17" s="288"/>
    </row>
    <row r="18" spans="1:16" ht="15" customHeight="1">
      <c r="A18" s="1572" t="s">
        <v>3</v>
      </c>
      <c r="B18" s="1572"/>
      <c r="C18" s="563" t="s">
        <v>7</v>
      </c>
      <c r="D18" s="563" t="s">
        <v>7</v>
      </c>
      <c r="E18" s="430">
        <v>104000</v>
      </c>
      <c r="F18" s="430">
        <v>23</v>
      </c>
      <c r="G18" s="430">
        <v>350</v>
      </c>
      <c r="H18" s="563" t="s">
        <v>7</v>
      </c>
      <c r="I18" s="563" t="s">
        <v>7</v>
      </c>
      <c r="J18" s="563" t="s">
        <v>7</v>
      </c>
      <c r="K18" s="563" t="s">
        <v>7</v>
      </c>
      <c r="L18" s="563" t="s">
        <v>7</v>
      </c>
      <c r="M18" s="563">
        <v>1.3</v>
      </c>
      <c r="N18" s="288"/>
      <c r="O18" s="288"/>
      <c r="P18" s="288"/>
    </row>
    <row r="19" spans="1:16">
      <c r="A19" s="1572" t="s">
        <v>4</v>
      </c>
      <c r="B19" s="1572"/>
      <c r="C19" s="430">
        <v>137</v>
      </c>
      <c r="D19" s="563" t="s">
        <v>7</v>
      </c>
      <c r="E19" s="563" t="s">
        <v>7</v>
      </c>
      <c r="F19" s="563" t="s">
        <v>7</v>
      </c>
      <c r="G19" s="563" t="s">
        <v>7</v>
      </c>
      <c r="H19" s="563" t="s">
        <v>7</v>
      </c>
      <c r="I19" s="563" t="s">
        <v>7</v>
      </c>
      <c r="J19" s="563" t="s">
        <v>7</v>
      </c>
      <c r="K19" s="563" t="s">
        <v>7</v>
      </c>
      <c r="L19" s="563" t="s">
        <v>7</v>
      </c>
      <c r="M19" s="563">
        <v>15.4</v>
      </c>
      <c r="N19" s="288"/>
      <c r="O19" s="288"/>
      <c r="P19" s="288"/>
    </row>
    <row r="20" spans="1:16">
      <c r="A20" s="1572" t="s">
        <v>5</v>
      </c>
      <c r="B20" s="1572"/>
      <c r="C20" s="430">
        <v>32</v>
      </c>
      <c r="D20" s="563" t="s">
        <v>7</v>
      </c>
      <c r="E20" s="430">
        <v>700</v>
      </c>
      <c r="F20" s="563" t="s">
        <v>7</v>
      </c>
      <c r="G20" s="563" t="s">
        <v>7</v>
      </c>
      <c r="H20" s="563" t="s">
        <v>7</v>
      </c>
      <c r="I20" s="563" t="s">
        <v>7</v>
      </c>
      <c r="J20" s="563" t="s">
        <v>7</v>
      </c>
      <c r="K20" s="563" t="s">
        <v>7</v>
      </c>
      <c r="L20" s="563" t="s">
        <v>7</v>
      </c>
      <c r="M20" s="563" t="s">
        <v>7</v>
      </c>
      <c r="N20" s="288"/>
      <c r="O20" s="288"/>
      <c r="P20" s="288"/>
    </row>
    <row r="21" spans="1:16">
      <c r="A21" s="1572" t="s">
        <v>6</v>
      </c>
      <c r="B21" s="1572"/>
      <c r="C21" s="563" t="s">
        <v>7</v>
      </c>
      <c r="D21" s="563" t="s">
        <v>7</v>
      </c>
      <c r="E21" s="563" t="s">
        <v>7</v>
      </c>
      <c r="F21" s="563" t="s">
        <v>7</v>
      </c>
      <c r="G21" s="563" t="s">
        <v>7</v>
      </c>
      <c r="H21" s="563" t="s">
        <v>7</v>
      </c>
      <c r="I21" s="563" t="s">
        <v>7</v>
      </c>
      <c r="J21" s="563" t="s">
        <v>7</v>
      </c>
      <c r="K21" s="563" t="s">
        <v>7</v>
      </c>
      <c r="L21" s="563" t="s">
        <v>7</v>
      </c>
      <c r="M21" s="563">
        <v>2.9</v>
      </c>
      <c r="N21" s="288"/>
      <c r="O21" s="288"/>
      <c r="P21" s="288"/>
    </row>
    <row r="22" spans="1:16">
      <c r="A22" s="1572" t="s">
        <v>8</v>
      </c>
      <c r="B22" s="1572"/>
      <c r="C22" s="430">
        <v>17770</v>
      </c>
      <c r="D22" s="430">
        <v>699</v>
      </c>
      <c r="E22" s="563" t="s">
        <v>7</v>
      </c>
      <c r="F22" s="563" t="s">
        <v>7</v>
      </c>
      <c r="G22" s="430">
        <v>112000</v>
      </c>
      <c r="H22" s="563" t="s">
        <v>7</v>
      </c>
      <c r="I22" s="563" t="s">
        <v>7</v>
      </c>
      <c r="J22" s="430">
        <v>112000</v>
      </c>
      <c r="K22" s="563" t="s">
        <v>7</v>
      </c>
      <c r="L22" s="563" t="s">
        <v>7</v>
      </c>
      <c r="M22" s="563">
        <v>3</v>
      </c>
      <c r="N22" s="288"/>
      <c r="O22" s="288"/>
      <c r="P22" s="288"/>
    </row>
    <row r="23" spans="1:16">
      <c r="A23" s="1572" t="s">
        <v>9</v>
      </c>
      <c r="B23" s="1572"/>
      <c r="C23" s="430">
        <v>10</v>
      </c>
      <c r="D23" s="430">
        <v>1502</v>
      </c>
      <c r="E23" s="563" t="s">
        <v>7</v>
      </c>
      <c r="F23" s="563" t="s">
        <v>7</v>
      </c>
      <c r="G23" s="430">
        <v>84100</v>
      </c>
      <c r="H23" s="563" t="s">
        <v>7</v>
      </c>
      <c r="I23" s="563" t="s">
        <v>7</v>
      </c>
      <c r="J23" s="430">
        <v>34100</v>
      </c>
      <c r="K23" s="563" t="s">
        <v>7</v>
      </c>
      <c r="L23" s="687">
        <v>73</v>
      </c>
      <c r="M23" s="563">
        <v>3.5</v>
      </c>
      <c r="N23" s="288"/>
      <c r="O23" s="288"/>
      <c r="P23" s="288"/>
    </row>
    <row r="24" spans="1:16">
      <c r="A24" s="1572" t="s">
        <v>10</v>
      </c>
      <c r="B24" s="1572"/>
      <c r="C24" s="563" t="s">
        <v>7</v>
      </c>
      <c r="D24" s="430">
        <v>95</v>
      </c>
      <c r="E24" s="563" t="s">
        <v>7</v>
      </c>
      <c r="F24" s="563" t="s">
        <v>7</v>
      </c>
      <c r="G24" s="563" t="s">
        <v>7</v>
      </c>
      <c r="H24" s="563" t="s">
        <v>7</v>
      </c>
      <c r="I24" s="563" t="s">
        <v>7</v>
      </c>
      <c r="J24" s="563" t="s">
        <v>7</v>
      </c>
      <c r="K24" s="563" t="s">
        <v>7</v>
      </c>
      <c r="L24" s="563" t="s">
        <v>7</v>
      </c>
      <c r="M24" s="563" t="s">
        <v>7</v>
      </c>
      <c r="N24" s="288"/>
      <c r="O24" s="288"/>
      <c r="P24" s="288"/>
    </row>
    <row r="25" spans="1:16">
      <c r="A25" s="1572" t="s">
        <v>11</v>
      </c>
      <c r="B25" s="1572"/>
      <c r="C25" s="430">
        <v>351</v>
      </c>
      <c r="D25" s="430">
        <v>2</v>
      </c>
      <c r="E25" s="563" t="s">
        <v>7</v>
      </c>
      <c r="F25" s="563" t="s">
        <v>7</v>
      </c>
      <c r="G25" s="563" t="s">
        <v>7</v>
      </c>
      <c r="H25" s="563" t="s">
        <v>7</v>
      </c>
      <c r="I25" s="563" t="s">
        <v>7</v>
      </c>
      <c r="J25" s="563" t="s">
        <v>7</v>
      </c>
      <c r="K25" s="563" t="s">
        <v>7</v>
      </c>
      <c r="L25" s="563" t="s">
        <v>7</v>
      </c>
      <c r="M25" s="563" t="s">
        <v>7</v>
      </c>
      <c r="N25" s="288"/>
      <c r="O25" s="288"/>
      <c r="P25" s="288"/>
    </row>
    <row r="26" spans="1:16">
      <c r="A26" s="1572" t="s">
        <v>12</v>
      </c>
      <c r="B26" s="1572"/>
      <c r="C26" s="563" t="s">
        <v>7</v>
      </c>
      <c r="D26" s="563" t="s">
        <v>7</v>
      </c>
      <c r="E26" s="563" t="s">
        <v>7</v>
      </c>
      <c r="F26" s="563" t="s">
        <v>7</v>
      </c>
      <c r="G26" s="563" t="s">
        <v>7</v>
      </c>
      <c r="H26" s="563" t="s">
        <v>7</v>
      </c>
      <c r="I26" s="563" t="s">
        <v>7</v>
      </c>
      <c r="J26" s="563" t="s">
        <v>7</v>
      </c>
      <c r="K26" s="563" t="s">
        <v>7</v>
      </c>
      <c r="L26" s="563" t="s">
        <v>7</v>
      </c>
      <c r="M26" s="563">
        <v>4.5</v>
      </c>
      <c r="N26" s="288"/>
      <c r="O26" s="288"/>
      <c r="P26" s="288"/>
    </row>
    <row r="27" spans="1:16">
      <c r="A27" s="1572" t="s">
        <v>13</v>
      </c>
      <c r="B27" s="1572"/>
      <c r="C27" s="430">
        <v>4002</v>
      </c>
      <c r="D27" s="563" t="s">
        <v>7</v>
      </c>
      <c r="E27" s="430">
        <v>30400</v>
      </c>
      <c r="F27" s="563" t="s">
        <v>7</v>
      </c>
      <c r="G27" s="430">
        <v>13100</v>
      </c>
      <c r="H27" s="563" t="s">
        <v>7</v>
      </c>
      <c r="I27" s="563" t="s">
        <v>7</v>
      </c>
      <c r="J27" s="563" t="s">
        <v>7</v>
      </c>
      <c r="K27" s="563" t="s">
        <v>7</v>
      </c>
      <c r="L27" s="563" t="s">
        <v>7</v>
      </c>
      <c r="M27" s="563" t="s">
        <v>7</v>
      </c>
      <c r="N27" s="288"/>
      <c r="O27" s="288"/>
      <c r="P27" s="288"/>
    </row>
    <row r="28" spans="1:16">
      <c r="A28" s="1572" t="s">
        <v>14</v>
      </c>
      <c r="B28" s="1572"/>
      <c r="C28" s="430">
        <v>76072</v>
      </c>
      <c r="D28" s="430">
        <v>2187</v>
      </c>
      <c r="E28" s="430">
        <v>226241</v>
      </c>
      <c r="F28" s="563" t="s">
        <v>7</v>
      </c>
      <c r="G28" s="563" t="s">
        <v>7</v>
      </c>
      <c r="H28" s="563" t="s">
        <v>7</v>
      </c>
      <c r="I28" s="563" t="s">
        <v>7</v>
      </c>
      <c r="J28" s="563" t="s">
        <v>7</v>
      </c>
      <c r="K28" s="563" t="s">
        <v>7</v>
      </c>
      <c r="L28" s="563" t="s">
        <v>7</v>
      </c>
      <c r="M28" s="563">
        <v>0.5</v>
      </c>
      <c r="N28" s="288"/>
      <c r="O28" s="288"/>
      <c r="P28" s="288"/>
    </row>
    <row r="29" spans="1:16">
      <c r="A29" s="1572" t="s">
        <v>15</v>
      </c>
      <c r="B29" s="1572"/>
      <c r="C29" s="430">
        <v>2389</v>
      </c>
      <c r="D29" s="430">
        <v>5600</v>
      </c>
      <c r="E29" s="563" t="s">
        <v>7</v>
      </c>
      <c r="F29" s="563" t="s">
        <v>7</v>
      </c>
      <c r="G29" s="430">
        <v>15900</v>
      </c>
      <c r="H29" s="563" t="s">
        <v>7</v>
      </c>
      <c r="I29" s="563" t="s">
        <v>7</v>
      </c>
      <c r="J29" s="430">
        <v>7200</v>
      </c>
      <c r="K29" s="563" t="s">
        <v>7</v>
      </c>
      <c r="L29" s="563" t="s">
        <v>7</v>
      </c>
      <c r="M29" s="563" t="s">
        <v>7</v>
      </c>
      <c r="N29" s="288"/>
      <c r="O29" s="288"/>
      <c r="P29" s="288"/>
    </row>
    <row r="30" spans="1:16" ht="15" customHeight="1">
      <c r="A30" s="1572" t="s">
        <v>16</v>
      </c>
      <c r="B30" s="1572"/>
      <c r="C30" s="430">
        <v>15</v>
      </c>
      <c r="D30" s="563" t="s">
        <v>7</v>
      </c>
      <c r="E30" s="563" t="s">
        <v>7</v>
      </c>
      <c r="F30" s="563" t="s">
        <v>7</v>
      </c>
      <c r="G30" s="563" t="s">
        <v>7</v>
      </c>
      <c r="H30" s="563" t="s">
        <v>7</v>
      </c>
      <c r="I30" s="563" t="s">
        <v>7</v>
      </c>
      <c r="J30" s="563" t="s">
        <v>7</v>
      </c>
      <c r="K30" s="563" t="s">
        <v>7</v>
      </c>
      <c r="L30" s="563" t="s">
        <v>7</v>
      </c>
      <c r="M30" s="563">
        <v>4.5999999999999996</v>
      </c>
      <c r="N30" s="288"/>
      <c r="O30" s="288"/>
      <c r="P30" s="288"/>
    </row>
    <row r="31" spans="1:16">
      <c r="A31" s="1572" t="s">
        <v>17</v>
      </c>
      <c r="B31" s="1572"/>
      <c r="C31" s="430">
        <v>2160</v>
      </c>
      <c r="D31" s="563" t="s">
        <v>7</v>
      </c>
      <c r="E31" s="563" t="s">
        <v>7</v>
      </c>
      <c r="F31" s="430">
        <v>4884</v>
      </c>
      <c r="G31" s="563" t="s">
        <v>7</v>
      </c>
      <c r="H31" s="563" t="s">
        <v>7</v>
      </c>
      <c r="I31" s="563" t="s">
        <v>7</v>
      </c>
      <c r="J31" s="563" t="s">
        <v>7</v>
      </c>
      <c r="K31" s="563" t="s">
        <v>7</v>
      </c>
      <c r="L31" s="563" t="s">
        <v>7</v>
      </c>
      <c r="M31" s="563">
        <v>1.3</v>
      </c>
      <c r="N31" s="288"/>
      <c r="O31" s="288"/>
      <c r="P31" s="288"/>
    </row>
    <row r="32" spans="1:16" ht="15" customHeight="1">
      <c r="A32" s="1572" t="s">
        <v>18</v>
      </c>
      <c r="B32" s="1572"/>
      <c r="C32" s="430">
        <v>7</v>
      </c>
      <c r="D32" s="563" t="s">
        <v>7</v>
      </c>
      <c r="E32" s="563" t="s">
        <v>7</v>
      </c>
      <c r="F32" s="563" t="s">
        <v>7</v>
      </c>
      <c r="G32" s="563" t="s">
        <v>7</v>
      </c>
      <c r="H32" s="563" t="s">
        <v>7</v>
      </c>
      <c r="I32" s="563" t="s">
        <v>7</v>
      </c>
      <c r="J32" s="563" t="s">
        <v>7</v>
      </c>
      <c r="K32" s="563" t="s">
        <v>7</v>
      </c>
      <c r="L32" s="563" t="s">
        <v>7</v>
      </c>
      <c r="M32" s="563" t="s">
        <v>7</v>
      </c>
      <c r="N32" s="288"/>
      <c r="O32" s="288"/>
      <c r="P32" s="288"/>
    </row>
    <row r="33" spans="1:20" ht="5.25" customHeight="1">
      <c r="A33" s="288"/>
      <c r="B33" s="288"/>
      <c r="C33" s="288"/>
      <c r="D33" s="288"/>
      <c r="E33" s="288"/>
      <c r="F33" s="288"/>
      <c r="G33" s="288"/>
      <c r="H33" s="288"/>
      <c r="I33" s="288"/>
      <c r="J33" s="288"/>
      <c r="K33" s="288"/>
      <c r="L33" s="288"/>
      <c r="M33" s="288"/>
      <c r="N33" s="288"/>
      <c r="O33" s="288"/>
      <c r="P33" s="288"/>
    </row>
    <row r="34" spans="1:20">
      <c r="A34" s="288"/>
      <c r="B34" s="683" t="s">
        <v>410</v>
      </c>
      <c r="C34" s="288"/>
      <c r="D34" s="288"/>
      <c r="E34" s="288"/>
      <c r="F34" s="288"/>
      <c r="G34" s="288"/>
      <c r="H34" s="288"/>
      <c r="I34" s="288"/>
      <c r="J34" s="288"/>
      <c r="K34" s="288"/>
      <c r="L34" s="288"/>
      <c r="M34" s="288"/>
      <c r="N34" s="288"/>
      <c r="O34" s="288"/>
      <c r="P34" s="288"/>
    </row>
    <row r="35" spans="1:20">
      <c r="A35" s="288"/>
      <c r="B35" s="684" t="s">
        <v>411</v>
      </c>
      <c r="C35" s="288"/>
      <c r="D35" s="288"/>
      <c r="E35" s="288"/>
      <c r="F35" s="288"/>
      <c r="G35" s="288"/>
      <c r="H35" s="288"/>
      <c r="I35" s="288"/>
      <c r="J35" s="288"/>
      <c r="K35" s="288"/>
      <c r="L35" s="288"/>
      <c r="M35" s="288"/>
      <c r="N35" s="288"/>
      <c r="O35" s="288"/>
      <c r="P35" s="288"/>
    </row>
    <row r="36" spans="1:20" ht="24.75" customHeight="1">
      <c r="A36" s="1854" t="s">
        <v>1809</v>
      </c>
      <c r="B36" s="1855"/>
      <c r="C36" s="1861" t="s">
        <v>1810</v>
      </c>
      <c r="D36" s="1862"/>
      <c r="E36" s="1862"/>
      <c r="F36" s="1862"/>
      <c r="G36" s="1862"/>
      <c r="H36" s="1862"/>
      <c r="I36" s="1862"/>
      <c r="J36" s="1862"/>
      <c r="K36" s="1862"/>
      <c r="L36" s="1863"/>
      <c r="M36" s="1864" t="s">
        <v>1811</v>
      </c>
      <c r="N36" s="1865"/>
      <c r="O36" s="1870" t="s">
        <v>1812</v>
      </c>
      <c r="P36" s="1854"/>
    </row>
    <row r="37" spans="1:20" ht="31.5" customHeight="1">
      <c r="A37" s="1856"/>
      <c r="B37" s="1857"/>
      <c r="C37" s="1870" t="s">
        <v>1813</v>
      </c>
      <c r="D37" s="1871"/>
      <c r="E37" s="1870" t="s">
        <v>1814</v>
      </c>
      <c r="F37" s="1871"/>
      <c r="G37" s="1870" t="s">
        <v>1815</v>
      </c>
      <c r="H37" s="1871"/>
      <c r="I37" s="1870" t="s">
        <v>1816</v>
      </c>
      <c r="J37" s="1871"/>
      <c r="K37" s="1854" t="s">
        <v>1817</v>
      </c>
      <c r="L37" s="1871"/>
      <c r="M37" s="1866"/>
      <c r="N37" s="1867"/>
      <c r="O37" s="1879"/>
      <c r="P37" s="1856"/>
    </row>
    <row r="38" spans="1:20" ht="20.25" customHeight="1">
      <c r="A38" s="1858"/>
      <c r="B38" s="1857"/>
      <c r="C38" s="1872"/>
      <c r="D38" s="1873"/>
      <c r="E38" s="1872"/>
      <c r="F38" s="1873"/>
      <c r="G38" s="1872"/>
      <c r="H38" s="1873"/>
      <c r="I38" s="1872"/>
      <c r="J38" s="1873"/>
      <c r="K38" s="1876"/>
      <c r="L38" s="1873"/>
      <c r="M38" s="1868"/>
      <c r="N38" s="1869"/>
      <c r="O38" s="1872"/>
      <c r="P38" s="1876"/>
    </row>
    <row r="39" spans="1:20" ht="15" customHeight="1">
      <c r="A39" s="1858"/>
      <c r="B39" s="1857"/>
      <c r="C39" s="1852" t="s">
        <v>1818</v>
      </c>
      <c r="D39" s="1852" t="s">
        <v>1819</v>
      </c>
      <c r="E39" s="1852" t="s">
        <v>1818</v>
      </c>
      <c r="F39" s="1852" t="s">
        <v>1819</v>
      </c>
      <c r="G39" s="1852" t="s">
        <v>1818</v>
      </c>
      <c r="H39" s="1852" t="s">
        <v>1819</v>
      </c>
      <c r="I39" s="1852" t="s">
        <v>1818</v>
      </c>
      <c r="J39" s="1852" t="s">
        <v>1819</v>
      </c>
      <c r="K39" s="1852" t="s">
        <v>1818</v>
      </c>
      <c r="L39" s="1852" t="s">
        <v>1819</v>
      </c>
      <c r="M39" s="1852" t="s">
        <v>1818</v>
      </c>
      <c r="N39" s="1852" t="s">
        <v>1819</v>
      </c>
      <c r="O39" s="1852" t="s">
        <v>1746</v>
      </c>
      <c r="P39" s="1870" t="s">
        <v>1820</v>
      </c>
    </row>
    <row r="40" spans="1:20" ht="33" customHeight="1">
      <c r="A40" s="1859"/>
      <c r="B40" s="1860"/>
      <c r="C40" s="1853"/>
      <c r="D40" s="1853"/>
      <c r="E40" s="1853"/>
      <c r="F40" s="1853"/>
      <c r="G40" s="1853"/>
      <c r="H40" s="1853"/>
      <c r="I40" s="1853"/>
      <c r="J40" s="1853"/>
      <c r="K40" s="1853"/>
      <c r="L40" s="1853"/>
      <c r="M40" s="1853"/>
      <c r="N40" s="1853"/>
      <c r="O40" s="1880"/>
      <c r="P40" s="1872"/>
    </row>
    <row r="41" spans="1:20">
      <c r="A41" s="1564" t="s">
        <v>48</v>
      </c>
      <c r="B41" s="1565"/>
      <c r="C41" s="685">
        <v>21</v>
      </c>
      <c r="D41" s="685">
        <v>67598</v>
      </c>
      <c r="E41" s="685" t="s">
        <v>7</v>
      </c>
      <c r="F41" s="685">
        <v>54122</v>
      </c>
      <c r="G41" s="685" t="s">
        <v>7</v>
      </c>
      <c r="H41" s="685" t="s">
        <v>1821</v>
      </c>
      <c r="I41" s="685">
        <v>19</v>
      </c>
      <c r="J41" s="685">
        <v>10357</v>
      </c>
      <c r="K41" s="688">
        <v>2</v>
      </c>
      <c r="L41" s="685">
        <v>3099</v>
      </c>
      <c r="M41" s="685">
        <v>7</v>
      </c>
      <c r="N41" s="685">
        <v>1275</v>
      </c>
      <c r="O41" s="537">
        <v>2057.8000000000002</v>
      </c>
      <c r="P41" s="539">
        <v>505.7</v>
      </c>
    </row>
    <row r="42" spans="1:20">
      <c r="A42" s="1654" t="s">
        <v>1</v>
      </c>
      <c r="B42" s="1654"/>
      <c r="C42" s="372"/>
      <c r="D42" s="372"/>
      <c r="E42" s="372"/>
      <c r="F42" s="372"/>
      <c r="G42" s="372"/>
      <c r="H42" s="372"/>
      <c r="I42" s="372"/>
      <c r="J42" s="372"/>
      <c r="K42" s="372"/>
      <c r="L42" s="372"/>
      <c r="M42" s="372"/>
      <c r="N42" s="372"/>
      <c r="O42" s="543"/>
      <c r="P42" s="545"/>
    </row>
    <row r="43" spans="1:20">
      <c r="A43" s="1572" t="s">
        <v>2</v>
      </c>
      <c r="B43" s="1572"/>
      <c r="C43" s="563" t="s">
        <v>7</v>
      </c>
      <c r="D43" s="430" t="s">
        <v>1822</v>
      </c>
      <c r="E43" s="563" t="s">
        <v>7</v>
      </c>
      <c r="F43" s="655" t="s">
        <v>1823</v>
      </c>
      <c r="G43" s="563" t="s">
        <v>7</v>
      </c>
      <c r="H43" s="563" t="s">
        <v>7</v>
      </c>
      <c r="I43" s="563" t="s">
        <v>7</v>
      </c>
      <c r="J43" s="563" t="s">
        <v>7</v>
      </c>
      <c r="K43" s="563" t="s">
        <v>7</v>
      </c>
      <c r="L43" s="563" t="s">
        <v>7</v>
      </c>
      <c r="M43" s="563" t="s">
        <v>7</v>
      </c>
      <c r="N43" s="563" t="s">
        <v>7</v>
      </c>
      <c r="O43" s="551">
        <v>162.19999999999999</v>
      </c>
      <c r="P43" s="563">
        <v>39.799999999999997</v>
      </c>
      <c r="S43" s="208"/>
      <c r="T43" s="208"/>
    </row>
    <row r="44" spans="1:20" ht="15" customHeight="1">
      <c r="A44" s="1572" t="s">
        <v>3</v>
      </c>
      <c r="B44" s="1572"/>
      <c r="C44" s="585">
        <v>2</v>
      </c>
      <c r="D44" s="430">
        <v>62</v>
      </c>
      <c r="E44" s="563" t="s">
        <v>7</v>
      </c>
      <c r="F44" s="563" t="s">
        <v>7</v>
      </c>
      <c r="G44" s="563" t="s">
        <v>7</v>
      </c>
      <c r="H44" s="651" t="s">
        <v>7</v>
      </c>
      <c r="I44" s="656">
        <v>2</v>
      </c>
      <c r="J44" s="672">
        <v>62</v>
      </c>
      <c r="K44" s="651" t="s">
        <v>7</v>
      </c>
      <c r="L44" s="651" t="s">
        <v>7</v>
      </c>
      <c r="M44" s="651" t="s">
        <v>7</v>
      </c>
      <c r="N44" s="651" t="s">
        <v>7</v>
      </c>
      <c r="O44" s="551">
        <v>64.7</v>
      </c>
      <c r="P44" s="563">
        <v>21.6</v>
      </c>
    </row>
    <row r="45" spans="1:20">
      <c r="A45" s="1572" t="s">
        <v>4</v>
      </c>
      <c r="B45" s="1572"/>
      <c r="C45" s="651" t="s">
        <v>7</v>
      </c>
      <c r="D45" s="430" t="s">
        <v>1824</v>
      </c>
      <c r="E45" s="563" t="s">
        <v>7</v>
      </c>
      <c r="F45" s="563" t="s">
        <v>7</v>
      </c>
      <c r="G45" s="563" t="s">
        <v>7</v>
      </c>
      <c r="H45" s="651" t="s">
        <v>7</v>
      </c>
      <c r="I45" s="651" t="s">
        <v>7</v>
      </c>
      <c r="J45" s="672" t="s">
        <v>1824</v>
      </c>
      <c r="K45" s="651" t="s">
        <v>7</v>
      </c>
      <c r="L45" s="651" t="s">
        <v>7</v>
      </c>
      <c r="M45" s="651" t="s">
        <v>7</v>
      </c>
      <c r="N45" s="651" t="s">
        <v>7</v>
      </c>
      <c r="O45" s="551">
        <v>69.8</v>
      </c>
      <c r="P45" s="563">
        <v>35.5</v>
      </c>
    </row>
    <row r="46" spans="1:20">
      <c r="A46" s="1572" t="s">
        <v>5</v>
      </c>
      <c r="B46" s="1572"/>
      <c r="C46" s="655">
        <v>2</v>
      </c>
      <c r="D46" s="476">
        <v>20</v>
      </c>
      <c r="E46" s="563" t="s">
        <v>7</v>
      </c>
      <c r="F46" s="563" t="s">
        <v>7</v>
      </c>
      <c r="G46" s="563" t="s">
        <v>7</v>
      </c>
      <c r="H46" s="651" t="s">
        <v>7</v>
      </c>
      <c r="I46" s="655">
        <v>2</v>
      </c>
      <c r="J46" s="655">
        <v>20</v>
      </c>
      <c r="K46" s="651" t="s">
        <v>7</v>
      </c>
      <c r="L46" s="651" t="s">
        <v>7</v>
      </c>
      <c r="M46" s="651" t="s">
        <v>7</v>
      </c>
      <c r="N46" s="651" t="s">
        <v>7</v>
      </c>
      <c r="O46" s="551">
        <v>20.6</v>
      </c>
      <c r="P46" s="563">
        <v>27.6</v>
      </c>
    </row>
    <row r="47" spans="1:20">
      <c r="A47" s="1572" t="s">
        <v>6</v>
      </c>
      <c r="B47" s="1572"/>
      <c r="C47" s="672">
        <v>1</v>
      </c>
      <c r="D47" s="430">
        <v>745</v>
      </c>
      <c r="E47" s="563" t="s">
        <v>7</v>
      </c>
      <c r="F47" s="563" t="s">
        <v>7</v>
      </c>
      <c r="G47" s="563" t="s">
        <v>7</v>
      </c>
      <c r="H47" s="651" t="s">
        <v>7</v>
      </c>
      <c r="I47" s="672">
        <v>1</v>
      </c>
      <c r="J47" s="672">
        <v>745</v>
      </c>
      <c r="K47" s="651" t="s">
        <v>7</v>
      </c>
      <c r="L47" s="651" t="s">
        <v>7</v>
      </c>
      <c r="M47" s="651" t="s">
        <v>7</v>
      </c>
      <c r="N47" s="651" t="s">
        <v>7</v>
      </c>
      <c r="O47" s="551">
        <v>127.4</v>
      </c>
      <c r="P47" s="563">
        <v>34.299999999999997</v>
      </c>
    </row>
    <row r="48" spans="1:20">
      <c r="A48" s="1572" t="s">
        <v>8</v>
      </c>
      <c r="B48" s="1572"/>
      <c r="C48" s="672">
        <v>1</v>
      </c>
      <c r="D48" s="430">
        <v>85</v>
      </c>
      <c r="E48" s="563" t="s">
        <v>7</v>
      </c>
      <c r="F48" s="585" t="s">
        <v>1825</v>
      </c>
      <c r="G48" s="563" t="s">
        <v>7</v>
      </c>
      <c r="H48" s="651" t="s">
        <v>7</v>
      </c>
      <c r="I48" s="672">
        <v>1</v>
      </c>
      <c r="J48" s="672">
        <v>35</v>
      </c>
      <c r="K48" s="651" t="s">
        <v>7</v>
      </c>
      <c r="L48" s="651" t="s">
        <v>7</v>
      </c>
      <c r="M48" s="655">
        <v>1</v>
      </c>
      <c r="N48" s="655">
        <v>10</v>
      </c>
      <c r="O48" s="551">
        <v>243.1</v>
      </c>
      <c r="P48" s="563">
        <v>5</v>
      </c>
    </row>
    <row r="49" spans="1:16">
      <c r="A49" s="1572" t="s">
        <v>9</v>
      </c>
      <c r="B49" s="1572"/>
      <c r="C49" s="672">
        <v>4</v>
      </c>
      <c r="D49" s="430">
        <v>3423</v>
      </c>
      <c r="E49" s="563" t="s">
        <v>7</v>
      </c>
      <c r="F49" s="563" t="s">
        <v>7</v>
      </c>
      <c r="G49" s="563" t="s">
        <v>7</v>
      </c>
      <c r="H49" s="651" t="s">
        <v>7</v>
      </c>
      <c r="I49" s="672">
        <v>4</v>
      </c>
      <c r="J49" s="672">
        <v>3406</v>
      </c>
      <c r="K49" s="651" t="s">
        <v>7</v>
      </c>
      <c r="L49" s="656" t="s">
        <v>1826</v>
      </c>
      <c r="M49" s="651" t="s">
        <v>7</v>
      </c>
      <c r="N49" s="651" t="s">
        <v>7</v>
      </c>
      <c r="O49" s="551">
        <v>269</v>
      </c>
      <c r="P49" s="563">
        <v>52.2</v>
      </c>
    </row>
    <row r="50" spans="1:16">
      <c r="A50" s="1572" t="s">
        <v>10</v>
      </c>
      <c r="B50" s="1572"/>
      <c r="C50" s="651" t="s">
        <v>7</v>
      </c>
      <c r="D50" s="563" t="s">
        <v>7</v>
      </c>
      <c r="E50" s="563" t="s">
        <v>7</v>
      </c>
      <c r="F50" s="563" t="s">
        <v>7</v>
      </c>
      <c r="G50" s="563" t="s">
        <v>7</v>
      </c>
      <c r="H50" s="651" t="s">
        <v>7</v>
      </c>
      <c r="I50" s="651" t="s">
        <v>7</v>
      </c>
      <c r="J50" s="651" t="s">
        <v>7</v>
      </c>
      <c r="K50" s="651" t="s">
        <v>7</v>
      </c>
      <c r="L50" s="651" t="s">
        <v>7</v>
      </c>
      <c r="M50" s="651" t="s">
        <v>7</v>
      </c>
      <c r="N50" s="651" t="s">
        <v>7</v>
      </c>
      <c r="O50" s="551">
        <v>70.599999999999994</v>
      </c>
      <c r="P50" s="563">
        <v>15.9</v>
      </c>
    </row>
    <row r="51" spans="1:16">
      <c r="A51" s="1572" t="s">
        <v>11</v>
      </c>
      <c r="B51" s="1572"/>
      <c r="C51" s="672">
        <v>3</v>
      </c>
      <c r="D51" s="430">
        <v>3590</v>
      </c>
      <c r="E51" s="563" t="s">
        <v>7</v>
      </c>
      <c r="F51" s="563" t="s">
        <v>7</v>
      </c>
      <c r="G51" s="563" t="s">
        <v>7</v>
      </c>
      <c r="H51" s="651" t="s">
        <v>7</v>
      </c>
      <c r="I51" s="656">
        <v>2</v>
      </c>
      <c r="J51" s="672">
        <v>1270</v>
      </c>
      <c r="K51" s="655">
        <v>1</v>
      </c>
      <c r="L51" s="655">
        <v>2320</v>
      </c>
      <c r="M51" s="656">
        <v>1</v>
      </c>
      <c r="N51" s="656">
        <v>96</v>
      </c>
      <c r="O51" s="551">
        <v>211.4</v>
      </c>
      <c r="P51" s="563">
        <v>28.4</v>
      </c>
    </row>
    <row r="52" spans="1:16">
      <c r="A52" s="1572" t="s">
        <v>12</v>
      </c>
      <c r="B52" s="1572"/>
      <c r="C52" s="655">
        <v>1</v>
      </c>
      <c r="D52" s="476">
        <v>1486</v>
      </c>
      <c r="E52" s="563" t="s">
        <v>7</v>
      </c>
      <c r="F52" s="563" t="s">
        <v>7</v>
      </c>
      <c r="G52" s="563" t="s">
        <v>7</v>
      </c>
      <c r="H52" s="651" t="s">
        <v>7</v>
      </c>
      <c r="I52" s="655">
        <v>1</v>
      </c>
      <c r="J52" s="655">
        <v>1486</v>
      </c>
      <c r="K52" s="651" t="s">
        <v>7</v>
      </c>
      <c r="L52" s="651" t="s">
        <v>7</v>
      </c>
      <c r="M52" s="651" t="s">
        <v>7</v>
      </c>
      <c r="N52" s="651" t="s">
        <v>7</v>
      </c>
      <c r="O52" s="551">
        <v>45.3</v>
      </c>
      <c r="P52" s="563">
        <v>32.6</v>
      </c>
    </row>
    <row r="53" spans="1:16">
      <c r="A53" s="1572" t="s">
        <v>13</v>
      </c>
      <c r="B53" s="1572"/>
      <c r="C53" s="672">
        <v>1</v>
      </c>
      <c r="D53" s="430">
        <v>9</v>
      </c>
      <c r="E53" s="563" t="s">
        <v>7</v>
      </c>
      <c r="F53" s="563" t="s">
        <v>7</v>
      </c>
      <c r="G53" s="563" t="s">
        <v>7</v>
      </c>
      <c r="H53" s="651" t="s">
        <v>7</v>
      </c>
      <c r="I53" s="672">
        <v>1</v>
      </c>
      <c r="J53" s="672">
        <v>9</v>
      </c>
      <c r="K53" s="651" t="s">
        <v>7</v>
      </c>
      <c r="L53" s="651" t="s">
        <v>7</v>
      </c>
      <c r="M53" s="655">
        <v>1</v>
      </c>
      <c r="N53" s="655">
        <v>1080</v>
      </c>
      <c r="O53" s="551">
        <v>104.4</v>
      </c>
      <c r="P53" s="563">
        <v>33.4</v>
      </c>
    </row>
    <row r="54" spans="1:16">
      <c r="A54" s="1572" t="s">
        <v>14</v>
      </c>
      <c r="B54" s="1572"/>
      <c r="C54" s="672">
        <v>1</v>
      </c>
      <c r="D54" s="430">
        <v>410</v>
      </c>
      <c r="E54" s="563" t="s">
        <v>7</v>
      </c>
      <c r="F54" s="563" t="s">
        <v>7</v>
      </c>
      <c r="G54" s="563" t="s">
        <v>7</v>
      </c>
      <c r="H54" s="656" t="s">
        <v>1827</v>
      </c>
      <c r="I54" s="651" t="s">
        <v>7</v>
      </c>
      <c r="J54" s="651" t="s">
        <v>7</v>
      </c>
      <c r="K54" s="655">
        <v>1</v>
      </c>
      <c r="L54" s="656">
        <v>390</v>
      </c>
      <c r="M54" s="651" t="s">
        <v>7</v>
      </c>
      <c r="N54" s="651" t="s">
        <v>7</v>
      </c>
      <c r="O54" s="551">
        <v>242.7</v>
      </c>
      <c r="P54" s="563">
        <v>49.4</v>
      </c>
    </row>
    <row r="55" spans="1:16">
      <c r="A55" s="1572" t="s">
        <v>15</v>
      </c>
      <c r="B55" s="1572"/>
      <c r="C55" s="563" t="s">
        <v>7</v>
      </c>
      <c r="D55" s="430" t="s">
        <v>1828</v>
      </c>
      <c r="E55" s="563" t="s">
        <v>7</v>
      </c>
      <c r="F55" s="563" t="s">
        <v>7</v>
      </c>
      <c r="G55" s="563" t="s">
        <v>7</v>
      </c>
      <c r="H55" s="651" t="s">
        <v>7</v>
      </c>
      <c r="I55" s="651" t="s">
        <v>7</v>
      </c>
      <c r="J55" s="672" t="s">
        <v>1828</v>
      </c>
      <c r="K55" s="651" t="s">
        <v>7</v>
      </c>
      <c r="L55" s="651" t="s">
        <v>7</v>
      </c>
      <c r="M55" s="651" t="s">
        <v>7</v>
      </c>
      <c r="N55" s="651" t="s">
        <v>7</v>
      </c>
      <c r="O55" s="551">
        <v>67.5</v>
      </c>
      <c r="P55" s="563">
        <v>11.7</v>
      </c>
    </row>
    <row r="56" spans="1:16" ht="15" customHeight="1">
      <c r="A56" s="1572" t="s">
        <v>16</v>
      </c>
      <c r="B56" s="1572"/>
      <c r="C56" s="430">
        <v>4</v>
      </c>
      <c r="D56" s="430">
        <v>111</v>
      </c>
      <c r="E56" s="563" t="s">
        <v>7</v>
      </c>
      <c r="F56" s="563" t="s">
        <v>7</v>
      </c>
      <c r="G56" s="563" t="s">
        <v>7</v>
      </c>
      <c r="H56" s="651" t="s">
        <v>7</v>
      </c>
      <c r="I56" s="672">
        <v>4</v>
      </c>
      <c r="J56" s="672">
        <v>111</v>
      </c>
      <c r="K56" s="651" t="s">
        <v>7</v>
      </c>
      <c r="L56" s="651" t="s">
        <v>7</v>
      </c>
      <c r="M56" s="651" t="s">
        <v>7</v>
      </c>
      <c r="N56" s="651" t="s">
        <v>7</v>
      </c>
      <c r="O56" s="551">
        <v>91.3</v>
      </c>
      <c r="P56" s="563">
        <v>19</v>
      </c>
    </row>
    <row r="57" spans="1:16">
      <c r="A57" s="1572" t="s">
        <v>17</v>
      </c>
      <c r="B57" s="1572"/>
      <c r="C57" s="430">
        <v>1</v>
      </c>
      <c r="D57" s="430">
        <v>2947</v>
      </c>
      <c r="E57" s="563" t="s">
        <v>7</v>
      </c>
      <c r="F57" s="585" t="s">
        <v>1829</v>
      </c>
      <c r="G57" s="563" t="s">
        <v>7</v>
      </c>
      <c r="H57" s="651" t="s">
        <v>7</v>
      </c>
      <c r="I57" s="672">
        <v>1</v>
      </c>
      <c r="J57" s="672">
        <v>2503</v>
      </c>
      <c r="K57" s="651" t="s">
        <v>7</v>
      </c>
      <c r="L57" s="655" t="s">
        <v>1830</v>
      </c>
      <c r="M57" s="672">
        <v>4</v>
      </c>
      <c r="N57" s="672">
        <v>89</v>
      </c>
      <c r="O57" s="551">
        <v>207.6</v>
      </c>
      <c r="P57" s="563">
        <v>71.900000000000006</v>
      </c>
    </row>
    <row r="58" spans="1:16" ht="15" customHeight="1">
      <c r="A58" s="1572" t="s">
        <v>18</v>
      </c>
      <c r="B58" s="1572"/>
      <c r="C58" s="563" t="s">
        <v>7</v>
      </c>
      <c r="D58" s="563" t="s">
        <v>7</v>
      </c>
      <c r="E58" s="563" t="s">
        <v>7</v>
      </c>
      <c r="F58" s="563" t="s">
        <v>7</v>
      </c>
      <c r="G58" s="563" t="s">
        <v>7</v>
      </c>
      <c r="H58" s="651" t="s">
        <v>7</v>
      </c>
      <c r="I58" s="651" t="s">
        <v>7</v>
      </c>
      <c r="J58" s="651" t="s">
        <v>7</v>
      </c>
      <c r="K58" s="651" t="s">
        <v>7</v>
      </c>
      <c r="L58" s="651" t="s">
        <v>7</v>
      </c>
      <c r="M58" s="651" t="s">
        <v>7</v>
      </c>
      <c r="N58" s="651" t="s">
        <v>7</v>
      </c>
      <c r="O58" s="551">
        <v>60.2</v>
      </c>
      <c r="P58" s="563">
        <v>27.4</v>
      </c>
    </row>
    <row r="59" spans="1:16">
      <c r="A59" s="288"/>
      <c r="B59" s="288"/>
      <c r="C59" s="288"/>
      <c r="D59" s="288"/>
      <c r="E59" s="288"/>
      <c r="F59" s="288"/>
      <c r="G59" s="288"/>
      <c r="H59" s="649"/>
      <c r="I59" s="649"/>
      <c r="J59" s="649"/>
      <c r="K59" s="649"/>
      <c r="L59" s="649"/>
      <c r="M59" s="649"/>
      <c r="N59" s="649"/>
      <c r="O59" s="288"/>
      <c r="P59" s="288"/>
    </row>
    <row r="60" spans="1:16">
      <c r="A60" s="1851" t="s">
        <v>1831</v>
      </c>
      <c r="B60" s="1851"/>
      <c r="C60" s="1851"/>
      <c r="D60" s="1851"/>
      <c r="E60" s="1851"/>
      <c r="F60" s="1851"/>
      <c r="G60" s="1851"/>
      <c r="H60" s="1851"/>
      <c r="I60" s="1851"/>
      <c r="J60" s="1851"/>
      <c r="K60" s="1851"/>
      <c r="L60" s="1851"/>
      <c r="M60" s="1851"/>
      <c r="N60" s="1851"/>
      <c r="O60" s="1851"/>
      <c r="P60" s="1851"/>
    </row>
    <row r="61" spans="1:16" ht="6" customHeight="1">
      <c r="A61" s="689"/>
      <c r="B61" s="689"/>
      <c r="C61" s="689"/>
      <c r="D61" s="689"/>
      <c r="E61" s="689"/>
      <c r="F61" s="689"/>
      <c r="G61" s="689"/>
      <c r="H61" s="689"/>
      <c r="I61" s="689"/>
      <c r="J61" s="689"/>
      <c r="K61" s="689"/>
      <c r="L61" s="689"/>
      <c r="M61" s="689"/>
      <c r="N61" s="689"/>
      <c r="O61" s="689"/>
      <c r="P61" s="689"/>
    </row>
    <row r="62" spans="1:16">
      <c r="A62" s="1851" t="s">
        <v>1317</v>
      </c>
      <c r="B62" s="1851"/>
      <c r="C62" s="1851"/>
      <c r="D62" s="1851"/>
      <c r="E62" s="1851"/>
      <c r="F62" s="1851"/>
      <c r="G62" s="1851"/>
      <c r="H62" s="1851"/>
      <c r="I62" s="1851"/>
      <c r="J62" s="1851"/>
      <c r="K62" s="1851"/>
      <c r="L62" s="1851"/>
      <c r="M62" s="1851"/>
      <c r="N62" s="1851"/>
      <c r="O62" s="1851"/>
      <c r="P62" s="1851"/>
    </row>
    <row r="63" spans="1:16">
      <c r="A63" s="288"/>
      <c r="B63" s="288"/>
      <c r="C63" s="288"/>
      <c r="D63" s="288"/>
      <c r="E63" s="288"/>
      <c r="F63" s="288"/>
      <c r="G63" s="288"/>
      <c r="H63" s="288"/>
      <c r="I63" s="288"/>
      <c r="J63" s="288"/>
      <c r="K63" s="288"/>
      <c r="L63" s="288"/>
      <c r="M63" s="288"/>
      <c r="N63" s="288"/>
      <c r="O63" s="288"/>
      <c r="P63" s="288"/>
    </row>
    <row r="64" spans="1:16">
      <c r="A64" s="288"/>
      <c r="B64" s="288"/>
      <c r="C64" s="288"/>
      <c r="D64" s="288"/>
      <c r="E64" s="288"/>
      <c r="F64" s="288"/>
      <c r="G64" s="288"/>
      <c r="H64" s="288"/>
      <c r="I64" s="288"/>
      <c r="J64" s="288"/>
      <c r="K64" s="288"/>
      <c r="L64" s="288"/>
      <c r="M64" s="288"/>
      <c r="N64" s="288"/>
      <c r="O64" s="288"/>
      <c r="P64" s="288"/>
    </row>
  </sheetData>
  <mergeCells count="79">
    <mergeCell ref="O36:P38"/>
    <mergeCell ref="O39:O40"/>
    <mergeCell ref="P39:P40"/>
    <mergeCell ref="M6:M14"/>
    <mergeCell ref="C7:D8"/>
    <mergeCell ref="E7:F8"/>
    <mergeCell ref="G7:K7"/>
    <mergeCell ref="L7:L13"/>
    <mergeCell ref="G8:G13"/>
    <mergeCell ref="H8:H13"/>
    <mergeCell ref="I8:K8"/>
    <mergeCell ref="M39:M40"/>
    <mergeCell ref="K37:L38"/>
    <mergeCell ref="A30:B30"/>
    <mergeCell ref="A19:B19"/>
    <mergeCell ref="A20:B20"/>
    <mergeCell ref="A21:B21"/>
    <mergeCell ref="A22:B22"/>
    <mergeCell ref="A23:B23"/>
    <mergeCell ref="A29:B29"/>
    <mergeCell ref="A24:B24"/>
    <mergeCell ref="A25:B25"/>
    <mergeCell ref="A26:B26"/>
    <mergeCell ref="A27:B27"/>
    <mergeCell ref="A28:B28"/>
    <mergeCell ref="A16:B16"/>
    <mergeCell ref="A17:B17"/>
    <mergeCell ref="I9:I13"/>
    <mergeCell ref="J9:J13"/>
    <mergeCell ref="A18:B18"/>
    <mergeCell ref="C9:C13"/>
    <mergeCell ref="D9:D13"/>
    <mergeCell ref="E9:E13"/>
    <mergeCell ref="F9:F13"/>
    <mergeCell ref="A6:B14"/>
    <mergeCell ref="C6:L6"/>
    <mergeCell ref="K9:K13"/>
    <mergeCell ref="C14:L14"/>
    <mergeCell ref="A15:B15"/>
    <mergeCell ref="A31:B31"/>
    <mergeCell ref="A32:B32"/>
    <mergeCell ref="A36:B40"/>
    <mergeCell ref="C36:L36"/>
    <mergeCell ref="M36:N38"/>
    <mergeCell ref="C37:D38"/>
    <mergeCell ref="E37:F38"/>
    <mergeCell ref="G37:H38"/>
    <mergeCell ref="I37:J38"/>
    <mergeCell ref="N39:N40"/>
    <mergeCell ref="E39:E40"/>
    <mergeCell ref="F39:F40"/>
    <mergeCell ref="G39:G40"/>
    <mergeCell ref="H39:H40"/>
    <mergeCell ref="K39:K40"/>
    <mergeCell ref="L39:L40"/>
    <mergeCell ref="A42:B42"/>
    <mergeCell ref="A43:B43"/>
    <mergeCell ref="A44:B44"/>
    <mergeCell ref="A45:B45"/>
    <mergeCell ref="J39:J40"/>
    <mergeCell ref="I39:I40"/>
    <mergeCell ref="A41:B41"/>
    <mergeCell ref="C39:C40"/>
    <mergeCell ref="D39:D40"/>
    <mergeCell ref="A60:P60"/>
    <mergeCell ref="A62:P62"/>
    <mergeCell ref="A46:B46"/>
    <mergeCell ref="A58:B58"/>
    <mergeCell ref="A51:B51"/>
    <mergeCell ref="A52:B52"/>
    <mergeCell ref="A54:B54"/>
    <mergeCell ref="A55:B55"/>
    <mergeCell ref="A56:B56"/>
    <mergeCell ref="A57:B57"/>
    <mergeCell ref="A53:B53"/>
    <mergeCell ref="A47:B47"/>
    <mergeCell ref="A48:B48"/>
    <mergeCell ref="A49:B49"/>
    <mergeCell ref="A50:B50"/>
  </mergeCells>
  <hyperlinks>
    <hyperlink ref="O1" location="'Spis tablic_Contens'!A1" display="&lt; POWRÓT"/>
    <hyperlink ref="O2" location="'Spis tablic_Contens'!A1" display="&lt; BACK"/>
  </hyperlink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dimension ref="A1:O30"/>
  <sheetViews>
    <sheetView showGridLines="0" workbookViewId="0"/>
  </sheetViews>
  <sheetFormatPr defaultRowHeight="15"/>
  <cols>
    <col min="1" max="1" width="12.7109375" customWidth="1"/>
    <col min="2" max="2" width="17" customWidth="1"/>
    <col min="3" max="3" width="9.42578125" bestFit="1" customWidth="1"/>
    <col min="4" max="5" width="12.7109375" bestFit="1" customWidth="1"/>
    <col min="6" max="6" width="11.7109375" customWidth="1"/>
    <col min="7" max="8" width="11.7109375" bestFit="1" customWidth="1"/>
    <col min="9" max="9" width="12.7109375" bestFit="1" customWidth="1"/>
    <col min="10" max="10" width="15.140625" customWidth="1"/>
    <col min="11" max="12" width="15.42578125" customWidth="1"/>
  </cols>
  <sheetData>
    <row r="1" spans="1:15" ht="14.25" customHeight="1">
      <c r="A1" s="690" t="s">
        <v>2256</v>
      </c>
      <c r="B1" s="325" t="s">
        <v>1442</v>
      </c>
      <c r="C1" s="288"/>
      <c r="D1" s="288"/>
      <c r="E1" s="288"/>
      <c r="F1" s="288"/>
      <c r="G1" s="288"/>
      <c r="H1" s="288"/>
      <c r="I1" s="288"/>
      <c r="J1" s="288"/>
      <c r="K1" s="288"/>
      <c r="L1" s="288"/>
      <c r="M1" s="288"/>
      <c r="N1" s="418" t="s">
        <v>887</v>
      </c>
    </row>
    <row r="2" spans="1:15" ht="14.25" customHeight="1">
      <c r="A2" s="288"/>
      <c r="B2" s="691" t="s">
        <v>869</v>
      </c>
      <c r="C2" s="288"/>
      <c r="D2" s="288"/>
      <c r="E2" s="288"/>
      <c r="F2" s="288"/>
      <c r="G2" s="288"/>
      <c r="H2" s="288"/>
      <c r="I2" s="288"/>
      <c r="J2" s="288"/>
      <c r="K2" s="288"/>
      <c r="L2" s="288"/>
      <c r="M2" s="288"/>
      <c r="N2" s="419" t="s">
        <v>888</v>
      </c>
    </row>
    <row r="3" spans="1:15" s="66" customFormat="1" ht="14.25" customHeight="1">
      <c r="A3" s="288"/>
      <c r="B3" s="287" t="s">
        <v>1377</v>
      </c>
      <c r="C3" s="288"/>
      <c r="D3" s="288"/>
      <c r="E3" s="288"/>
      <c r="F3" s="288"/>
      <c r="G3" s="288"/>
      <c r="H3" s="288"/>
      <c r="I3" s="288"/>
      <c r="J3" s="288"/>
      <c r="K3" s="288"/>
      <c r="L3" s="288"/>
      <c r="M3" s="288"/>
      <c r="N3" s="573"/>
    </row>
    <row r="4" spans="1:15" ht="5.25" customHeight="1">
      <c r="A4" s="288"/>
      <c r="B4" s="288"/>
      <c r="C4" s="288"/>
      <c r="D4" s="288"/>
      <c r="E4" s="288"/>
      <c r="F4" s="288"/>
      <c r="G4" s="288"/>
      <c r="H4" s="288"/>
      <c r="I4" s="288"/>
      <c r="J4" s="288"/>
      <c r="K4" s="288"/>
      <c r="L4" s="288"/>
      <c r="M4" s="288"/>
      <c r="N4" s="573"/>
    </row>
    <row r="5" spans="1:15" ht="24.75" customHeight="1">
      <c r="A5" s="1733" t="s">
        <v>1833</v>
      </c>
      <c r="B5" s="1734"/>
      <c r="C5" s="1725" t="s">
        <v>1701</v>
      </c>
      <c r="D5" s="1722" t="s">
        <v>1834</v>
      </c>
      <c r="E5" s="1723"/>
      <c r="F5" s="1723"/>
      <c r="G5" s="1723"/>
      <c r="H5" s="1723"/>
      <c r="I5" s="1730"/>
      <c r="J5" s="1725" t="s">
        <v>1835</v>
      </c>
      <c r="K5" s="1725" t="s">
        <v>1836</v>
      </c>
      <c r="L5" s="1731" t="s">
        <v>1837</v>
      </c>
      <c r="M5" s="288"/>
      <c r="N5" s="573"/>
    </row>
    <row r="6" spans="1:15" ht="24.75" customHeight="1">
      <c r="A6" s="1402"/>
      <c r="B6" s="1735"/>
      <c r="C6" s="1780"/>
      <c r="D6" s="1727" t="s">
        <v>1655</v>
      </c>
      <c r="E6" s="1722" t="s">
        <v>1838</v>
      </c>
      <c r="F6" s="1723"/>
      <c r="G6" s="1723"/>
      <c r="H6" s="1730"/>
      <c r="I6" s="1727" t="s">
        <v>1839</v>
      </c>
      <c r="J6" s="1780"/>
      <c r="K6" s="1780"/>
      <c r="L6" s="1751"/>
      <c r="M6" s="288"/>
      <c r="N6" s="469"/>
    </row>
    <row r="7" spans="1:15" ht="48.75" customHeight="1">
      <c r="A7" s="1402"/>
      <c r="B7" s="1735"/>
      <c r="C7" s="1847"/>
      <c r="D7" s="1729"/>
      <c r="E7" s="289" t="s">
        <v>1659</v>
      </c>
      <c r="F7" s="692" t="s">
        <v>1840</v>
      </c>
      <c r="G7" s="289" t="s">
        <v>1841</v>
      </c>
      <c r="H7" s="692" t="s">
        <v>1842</v>
      </c>
      <c r="I7" s="1729"/>
      <c r="J7" s="1847"/>
      <c r="K7" s="1847"/>
      <c r="L7" s="1761"/>
      <c r="M7" s="288"/>
      <c r="N7" s="288"/>
    </row>
    <row r="8" spans="1:15" ht="24" customHeight="1">
      <c r="A8" s="1736"/>
      <c r="B8" s="1737"/>
      <c r="C8" s="1882" t="s">
        <v>1843</v>
      </c>
      <c r="D8" s="1883"/>
      <c r="E8" s="1883"/>
      <c r="F8" s="1883"/>
      <c r="G8" s="1883"/>
      <c r="H8" s="1883"/>
      <c r="I8" s="1883"/>
      <c r="J8" s="1883"/>
      <c r="K8" s="1883"/>
      <c r="L8" s="1883"/>
      <c r="M8" s="288"/>
      <c r="N8" s="288"/>
    </row>
    <row r="9" spans="1:15">
      <c r="A9" s="1564" t="s">
        <v>376</v>
      </c>
      <c r="B9" s="1565"/>
      <c r="C9" s="693">
        <v>2065738.5</v>
      </c>
      <c r="D9" s="694">
        <v>947085.9</v>
      </c>
      <c r="E9" s="693">
        <v>331802</v>
      </c>
      <c r="F9" s="539">
        <v>84345.8</v>
      </c>
      <c r="G9" s="537">
        <v>1518.6</v>
      </c>
      <c r="H9" s="537">
        <v>52710.9</v>
      </c>
      <c r="I9" s="539">
        <v>379356.2</v>
      </c>
      <c r="J9" s="537">
        <v>159024.9</v>
      </c>
      <c r="K9" s="537">
        <v>82141.899999999994</v>
      </c>
      <c r="L9" s="539">
        <v>27752.3</v>
      </c>
      <c r="M9" s="541"/>
      <c r="N9" s="541"/>
      <c r="O9" s="233"/>
    </row>
    <row r="10" spans="1:15">
      <c r="A10" s="1885" t="s">
        <v>21</v>
      </c>
      <c r="B10" s="1886"/>
      <c r="C10" s="543"/>
      <c r="D10" s="543"/>
      <c r="E10" s="543"/>
      <c r="F10" s="484"/>
      <c r="G10" s="543"/>
      <c r="H10" s="543"/>
      <c r="I10" s="484"/>
      <c r="J10" s="543"/>
      <c r="K10" s="543"/>
      <c r="L10" s="545"/>
      <c r="M10" s="547"/>
      <c r="N10" s="547"/>
      <c r="O10" s="38"/>
    </row>
    <row r="11" spans="1:15" ht="15" customHeight="1">
      <c r="A11" s="1884" t="s">
        <v>378</v>
      </c>
      <c r="B11" s="1884"/>
      <c r="C11" s="563">
        <v>948515.9</v>
      </c>
      <c r="D11" s="563">
        <v>789071.5</v>
      </c>
      <c r="E11" s="563">
        <v>8218</v>
      </c>
      <c r="F11" s="563">
        <v>3337.5</v>
      </c>
      <c r="G11" s="563">
        <v>1485.4</v>
      </c>
      <c r="H11" s="563">
        <v>24785.5</v>
      </c>
      <c r="I11" s="563">
        <v>36184.300000000003</v>
      </c>
      <c r="J11" s="563">
        <v>42048.6</v>
      </c>
      <c r="K11" s="563">
        <v>25813.599999999999</v>
      </c>
      <c r="L11" s="563">
        <v>17571.5</v>
      </c>
      <c r="M11" s="515"/>
      <c r="N11" s="515"/>
      <c r="O11" s="232"/>
    </row>
    <row r="12" spans="1:15">
      <c r="A12" s="1881" t="s">
        <v>984</v>
      </c>
      <c r="B12" s="1453"/>
      <c r="C12" s="563"/>
      <c r="D12" s="563"/>
      <c r="E12" s="563"/>
      <c r="F12" s="563"/>
      <c r="G12" s="563"/>
      <c r="H12" s="563"/>
      <c r="I12" s="563"/>
      <c r="J12" s="563"/>
      <c r="K12" s="563"/>
      <c r="L12" s="563"/>
      <c r="M12" s="515"/>
      <c r="N12" s="515"/>
      <c r="O12" s="232"/>
    </row>
    <row r="13" spans="1:15">
      <c r="A13" s="1453" t="s">
        <v>384</v>
      </c>
      <c r="B13" s="1453"/>
      <c r="C13" s="563"/>
      <c r="D13" s="563"/>
      <c r="E13" s="563"/>
      <c r="F13" s="563"/>
      <c r="G13" s="563"/>
      <c r="H13" s="563"/>
      <c r="I13" s="563"/>
      <c r="J13" s="563"/>
      <c r="K13" s="563"/>
      <c r="L13" s="563"/>
      <c r="M13" s="515"/>
      <c r="N13" s="515"/>
      <c r="O13" s="232"/>
    </row>
    <row r="14" spans="1:15" ht="15" customHeight="1">
      <c r="A14" s="1566" t="s">
        <v>385</v>
      </c>
      <c r="B14" s="1566"/>
      <c r="C14" s="563">
        <v>233020.1</v>
      </c>
      <c r="D14" s="563">
        <v>143125.4</v>
      </c>
      <c r="E14" s="563" t="s">
        <v>7</v>
      </c>
      <c r="F14" s="563">
        <v>621.5</v>
      </c>
      <c r="G14" s="563" t="s">
        <v>7</v>
      </c>
      <c r="H14" s="563">
        <v>7355.6</v>
      </c>
      <c r="I14" s="563">
        <v>22366.1</v>
      </c>
      <c r="J14" s="563">
        <v>36763.599999999999</v>
      </c>
      <c r="K14" s="563">
        <v>13922.2</v>
      </c>
      <c r="L14" s="563">
        <v>8865.7000000000007</v>
      </c>
      <c r="M14" s="515"/>
      <c r="N14" s="515"/>
      <c r="O14" s="232"/>
    </row>
    <row r="15" spans="1:15">
      <c r="A15" s="1881" t="s">
        <v>386</v>
      </c>
      <c r="B15" s="1881"/>
      <c r="C15" s="563"/>
      <c r="D15" s="563"/>
      <c r="E15" s="563"/>
      <c r="F15" s="563"/>
      <c r="G15" s="563"/>
      <c r="H15" s="563"/>
      <c r="I15" s="563"/>
      <c r="J15" s="563"/>
      <c r="K15" s="563"/>
      <c r="L15" s="563"/>
      <c r="M15" s="515"/>
      <c r="N15" s="515"/>
      <c r="O15" s="232"/>
    </row>
    <row r="16" spans="1:15">
      <c r="A16" s="1802" t="s">
        <v>992</v>
      </c>
      <c r="B16" s="1803"/>
      <c r="C16" s="563"/>
      <c r="D16" s="563"/>
      <c r="E16" s="563"/>
      <c r="F16" s="563"/>
      <c r="G16" s="563"/>
      <c r="H16" s="563"/>
      <c r="I16" s="563"/>
      <c r="J16" s="563"/>
      <c r="K16" s="563"/>
      <c r="L16" s="563"/>
      <c r="M16" s="515"/>
      <c r="N16" s="515"/>
      <c r="O16" s="232"/>
    </row>
    <row r="17" spans="1:15" ht="15" customHeight="1">
      <c r="A17" s="1884" t="s">
        <v>379</v>
      </c>
      <c r="B17" s="1884"/>
      <c r="C17" s="563">
        <v>531612.4</v>
      </c>
      <c r="D17" s="563">
        <v>7368.8</v>
      </c>
      <c r="E17" s="563">
        <v>190238.8</v>
      </c>
      <c r="F17" s="563">
        <v>3100.6</v>
      </c>
      <c r="G17" s="563" t="s">
        <v>7</v>
      </c>
      <c r="H17" s="563">
        <v>14916.3</v>
      </c>
      <c r="I17" s="563">
        <v>246423.1</v>
      </c>
      <c r="J17" s="563">
        <v>68150.600000000006</v>
      </c>
      <c r="K17" s="563">
        <v>240.2</v>
      </c>
      <c r="L17" s="563">
        <v>1174</v>
      </c>
      <c r="M17" s="515"/>
      <c r="N17" s="515"/>
      <c r="O17" s="232"/>
    </row>
    <row r="18" spans="1:15">
      <c r="A18" s="1881" t="s">
        <v>380</v>
      </c>
      <c r="B18" s="1453"/>
      <c r="C18" s="563"/>
      <c r="D18" s="563"/>
      <c r="E18" s="563"/>
      <c r="F18" s="563"/>
      <c r="G18" s="563"/>
      <c r="H18" s="563"/>
      <c r="I18" s="563"/>
      <c r="J18" s="563"/>
      <c r="K18" s="563"/>
      <c r="L18" s="563"/>
      <c r="M18" s="515"/>
      <c r="N18" s="515"/>
      <c r="O18" s="232"/>
    </row>
    <row r="19" spans="1:15">
      <c r="A19" s="1453" t="s">
        <v>163</v>
      </c>
      <c r="B19" s="1453"/>
      <c r="C19" s="563"/>
      <c r="D19" s="563"/>
      <c r="E19" s="563"/>
      <c r="F19" s="563"/>
      <c r="G19" s="563"/>
      <c r="H19" s="563"/>
      <c r="I19" s="563"/>
      <c r="J19" s="563"/>
      <c r="K19" s="563"/>
      <c r="L19" s="563"/>
      <c r="M19" s="515"/>
      <c r="N19" s="515"/>
      <c r="O19" s="232"/>
    </row>
    <row r="20" spans="1:15">
      <c r="A20" s="1566" t="s">
        <v>387</v>
      </c>
      <c r="B20" s="1566"/>
      <c r="C20" s="563">
        <v>96522.1</v>
      </c>
      <c r="D20" s="563">
        <v>5765.8</v>
      </c>
      <c r="E20" s="563">
        <v>69088.600000000006</v>
      </c>
      <c r="F20" s="563">
        <v>6901.6</v>
      </c>
      <c r="G20" s="563">
        <v>33.200000000000003</v>
      </c>
      <c r="H20" s="563">
        <v>1330.4</v>
      </c>
      <c r="I20" s="563">
        <v>4835.3</v>
      </c>
      <c r="J20" s="563">
        <v>8567.2000000000007</v>
      </c>
      <c r="K20" s="563" t="s">
        <v>7</v>
      </c>
      <c r="L20" s="563" t="s">
        <v>7</v>
      </c>
      <c r="M20" s="515"/>
      <c r="N20" s="515"/>
      <c r="O20" s="232"/>
    </row>
    <row r="21" spans="1:15">
      <c r="A21" s="1881" t="s">
        <v>382</v>
      </c>
      <c r="B21" s="1453"/>
      <c r="C21" s="563"/>
      <c r="D21" s="563"/>
      <c r="E21" s="563"/>
      <c r="F21" s="563"/>
      <c r="G21" s="563"/>
      <c r="H21" s="563"/>
      <c r="I21" s="563"/>
      <c r="J21" s="563"/>
      <c r="K21" s="563"/>
      <c r="L21" s="563"/>
      <c r="M21" s="515"/>
      <c r="N21" s="515"/>
      <c r="O21" s="232"/>
    </row>
    <row r="22" spans="1:15">
      <c r="A22" s="1802" t="s">
        <v>383</v>
      </c>
      <c r="B22" s="1827"/>
      <c r="C22" s="563"/>
      <c r="D22" s="563"/>
      <c r="E22" s="563"/>
      <c r="F22" s="563"/>
      <c r="G22" s="563"/>
      <c r="H22" s="563"/>
      <c r="I22" s="563"/>
      <c r="J22" s="563"/>
      <c r="K22" s="563"/>
      <c r="L22" s="563"/>
      <c r="M22" s="515"/>
      <c r="N22" s="515"/>
      <c r="O22" s="232"/>
    </row>
    <row r="23" spans="1:15" ht="15" customHeight="1">
      <c r="A23" s="1884" t="s">
        <v>388</v>
      </c>
      <c r="B23" s="1884"/>
      <c r="C23" s="563">
        <v>242988.4</v>
      </c>
      <c r="D23" s="563">
        <v>1647.4</v>
      </c>
      <c r="E23" s="563">
        <v>60282.6</v>
      </c>
      <c r="F23" s="563">
        <v>67828.399999999994</v>
      </c>
      <c r="G23" s="563" t="s">
        <v>7</v>
      </c>
      <c r="H23" s="563">
        <v>4323.1000000000004</v>
      </c>
      <c r="I23" s="563">
        <v>63105</v>
      </c>
      <c r="J23" s="563">
        <v>3494.9</v>
      </c>
      <c r="K23" s="563">
        <v>42165.9</v>
      </c>
      <c r="L23" s="563">
        <v>141.1</v>
      </c>
      <c r="M23" s="515"/>
      <c r="N23" s="515"/>
      <c r="O23" s="232"/>
    </row>
    <row r="24" spans="1:15">
      <c r="A24" s="1881" t="s">
        <v>165</v>
      </c>
      <c r="B24" s="1453"/>
      <c r="C24" s="563"/>
      <c r="D24" s="563"/>
      <c r="E24" s="563"/>
      <c r="F24" s="563"/>
      <c r="G24" s="563"/>
      <c r="H24" s="563"/>
      <c r="I24" s="563"/>
      <c r="J24" s="563"/>
      <c r="K24" s="563"/>
      <c r="L24" s="476"/>
      <c r="M24" s="515"/>
      <c r="N24" s="515"/>
      <c r="O24" s="232"/>
    </row>
    <row r="25" spans="1:15">
      <c r="A25" s="1453" t="s">
        <v>389</v>
      </c>
      <c r="B25" s="1453"/>
      <c r="C25" s="563"/>
      <c r="D25" s="563"/>
      <c r="E25" s="563"/>
      <c r="F25" s="563"/>
      <c r="G25" s="563"/>
      <c r="H25" s="563"/>
      <c r="I25" s="563"/>
      <c r="J25" s="563"/>
      <c r="K25" s="563"/>
      <c r="L25" s="563"/>
      <c r="M25" s="515"/>
      <c r="N25" s="515"/>
      <c r="O25" s="232"/>
    </row>
    <row r="26" spans="1:15">
      <c r="A26" s="1566" t="s">
        <v>390</v>
      </c>
      <c r="B26" s="1566"/>
      <c r="C26" s="563">
        <v>13079.6</v>
      </c>
      <c r="D26" s="563">
        <v>107</v>
      </c>
      <c r="E26" s="563">
        <v>3974</v>
      </c>
      <c r="F26" s="563">
        <v>2556.1999999999998</v>
      </c>
      <c r="G26" s="563" t="s">
        <v>7</v>
      </c>
      <c r="H26" s="563" t="s">
        <v>7</v>
      </c>
      <c r="I26" s="563">
        <v>6442.4</v>
      </c>
      <c r="J26" s="563" t="s">
        <v>7</v>
      </c>
      <c r="K26" s="563" t="s">
        <v>7</v>
      </c>
      <c r="L26" s="563" t="s">
        <v>7</v>
      </c>
      <c r="M26" s="515"/>
      <c r="N26" s="515"/>
      <c r="O26" s="232"/>
    </row>
    <row r="27" spans="1:15">
      <c r="A27" s="1881" t="s">
        <v>391</v>
      </c>
      <c r="B27" s="1453"/>
      <c r="C27" s="563"/>
      <c r="D27" s="563"/>
      <c r="E27" s="563"/>
      <c r="F27" s="563"/>
      <c r="G27" s="563"/>
      <c r="H27" s="563"/>
      <c r="I27" s="563"/>
      <c r="J27" s="563"/>
      <c r="K27" s="563"/>
      <c r="L27" s="476"/>
      <c r="M27" s="515"/>
      <c r="N27" s="515"/>
      <c r="O27" s="232"/>
    </row>
    <row r="28" spans="1:15">
      <c r="A28" s="1677" t="s">
        <v>595</v>
      </c>
      <c r="B28" s="1580"/>
      <c r="C28" s="551"/>
      <c r="D28" s="551"/>
      <c r="E28" s="551"/>
      <c r="F28" s="563"/>
      <c r="G28" s="551"/>
      <c r="H28" s="551"/>
      <c r="I28" s="563"/>
      <c r="J28" s="551"/>
      <c r="K28" s="551"/>
      <c r="L28" s="563"/>
      <c r="M28" s="515"/>
      <c r="N28" s="515"/>
      <c r="O28" s="232"/>
    </row>
    <row r="29" spans="1:15">
      <c r="A29" s="288"/>
      <c r="B29" s="288"/>
      <c r="C29" s="551"/>
      <c r="D29" s="551"/>
      <c r="E29" s="551"/>
      <c r="F29" s="563"/>
      <c r="G29" s="551"/>
      <c r="H29" s="551"/>
      <c r="I29" s="563"/>
      <c r="J29" s="551"/>
      <c r="K29" s="551"/>
      <c r="L29" s="563"/>
      <c r="M29" s="515"/>
      <c r="N29" s="515"/>
      <c r="O29" s="232"/>
    </row>
    <row r="30" spans="1:15">
      <c r="A30" s="288"/>
      <c r="B30" s="288"/>
      <c r="C30" s="288"/>
      <c r="D30" s="481"/>
      <c r="E30" s="481"/>
      <c r="F30" s="481"/>
      <c r="G30" s="481"/>
      <c r="H30" s="481"/>
      <c r="I30" s="481"/>
      <c r="J30" s="481"/>
      <c r="K30" s="481"/>
      <c r="L30" s="481"/>
      <c r="M30" s="469"/>
      <c r="N30" s="469"/>
      <c r="O30" s="28"/>
    </row>
  </sheetData>
  <mergeCells count="30">
    <mergeCell ref="A17:B17"/>
    <mergeCell ref="A14:B14"/>
    <mergeCell ref="A15:B15"/>
    <mergeCell ref="K5:K7"/>
    <mergeCell ref="A22:B22"/>
    <mergeCell ref="A11:B11"/>
    <mergeCell ref="A12:B12"/>
    <mergeCell ref="A18:B18"/>
    <mergeCell ref="A19:B19"/>
    <mergeCell ref="A9:B9"/>
    <mergeCell ref="A10:B10"/>
    <mergeCell ref="A5:B8"/>
    <mergeCell ref="A16:B16"/>
    <mergeCell ref="A13:B13"/>
    <mergeCell ref="L5:L7"/>
    <mergeCell ref="D6:D7"/>
    <mergeCell ref="A28:B28"/>
    <mergeCell ref="A25:B25"/>
    <mergeCell ref="A26:B26"/>
    <mergeCell ref="A24:B24"/>
    <mergeCell ref="C5:C7"/>
    <mergeCell ref="C8:L8"/>
    <mergeCell ref="D5:I5"/>
    <mergeCell ref="E6:H6"/>
    <mergeCell ref="I6:I7"/>
    <mergeCell ref="J5:J7"/>
    <mergeCell ref="A23:B23"/>
    <mergeCell ref="A20:B20"/>
    <mergeCell ref="A21:B21"/>
    <mergeCell ref="A27:B27"/>
  </mergeCells>
  <hyperlinks>
    <hyperlink ref="N1" location="'Spis tablic_Contens'!A1" display="&lt; POWRÓT"/>
    <hyperlink ref="N2" location="'Spis tablic_Contens'!A1" display="&lt; BACK"/>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dimension ref="A1:M23"/>
  <sheetViews>
    <sheetView showGridLines="0" workbookViewId="0"/>
  </sheetViews>
  <sheetFormatPr defaultRowHeight="15"/>
  <cols>
    <col min="1" max="1" width="11.5703125" customWidth="1"/>
    <col min="3" max="3" width="25.7109375" customWidth="1"/>
    <col min="4" max="4" width="9.42578125" bestFit="1" customWidth="1"/>
    <col min="5" max="5" width="15.5703125" customWidth="1"/>
    <col min="6" max="6" width="10.42578125" customWidth="1"/>
    <col min="7" max="7" width="16.140625" customWidth="1"/>
  </cols>
  <sheetData>
    <row r="1" spans="1:13" ht="14.25" customHeight="1">
      <c r="A1" s="695" t="s">
        <v>2257</v>
      </c>
      <c r="B1" s="325" t="s">
        <v>902</v>
      </c>
      <c r="C1" s="288"/>
      <c r="D1" s="288"/>
      <c r="E1" s="288"/>
      <c r="F1" s="288"/>
      <c r="G1" s="288"/>
      <c r="H1" s="288"/>
      <c r="I1" s="418" t="s">
        <v>887</v>
      </c>
    </row>
    <row r="2" spans="1:13" ht="14.25" customHeight="1">
      <c r="A2" s="288"/>
      <c r="B2" s="285" t="s">
        <v>1844</v>
      </c>
      <c r="C2" s="288"/>
      <c r="D2" s="288"/>
      <c r="E2" s="288"/>
      <c r="F2" s="288"/>
      <c r="G2" s="288"/>
      <c r="H2" s="288"/>
      <c r="I2" s="419" t="s">
        <v>888</v>
      </c>
    </row>
    <row r="3" spans="1:13" s="66" customFormat="1" ht="14.25" customHeight="1">
      <c r="A3" s="288"/>
      <c r="B3" s="287" t="s">
        <v>901</v>
      </c>
      <c r="C3" s="288"/>
      <c r="D3" s="288"/>
      <c r="E3" s="288"/>
      <c r="F3" s="288"/>
      <c r="G3" s="288"/>
      <c r="H3" s="288"/>
      <c r="I3" s="573"/>
    </row>
    <row r="4" spans="1:13" s="66" customFormat="1" ht="14.25" customHeight="1">
      <c r="A4" s="288"/>
      <c r="B4" s="287" t="s">
        <v>1443</v>
      </c>
      <c r="C4" s="288"/>
      <c r="D4" s="288"/>
      <c r="E4" s="288"/>
      <c r="F4" s="288"/>
      <c r="G4" s="288"/>
      <c r="H4" s="288"/>
      <c r="I4" s="573"/>
    </row>
    <row r="5" spans="1:13" ht="5.25" customHeight="1">
      <c r="A5" s="288"/>
      <c r="B5" s="288"/>
      <c r="C5" s="288"/>
      <c r="D5" s="288"/>
      <c r="E5" s="288"/>
      <c r="F5" s="288"/>
      <c r="G5" s="288"/>
      <c r="H5" s="288"/>
      <c r="I5" s="288"/>
    </row>
    <row r="6" spans="1:13" ht="25.5" customHeight="1">
      <c r="A6" s="1887" t="s">
        <v>392</v>
      </c>
      <c r="B6" s="1887"/>
      <c r="C6" s="1888"/>
      <c r="D6" s="1725" t="s">
        <v>1701</v>
      </c>
      <c r="E6" s="1719" t="s">
        <v>1845</v>
      </c>
      <c r="F6" s="1400"/>
      <c r="G6" s="1400"/>
      <c r="H6" s="288"/>
      <c r="I6" s="288"/>
    </row>
    <row r="7" spans="1:13" ht="33.75" customHeight="1">
      <c r="A7" s="1889"/>
      <c r="B7" s="1889"/>
      <c r="C7" s="1890"/>
      <c r="D7" s="1847"/>
      <c r="E7" s="697" t="s">
        <v>1707</v>
      </c>
      <c r="F7" s="697" t="s">
        <v>1708</v>
      </c>
      <c r="G7" s="594" t="s">
        <v>1846</v>
      </c>
      <c r="H7" s="288"/>
      <c r="I7" s="288"/>
    </row>
    <row r="8" spans="1:13" ht="23.25" customHeight="1">
      <c r="A8" s="1754"/>
      <c r="B8" s="1754"/>
      <c r="C8" s="1760"/>
      <c r="D8" s="1731" t="s">
        <v>1847</v>
      </c>
      <c r="E8" s="1895"/>
      <c r="F8" s="1895"/>
      <c r="G8" s="1895"/>
      <c r="H8" s="288"/>
      <c r="I8" s="288"/>
    </row>
    <row r="9" spans="1:13">
      <c r="A9" s="1891" t="s">
        <v>20</v>
      </c>
      <c r="B9" s="1891"/>
      <c r="C9" s="1892"/>
      <c r="D9" s="698">
        <v>2065738.5</v>
      </c>
      <c r="E9" s="583">
        <v>773317.8</v>
      </c>
      <c r="F9" s="539">
        <v>387640.8</v>
      </c>
      <c r="G9" s="539">
        <v>904779.9</v>
      </c>
      <c r="H9" s="540"/>
      <c r="I9" s="540"/>
      <c r="J9" s="234"/>
      <c r="K9" s="234"/>
      <c r="L9" s="234"/>
      <c r="M9" s="28"/>
    </row>
    <row r="10" spans="1:13">
      <c r="A10" s="1893" t="s">
        <v>21</v>
      </c>
      <c r="B10" s="1893"/>
      <c r="C10" s="1893"/>
      <c r="D10" s="699"/>
      <c r="E10" s="586"/>
      <c r="F10" s="700"/>
      <c r="G10" s="700"/>
      <c r="H10" s="631"/>
      <c r="I10" s="631"/>
      <c r="J10" s="191"/>
      <c r="K10" s="191"/>
      <c r="L10" s="191"/>
      <c r="M10" s="28"/>
    </row>
    <row r="11" spans="1:13" ht="15" customHeight="1">
      <c r="A11" s="1884" t="s">
        <v>393</v>
      </c>
      <c r="B11" s="1884"/>
      <c r="C11" s="1894"/>
      <c r="D11" s="699">
        <v>948515.9</v>
      </c>
      <c r="E11" s="478">
        <v>630923.80000000005</v>
      </c>
      <c r="F11" s="563">
        <v>279742.7</v>
      </c>
      <c r="G11" s="563">
        <v>37849.4</v>
      </c>
      <c r="H11" s="552"/>
      <c r="I11" s="552"/>
      <c r="J11" s="235"/>
      <c r="K11" s="240"/>
      <c r="L11" s="240"/>
      <c r="M11" s="28"/>
    </row>
    <row r="12" spans="1:13" ht="15" customHeight="1">
      <c r="A12" s="1708" t="s">
        <v>984</v>
      </c>
      <c r="B12" s="1708"/>
      <c r="C12" s="1708"/>
      <c r="D12" s="699"/>
      <c r="E12" s="478"/>
      <c r="F12" s="563"/>
      <c r="G12" s="563"/>
      <c r="H12" s="631"/>
      <c r="I12" s="631"/>
      <c r="J12" s="191"/>
      <c r="K12" s="191"/>
      <c r="L12" s="191"/>
      <c r="M12" s="28"/>
    </row>
    <row r="13" spans="1:13" ht="15" customHeight="1">
      <c r="A13" s="1884" t="s">
        <v>394</v>
      </c>
      <c r="B13" s="1884"/>
      <c r="C13" s="1894"/>
      <c r="D13" s="699">
        <v>233020.1</v>
      </c>
      <c r="E13" s="478">
        <v>140438</v>
      </c>
      <c r="F13" s="563">
        <v>83528.7</v>
      </c>
      <c r="G13" s="563">
        <v>9053.4</v>
      </c>
      <c r="H13" s="701"/>
      <c r="I13" s="701"/>
      <c r="J13" s="240"/>
      <c r="K13" s="240"/>
      <c r="L13" s="240"/>
      <c r="M13" s="28"/>
    </row>
    <row r="14" spans="1:13" ht="15" customHeight="1">
      <c r="A14" s="1707" t="s">
        <v>993</v>
      </c>
      <c r="B14" s="1707"/>
      <c r="C14" s="1707"/>
      <c r="D14" s="699"/>
      <c r="E14" s="478"/>
      <c r="F14" s="563"/>
      <c r="G14" s="563"/>
      <c r="H14" s="631"/>
      <c r="I14" s="631"/>
      <c r="J14" s="191"/>
      <c r="K14" s="191"/>
      <c r="L14" s="191"/>
      <c r="M14" s="28"/>
    </row>
    <row r="15" spans="1:13" ht="15" customHeight="1">
      <c r="A15" s="1884" t="s">
        <v>379</v>
      </c>
      <c r="B15" s="1884"/>
      <c r="C15" s="1894"/>
      <c r="D15" s="699">
        <v>531612.4</v>
      </c>
      <c r="E15" s="478">
        <v>280</v>
      </c>
      <c r="F15" s="563">
        <v>18119.3</v>
      </c>
      <c r="G15" s="563">
        <v>513213.1</v>
      </c>
      <c r="H15" s="701"/>
      <c r="I15" s="701"/>
      <c r="J15" s="240"/>
      <c r="K15" s="240"/>
      <c r="L15" s="240"/>
      <c r="M15" s="28"/>
    </row>
    <row r="16" spans="1:13" ht="15" customHeight="1">
      <c r="A16" s="1707" t="s">
        <v>380</v>
      </c>
      <c r="B16" s="1707"/>
      <c r="C16" s="1707"/>
      <c r="D16" s="699"/>
      <c r="E16" s="478"/>
      <c r="F16" s="563"/>
      <c r="G16" s="563"/>
      <c r="H16" s="631"/>
      <c r="I16" s="631"/>
      <c r="J16" s="191"/>
      <c r="K16" s="191"/>
      <c r="L16" s="191"/>
      <c r="M16" s="28"/>
    </row>
    <row r="17" spans="1:13" ht="15" customHeight="1">
      <c r="A17" s="1884" t="s">
        <v>395</v>
      </c>
      <c r="B17" s="1884"/>
      <c r="C17" s="1894"/>
      <c r="D17" s="699">
        <v>96522.1</v>
      </c>
      <c r="E17" s="478">
        <v>22</v>
      </c>
      <c r="F17" s="563">
        <v>2249.6</v>
      </c>
      <c r="G17" s="563">
        <v>94250.5</v>
      </c>
      <c r="H17" s="701"/>
      <c r="I17" s="701"/>
      <c r="J17" s="240"/>
      <c r="K17" s="240"/>
      <c r="L17" s="240"/>
      <c r="M17" s="28"/>
    </row>
    <row r="18" spans="1:13" ht="15" customHeight="1">
      <c r="A18" s="1881" t="s">
        <v>396</v>
      </c>
      <c r="B18" s="1881"/>
      <c r="C18" s="1881"/>
      <c r="D18" s="699"/>
      <c r="E18" s="478"/>
      <c r="F18" s="563"/>
      <c r="G18" s="563"/>
      <c r="H18" s="631"/>
      <c r="I18" s="631"/>
      <c r="J18" s="191"/>
      <c r="K18" s="191"/>
      <c r="L18" s="191"/>
      <c r="M18" s="28"/>
    </row>
    <row r="19" spans="1:13" ht="15" customHeight="1">
      <c r="A19" s="1884" t="s">
        <v>164</v>
      </c>
      <c r="B19" s="1884"/>
      <c r="C19" s="1894"/>
      <c r="D19" s="699">
        <v>242988.4</v>
      </c>
      <c r="E19" s="478" t="s">
        <v>7</v>
      </c>
      <c r="F19" s="563">
        <v>4000.5</v>
      </c>
      <c r="G19" s="563">
        <v>238987.9</v>
      </c>
      <c r="H19" s="552"/>
      <c r="I19" s="552"/>
      <c r="J19" s="235"/>
      <c r="K19" s="235"/>
      <c r="L19" s="235"/>
      <c r="M19" s="28"/>
    </row>
    <row r="20" spans="1:13" ht="15" customHeight="1">
      <c r="A20" s="1881" t="s">
        <v>165</v>
      </c>
      <c r="B20" s="1881"/>
      <c r="C20" s="1881"/>
      <c r="D20" s="699"/>
      <c r="E20" s="478"/>
      <c r="F20" s="563"/>
      <c r="G20" s="563"/>
      <c r="H20" s="702"/>
      <c r="I20" s="702"/>
      <c r="J20" s="149"/>
      <c r="K20" s="191"/>
      <c r="L20" s="191"/>
      <c r="M20" s="28"/>
    </row>
    <row r="21" spans="1:13" ht="15" customHeight="1">
      <c r="A21" s="1884" t="s">
        <v>397</v>
      </c>
      <c r="B21" s="1884"/>
      <c r="C21" s="1894"/>
      <c r="D21" s="699">
        <v>13079.6</v>
      </c>
      <c r="E21" s="478">
        <v>1654</v>
      </c>
      <c r="F21" s="563" t="s">
        <v>7</v>
      </c>
      <c r="G21" s="563">
        <v>11425.6</v>
      </c>
      <c r="H21" s="702"/>
      <c r="I21" s="702"/>
      <c r="J21" s="149"/>
      <c r="K21" s="235"/>
      <c r="L21" s="235"/>
      <c r="M21" s="28"/>
    </row>
    <row r="22" spans="1:13" ht="15" customHeight="1">
      <c r="A22" s="1676" t="s">
        <v>596</v>
      </c>
      <c r="B22" s="1676"/>
      <c r="C22" s="1676"/>
      <c r="D22" s="703"/>
      <c r="E22" s="704"/>
      <c r="F22" s="704"/>
      <c r="G22" s="705"/>
      <c r="H22" s="706"/>
      <c r="I22" s="706"/>
      <c r="J22" s="241"/>
      <c r="K22" s="30"/>
      <c r="L22" s="30"/>
      <c r="M22" s="28"/>
    </row>
    <row r="23" spans="1:13">
      <c r="A23" s="288"/>
      <c r="B23" s="288"/>
      <c r="C23" s="288"/>
      <c r="D23" s="288"/>
      <c r="E23" s="288"/>
      <c r="F23" s="288"/>
      <c r="G23" s="288"/>
      <c r="H23" s="469"/>
      <c r="I23" s="469"/>
      <c r="J23" s="28"/>
      <c r="K23" s="28"/>
      <c r="L23" s="28"/>
      <c r="M23" s="28"/>
    </row>
  </sheetData>
  <mergeCells count="18">
    <mergeCell ref="E6:G6"/>
    <mergeCell ref="D6:D7"/>
    <mergeCell ref="D8:G8"/>
    <mergeCell ref="A19:C19"/>
    <mergeCell ref="A20:C20"/>
    <mergeCell ref="A13:C13"/>
    <mergeCell ref="A14:C14"/>
    <mergeCell ref="A22:C22"/>
    <mergeCell ref="A6:C8"/>
    <mergeCell ref="A9:C9"/>
    <mergeCell ref="A10:C10"/>
    <mergeCell ref="A15:C15"/>
    <mergeCell ref="A16:C16"/>
    <mergeCell ref="A17:C17"/>
    <mergeCell ref="A18:C18"/>
    <mergeCell ref="A11:C11"/>
    <mergeCell ref="A12:C12"/>
    <mergeCell ref="A21:C21"/>
  </mergeCells>
  <hyperlinks>
    <hyperlink ref="I1" location="'Spis tablic_Contens'!A1" display="&lt; POWRÓT"/>
    <hyperlink ref="I2" location="'Spis tablic_Contens'!A1" display="&lt; BACK"/>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U140"/>
  <sheetViews>
    <sheetView showGridLines="0" zoomScaleNormal="100" workbookViewId="0">
      <selection activeCell="A2" sqref="A2"/>
    </sheetView>
  </sheetViews>
  <sheetFormatPr defaultRowHeight="12"/>
  <cols>
    <col min="1" max="1" width="13.140625" style="1355" customWidth="1"/>
    <col min="2" max="16384" width="9.140625" style="1353"/>
  </cols>
  <sheetData>
    <row r="1" spans="1:19" ht="29.25" customHeight="1">
      <c r="A1" s="1366" t="s">
        <v>865</v>
      </c>
      <c r="B1" s="1351"/>
    </row>
    <row r="2" spans="1:19" ht="18" customHeight="1">
      <c r="A2" s="1354" t="s">
        <v>0</v>
      </c>
      <c r="B2" s="1351"/>
    </row>
    <row r="3" spans="1:19" ht="40.5" customHeight="1">
      <c r="A3" s="1367" t="s">
        <v>2293</v>
      </c>
      <c r="B3" s="1372" t="s">
        <v>866</v>
      </c>
      <c r="C3" s="1372"/>
      <c r="D3" s="1372"/>
      <c r="E3" s="1372"/>
      <c r="F3" s="1372"/>
      <c r="G3" s="1372"/>
      <c r="H3" s="1372"/>
      <c r="I3" s="1372"/>
      <c r="J3" s="1372"/>
      <c r="K3" s="1372"/>
      <c r="L3" s="1372"/>
      <c r="M3" s="1372"/>
      <c r="N3" s="1372"/>
      <c r="O3" s="1372"/>
      <c r="P3" s="1372"/>
      <c r="Q3" s="1372"/>
      <c r="R3" s="1372"/>
      <c r="S3" s="1355"/>
    </row>
    <row r="4" spans="1:19">
      <c r="A4" s="1365"/>
      <c r="B4" s="1356" t="s">
        <v>1352</v>
      </c>
      <c r="C4" s="283"/>
      <c r="D4" s="283"/>
      <c r="E4" s="1354"/>
      <c r="F4" s="1354"/>
      <c r="G4" s="1354"/>
      <c r="H4" s="1354"/>
      <c r="I4" s="1354"/>
      <c r="J4" s="1354"/>
      <c r="K4" s="1354"/>
      <c r="L4" s="1354"/>
      <c r="M4" s="1354"/>
      <c r="N4" s="1354"/>
      <c r="O4" s="320"/>
      <c r="P4" s="320"/>
      <c r="Q4" s="1355"/>
      <c r="R4" s="1355"/>
      <c r="S4" s="1355"/>
    </row>
    <row r="5" spans="1:19">
      <c r="A5" s="1365"/>
      <c r="B5" s="1357" t="s">
        <v>867</v>
      </c>
      <c r="C5" s="283"/>
      <c r="D5" s="283"/>
      <c r="E5" s="1354"/>
      <c r="F5" s="1354"/>
      <c r="G5" s="1354"/>
      <c r="H5" s="1354"/>
      <c r="I5" s="1354"/>
      <c r="J5" s="1354"/>
      <c r="K5" s="1354"/>
      <c r="L5" s="1354"/>
      <c r="M5" s="1354"/>
      <c r="N5" s="1354"/>
      <c r="O5" s="320"/>
      <c r="P5" s="320"/>
      <c r="Q5" s="1355"/>
      <c r="R5" s="1355"/>
      <c r="S5" s="1355"/>
    </row>
    <row r="6" spans="1:19">
      <c r="A6" s="1365"/>
      <c r="B6" s="1357" t="s">
        <v>1353</v>
      </c>
      <c r="C6" s="283"/>
      <c r="D6" s="283"/>
      <c r="E6" s="1354"/>
      <c r="F6" s="1354"/>
      <c r="G6" s="1354"/>
      <c r="H6" s="1354"/>
      <c r="I6" s="1354"/>
      <c r="J6" s="1354"/>
      <c r="K6" s="1354"/>
      <c r="L6" s="1354"/>
      <c r="M6" s="1354"/>
      <c r="N6" s="1354"/>
      <c r="O6" s="320"/>
      <c r="P6" s="320"/>
      <c r="Q6" s="1355"/>
      <c r="R6" s="1355"/>
      <c r="S6" s="1355"/>
    </row>
    <row r="7" spans="1:19" ht="35.25" customHeight="1">
      <c r="A7" s="1367" t="s">
        <v>2242</v>
      </c>
      <c r="B7" s="1356" t="s">
        <v>780</v>
      </c>
      <c r="C7" s="283"/>
      <c r="D7" s="283"/>
      <c r="E7" s="1352"/>
      <c r="F7" s="1352"/>
      <c r="G7" s="1352"/>
      <c r="H7" s="1352"/>
      <c r="I7" s="1352"/>
      <c r="J7" s="1352"/>
      <c r="K7" s="1352"/>
      <c r="L7" s="1352"/>
      <c r="M7" s="1352"/>
      <c r="N7" s="1352"/>
      <c r="O7" s="320"/>
      <c r="P7" s="320"/>
      <c r="Q7" s="1355"/>
      <c r="R7" s="1355"/>
      <c r="S7" s="1355"/>
    </row>
    <row r="8" spans="1:19">
      <c r="A8" s="1365"/>
      <c r="B8" s="1357" t="s">
        <v>781</v>
      </c>
      <c r="C8" s="283"/>
      <c r="D8" s="283"/>
      <c r="E8" s="283"/>
      <c r="F8" s="283"/>
      <c r="G8" s="283"/>
      <c r="H8" s="283"/>
      <c r="I8" s="283"/>
      <c r="J8" s="320"/>
      <c r="K8" s="320"/>
      <c r="L8" s="320"/>
      <c r="M8" s="320"/>
      <c r="N8" s="320"/>
      <c r="O8" s="320"/>
      <c r="P8" s="320"/>
      <c r="Q8" s="1355"/>
      <c r="R8" s="1355"/>
      <c r="S8" s="1355"/>
    </row>
    <row r="9" spans="1:19" ht="35.25" customHeight="1">
      <c r="A9" s="1367" t="s">
        <v>2243</v>
      </c>
      <c r="B9" s="1356" t="s">
        <v>121</v>
      </c>
      <c r="C9" s="283"/>
      <c r="D9" s="283"/>
      <c r="E9" s="283"/>
      <c r="F9" s="283"/>
      <c r="G9" s="283"/>
      <c r="H9" s="283"/>
      <c r="I9" s="283"/>
      <c r="J9" s="320"/>
      <c r="K9" s="320"/>
      <c r="L9" s="320"/>
      <c r="M9" s="320"/>
      <c r="N9" s="320"/>
      <c r="O9" s="320"/>
      <c r="P9" s="320"/>
      <c r="Q9" s="1355"/>
      <c r="R9" s="1355"/>
      <c r="S9" s="1355"/>
    </row>
    <row r="10" spans="1:19">
      <c r="A10" s="1365"/>
      <c r="B10" s="1357" t="s">
        <v>122</v>
      </c>
      <c r="C10" s="283"/>
      <c r="D10" s="283"/>
      <c r="E10" s="283"/>
      <c r="F10" s="283"/>
      <c r="G10" s="283"/>
      <c r="H10" s="283"/>
      <c r="I10" s="283"/>
      <c r="J10" s="320"/>
      <c r="K10" s="320"/>
      <c r="L10" s="320"/>
      <c r="M10" s="320"/>
      <c r="N10" s="320"/>
      <c r="O10" s="320"/>
      <c r="P10" s="320"/>
      <c r="Q10" s="1355"/>
      <c r="R10" s="1355"/>
      <c r="S10" s="1355"/>
    </row>
    <row r="11" spans="1:19" ht="35.25" customHeight="1">
      <c r="A11" s="1367" t="s">
        <v>2244</v>
      </c>
      <c r="B11" s="1356" t="s">
        <v>868</v>
      </c>
      <c r="C11" s="283"/>
      <c r="D11" s="283"/>
      <c r="E11" s="283"/>
      <c r="F11" s="283"/>
      <c r="G11" s="283"/>
      <c r="H11" s="283"/>
      <c r="I11" s="283"/>
      <c r="J11" s="320"/>
      <c r="K11" s="320"/>
      <c r="L11" s="320"/>
      <c r="M11" s="320"/>
      <c r="N11" s="320"/>
      <c r="O11" s="320"/>
      <c r="P11" s="320"/>
      <c r="Q11" s="1355"/>
      <c r="R11" s="1355"/>
      <c r="S11" s="1355"/>
    </row>
    <row r="12" spans="1:19">
      <c r="A12" s="1365"/>
      <c r="B12" s="1356" t="s">
        <v>869</v>
      </c>
      <c r="C12" s="283"/>
      <c r="D12" s="283"/>
      <c r="E12" s="283"/>
      <c r="F12" s="283"/>
      <c r="G12" s="283"/>
      <c r="H12" s="283"/>
      <c r="I12" s="283"/>
      <c r="J12" s="320"/>
      <c r="K12" s="320"/>
      <c r="L12" s="320"/>
      <c r="M12" s="320"/>
      <c r="N12" s="320"/>
      <c r="O12" s="320"/>
      <c r="P12" s="320"/>
      <c r="Q12" s="1355"/>
      <c r="R12" s="1355"/>
      <c r="S12" s="1355"/>
    </row>
    <row r="13" spans="1:19">
      <c r="A13" s="1365"/>
      <c r="B13" s="1357" t="s">
        <v>870</v>
      </c>
      <c r="C13" s="283"/>
      <c r="D13" s="283"/>
      <c r="E13" s="283"/>
      <c r="F13" s="283"/>
      <c r="G13" s="283"/>
      <c r="H13" s="283"/>
      <c r="I13" s="283"/>
      <c r="J13" s="320"/>
      <c r="K13" s="320"/>
      <c r="L13" s="320"/>
      <c r="M13" s="320"/>
      <c r="N13" s="320"/>
      <c r="O13" s="320"/>
      <c r="P13" s="320"/>
      <c r="Q13" s="1355"/>
      <c r="R13" s="1355"/>
      <c r="S13" s="1355"/>
    </row>
    <row r="14" spans="1:19">
      <c r="A14" s="1365"/>
      <c r="B14" s="1357" t="s">
        <v>871</v>
      </c>
      <c r="C14" s="283"/>
      <c r="D14" s="283"/>
      <c r="E14" s="283"/>
      <c r="F14" s="283"/>
      <c r="G14" s="283"/>
      <c r="H14" s="283"/>
      <c r="I14" s="283"/>
      <c r="J14" s="320"/>
      <c r="K14" s="320"/>
      <c r="L14" s="320"/>
      <c r="M14" s="320"/>
      <c r="N14" s="320"/>
      <c r="O14" s="320"/>
      <c r="P14" s="320"/>
      <c r="Q14" s="1355"/>
      <c r="R14" s="1355"/>
      <c r="S14" s="1355"/>
    </row>
    <row r="15" spans="1:19" ht="35.25" customHeight="1">
      <c r="A15" s="1367" t="s">
        <v>2245</v>
      </c>
      <c r="B15" s="1356" t="s">
        <v>1354</v>
      </c>
      <c r="C15" s="283"/>
      <c r="D15" s="283"/>
      <c r="E15" s="283"/>
      <c r="F15" s="283"/>
      <c r="G15" s="283"/>
      <c r="H15" s="283"/>
      <c r="I15" s="283"/>
      <c r="J15" s="320"/>
      <c r="K15" s="320"/>
      <c r="L15" s="320"/>
      <c r="M15" s="320"/>
      <c r="N15" s="320"/>
      <c r="O15" s="320"/>
      <c r="P15" s="320"/>
      <c r="Q15" s="1355"/>
      <c r="R15" s="1355"/>
      <c r="S15" s="1355"/>
    </row>
    <row r="16" spans="1:19">
      <c r="A16" s="1365"/>
      <c r="B16" s="1356" t="s">
        <v>869</v>
      </c>
      <c r="C16" s="283"/>
      <c r="D16" s="283"/>
      <c r="E16" s="283"/>
      <c r="F16" s="283"/>
      <c r="G16" s="283"/>
      <c r="H16" s="283"/>
      <c r="I16" s="283"/>
      <c r="J16" s="320"/>
      <c r="K16" s="320"/>
      <c r="L16" s="320"/>
      <c r="M16" s="320"/>
      <c r="N16" s="320"/>
      <c r="O16" s="320"/>
      <c r="P16" s="320"/>
      <c r="Q16" s="1355"/>
      <c r="R16" s="1355"/>
      <c r="S16" s="1355"/>
    </row>
    <row r="17" spans="1:19">
      <c r="A17" s="1365"/>
      <c r="B17" s="1357" t="s">
        <v>1355</v>
      </c>
      <c r="C17" s="283"/>
      <c r="D17" s="283"/>
      <c r="E17" s="283"/>
      <c r="F17" s="283"/>
      <c r="G17" s="283"/>
      <c r="H17" s="283"/>
      <c r="I17" s="283"/>
      <c r="J17" s="320"/>
      <c r="K17" s="320"/>
      <c r="L17" s="320"/>
      <c r="M17" s="320"/>
      <c r="N17" s="320"/>
      <c r="O17" s="320"/>
      <c r="P17" s="320"/>
      <c r="Q17" s="1355"/>
      <c r="R17" s="1355"/>
      <c r="S17" s="1355"/>
    </row>
    <row r="18" spans="1:19">
      <c r="A18" s="1365"/>
      <c r="B18" s="1357" t="s">
        <v>871</v>
      </c>
      <c r="C18" s="283"/>
      <c r="D18" s="283"/>
      <c r="E18" s="283"/>
      <c r="F18" s="283"/>
      <c r="G18" s="283"/>
      <c r="H18" s="283"/>
      <c r="I18" s="283"/>
      <c r="J18" s="320"/>
      <c r="K18" s="320"/>
      <c r="L18" s="320"/>
      <c r="M18" s="320"/>
      <c r="N18" s="320"/>
      <c r="O18" s="320"/>
      <c r="P18" s="320"/>
      <c r="Q18" s="1355"/>
      <c r="R18" s="1355"/>
      <c r="S18" s="1355"/>
    </row>
    <row r="19" spans="1:19" ht="35.25" customHeight="1">
      <c r="A19" s="1367" t="s">
        <v>2246</v>
      </c>
      <c r="B19" s="1356" t="s">
        <v>1356</v>
      </c>
      <c r="C19" s="283"/>
      <c r="D19" s="283"/>
      <c r="E19" s="283"/>
      <c r="F19" s="283"/>
      <c r="G19" s="283"/>
      <c r="H19" s="283"/>
      <c r="I19" s="283"/>
      <c r="J19" s="320"/>
      <c r="K19" s="320"/>
      <c r="L19" s="320"/>
      <c r="M19" s="320"/>
      <c r="N19" s="320"/>
      <c r="O19" s="320"/>
      <c r="P19" s="320"/>
      <c r="Q19" s="1355"/>
      <c r="R19" s="1355"/>
      <c r="S19" s="1355"/>
    </row>
    <row r="20" spans="1:19">
      <c r="A20" s="1365"/>
      <c r="B20" s="1357" t="s">
        <v>1357</v>
      </c>
      <c r="C20" s="283"/>
      <c r="D20" s="283"/>
      <c r="E20" s="283"/>
      <c r="F20" s="283"/>
      <c r="G20" s="283"/>
      <c r="H20" s="283"/>
      <c r="I20" s="283"/>
      <c r="J20" s="320"/>
      <c r="K20" s="320"/>
      <c r="L20" s="320"/>
      <c r="M20" s="320"/>
      <c r="N20" s="320"/>
      <c r="O20" s="320"/>
      <c r="P20" s="320"/>
      <c r="Q20" s="1355"/>
      <c r="R20" s="1355"/>
      <c r="S20" s="1355"/>
    </row>
    <row r="21" spans="1:19" ht="35.25" customHeight="1">
      <c r="A21" s="1367" t="s">
        <v>2247</v>
      </c>
      <c r="B21" s="1356" t="s">
        <v>1358</v>
      </c>
      <c r="C21" s="283"/>
      <c r="D21" s="283"/>
      <c r="E21" s="283"/>
      <c r="F21" s="283"/>
      <c r="G21" s="283"/>
      <c r="H21" s="283"/>
      <c r="I21" s="283"/>
      <c r="J21" s="320"/>
      <c r="K21" s="320"/>
      <c r="L21" s="320"/>
      <c r="M21" s="320"/>
      <c r="N21" s="320"/>
      <c r="O21" s="320"/>
      <c r="P21" s="320"/>
      <c r="Q21" s="1355"/>
      <c r="R21" s="1355"/>
      <c r="S21" s="1355"/>
    </row>
    <row r="22" spans="1:19">
      <c r="A22" s="1365"/>
      <c r="B22" s="1357" t="s">
        <v>1359</v>
      </c>
      <c r="C22" s="283"/>
      <c r="D22" s="283"/>
      <c r="E22" s="283"/>
      <c r="F22" s="283"/>
      <c r="G22" s="283"/>
      <c r="H22" s="283"/>
      <c r="I22" s="283"/>
      <c r="J22" s="320"/>
      <c r="K22" s="320"/>
      <c r="L22" s="320"/>
      <c r="M22" s="320"/>
      <c r="N22" s="320"/>
      <c r="O22" s="320"/>
      <c r="P22" s="320"/>
      <c r="Q22" s="1355"/>
      <c r="R22" s="1355"/>
      <c r="S22" s="1355"/>
    </row>
    <row r="23" spans="1:19" ht="35.25" customHeight="1">
      <c r="A23" s="1367" t="s">
        <v>2248</v>
      </c>
      <c r="B23" s="1356" t="s">
        <v>1360</v>
      </c>
      <c r="C23" s="283"/>
      <c r="D23" s="283"/>
      <c r="E23" s="283"/>
      <c r="F23" s="283"/>
      <c r="G23" s="283"/>
      <c r="H23" s="283"/>
      <c r="I23" s="283"/>
      <c r="J23" s="320"/>
      <c r="K23" s="320"/>
      <c r="L23" s="320"/>
      <c r="M23" s="320"/>
      <c r="N23" s="320"/>
      <c r="O23" s="320"/>
      <c r="P23" s="320"/>
      <c r="Q23" s="1355"/>
      <c r="R23" s="1355"/>
      <c r="S23" s="1355"/>
    </row>
    <row r="24" spans="1:19">
      <c r="A24" s="1365"/>
      <c r="B24" s="1357" t="s">
        <v>1361</v>
      </c>
      <c r="C24" s="283"/>
      <c r="D24" s="283"/>
      <c r="E24" s="283"/>
      <c r="F24" s="283"/>
      <c r="G24" s="283"/>
      <c r="H24" s="283"/>
      <c r="I24" s="283"/>
      <c r="J24" s="320"/>
      <c r="K24" s="320"/>
      <c r="L24" s="320"/>
      <c r="M24" s="320"/>
      <c r="N24" s="320"/>
      <c r="O24" s="320"/>
      <c r="P24" s="320"/>
      <c r="Q24" s="1355"/>
      <c r="R24" s="1355"/>
      <c r="S24" s="1355"/>
    </row>
    <row r="25" spans="1:19" ht="35.25" customHeight="1">
      <c r="A25" s="1367" t="s">
        <v>2249</v>
      </c>
      <c r="B25" s="1356" t="s">
        <v>1362</v>
      </c>
      <c r="C25" s="283"/>
      <c r="D25" s="283"/>
      <c r="E25" s="283"/>
      <c r="F25" s="283"/>
      <c r="G25" s="283"/>
      <c r="H25" s="283"/>
      <c r="I25" s="283"/>
      <c r="J25" s="320"/>
      <c r="K25" s="320"/>
      <c r="L25" s="320"/>
      <c r="M25" s="320"/>
      <c r="N25" s="320"/>
      <c r="O25" s="320"/>
      <c r="P25" s="320"/>
      <c r="Q25" s="1355"/>
      <c r="R25" s="1355"/>
      <c r="S25" s="1355"/>
    </row>
    <row r="26" spans="1:19">
      <c r="A26" s="1365"/>
      <c r="B26" s="1357" t="s">
        <v>1363</v>
      </c>
      <c r="C26" s="283"/>
      <c r="D26" s="283"/>
      <c r="E26" s="283"/>
      <c r="F26" s="283"/>
      <c r="G26" s="283"/>
      <c r="H26" s="283"/>
      <c r="I26" s="283"/>
      <c r="J26" s="320"/>
      <c r="K26" s="320"/>
      <c r="L26" s="320"/>
      <c r="M26" s="320"/>
      <c r="N26" s="320"/>
      <c r="O26" s="320"/>
      <c r="P26" s="320"/>
      <c r="Q26" s="1355"/>
      <c r="R26" s="1355"/>
      <c r="S26" s="1355"/>
    </row>
    <row r="27" spans="1:19" ht="35.25" customHeight="1">
      <c r="A27" s="1367" t="s">
        <v>2250</v>
      </c>
      <c r="B27" s="1356" t="s">
        <v>1364</v>
      </c>
      <c r="C27" s="325"/>
      <c r="D27" s="325"/>
      <c r="E27" s="325"/>
      <c r="F27" s="325"/>
      <c r="G27" s="325"/>
      <c r="H27" s="325"/>
      <c r="I27" s="325"/>
      <c r="J27" s="762"/>
      <c r="K27" s="762"/>
      <c r="L27" s="320"/>
      <c r="M27" s="320"/>
      <c r="N27" s="320"/>
      <c r="O27" s="320"/>
      <c r="P27" s="320"/>
      <c r="Q27" s="1355"/>
      <c r="R27" s="1355"/>
      <c r="S27" s="1355"/>
    </row>
    <row r="28" spans="1:19">
      <c r="A28" s="1365"/>
      <c r="B28" s="1356" t="s">
        <v>869</v>
      </c>
      <c r="C28" s="1358"/>
      <c r="D28" s="1358"/>
      <c r="E28" s="1358"/>
      <c r="F28" s="1358"/>
      <c r="G28" s="1358"/>
      <c r="H28" s="1358"/>
      <c r="I28" s="1358"/>
      <c r="J28" s="296"/>
      <c r="K28" s="296"/>
      <c r="L28" s="320"/>
      <c r="M28" s="320"/>
      <c r="N28" s="320"/>
      <c r="O28" s="320"/>
      <c r="P28" s="320"/>
      <c r="Q28" s="1355"/>
      <c r="R28" s="1355"/>
      <c r="S28" s="1355"/>
    </row>
    <row r="29" spans="1:19">
      <c r="A29" s="1365"/>
      <c r="B29" s="1357" t="s">
        <v>1365</v>
      </c>
      <c r="C29" s="1358"/>
      <c r="D29" s="1358"/>
      <c r="E29" s="1358"/>
      <c r="F29" s="1358"/>
      <c r="G29" s="1358"/>
      <c r="H29" s="1358"/>
      <c r="I29" s="1358"/>
      <c r="J29" s="296"/>
      <c r="K29" s="296"/>
      <c r="L29" s="320"/>
      <c r="M29" s="320"/>
      <c r="N29" s="320"/>
      <c r="O29" s="320"/>
      <c r="P29" s="320"/>
      <c r="Q29" s="1355"/>
      <c r="R29" s="1355"/>
      <c r="S29" s="1355"/>
    </row>
    <row r="30" spans="1:19" ht="35.25" customHeight="1">
      <c r="A30" s="1367" t="s">
        <v>2252</v>
      </c>
      <c r="B30" s="1356" t="s">
        <v>872</v>
      </c>
      <c r="C30" s="283"/>
      <c r="D30" s="283"/>
      <c r="E30" s="283"/>
      <c r="F30" s="283"/>
      <c r="G30" s="283"/>
      <c r="H30" s="283"/>
      <c r="I30" s="283"/>
      <c r="J30" s="320"/>
      <c r="K30" s="320"/>
      <c r="L30" s="320"/>
      <c r="M30" s="320"/>
      <c r="N30" s="320"/>
      <c r="O30" s="320"/>
      <c r="P30" s="320"/>
      <c r="Q30" s="1355"/>
      <c r="R30" s="1355"/>
      <c r="S30" s="1355"/>
    </row>
    <row r="31" spans="1:19">
      <c r="A31" s="1365"/>
      <c r="B31" s="1356" t="s">
        <v>1366</v>
      </c>
      <c r="C31" s="283"/>
      <c r="D31" s="283"/>
      <c r="E31" s="283"/>
      <c r="F31" s="283"/>
      <c r="G31" s="283"/>
      <c r="H31" s="283"/>
      <c r="I31" s="283"/>
      <c r="J31" s="320"/>
      <c r="K31" s="320"/>
      <c r="L31" s="320"/>
      <c r="M31" s="320"/>
      <c r="N31" s="320"/>
      <c r="O31" s="320"/>
      <c r="P31" s="320"/>
      <c r="Q31" s="1355"/>
      <c r="R31" s="1355"/>
      <c r="S31" s="1355"/>
    </row>
    <row r="32" spans="1:19">
      <c r="A32" s="1365"/>
      <c r="B32" s="1357" t="s">
        <v>873</v>
      </c>
      <c r="C32" s="283"/>
      <c r="D32" s="283"/>
      <c r="E32" s="283"/>
      <c r="F32" s="283"/>
      <c r="G32" s="283"/>
      <c r="H32" s="283"/>
      <c r="I32" s="283"/>
      <c r="J32" s="320"/>
      <c r="K32" s="320"/>
      <c r="L32" s="320"/>
      <c r="M32" s="320"/>
      <c r="N32" s="320"/>
      <c r="O32" s="320"/>
      <c r="P32" s="320"/>
      <c r="Q32" s="1355"/>
      <c r="R32" s="1355"/>
      <c r="S32" s="1355"/>
    </row>
    <row r="33" spans="1:21">
      <c r="A33" s="1365"/>
      <c r="B33" s="1357" t="s">
        <v>1367</v>
      </c>
      <c r="C33" s="283"/>
      <c r="D33" s="283"/>
      <c r="E33" s="283"/>
      <c r="F33" s="283"/>
      <c r="G33" s="283"/>
      <c r="H33" s="283"/>
      <c r="I33" s="283"/>
      <c r="J33" s="320"/>
      <c r="K33" s="320"/>
      <c r="L33" s="320"/>
      <c r="M33" s="320"/>
      <c r="N33" s="320"/>
      <c r="O33" s="320"/>
      <c r="P33" s="320"/>
      <c r="Q33" s="1355"/>
      <c r="R33" s="1355"/>
      <c r="S33" s="1355"/>
    </row>
    <row r="34" spans="1:21" ht="35.25" customHeight="1">
      <c r="A34" s="1367" t="s">
        <v>2251</v>
      </c>
      <c r="B34" s="1356" t="s">
        <v>1368</v>
      </c>
      <c r="C34" s="283"/>
      <c r="D34" s="283"/>
      <c r="E34" s="283"/>
      <c r="F34" s="283"/>
      <c r="G34" s="283"/>
      <c r="H34" s="283"/>
      <c r="I34" s="283"/>
      <c r="J34" s="320"/>
      <c r="K34" s="320"/>
      <c r="L34" s="320"/>
      <c r="M34" s="320"/>
      <c r="N34" s="320"/>
      <c r="O34" s="320"/>
      <c r="P34" s="320"/>
      <c r="Q34" s="1355"/>
      <c r="R34" s="1355"/>
      <c r="S34" s="1355"/>
    </row>
    <row r="35" spans="1:21">
      <c r="A35" s="1365"/>
      <c r="B35" s="1357" t="s">
        <v>1369</v>
      </c>
      <c r="C35" s="283"/>
      <c r="D35" s="283"/>
      <c r="E35" s="283"/>
      <c r="F35" s="283"/>
      <c r="G35" s="283"/>
      <c r="H35" s="283"/>
      <c r="I35" s="283"/>
      <c r="J35" s="320"/>
      <c r="K35" s="320"/>
      <c r="L35" s="320"/>
      <c r="M35" s="320"/>
      <c r="N35" s="320"/>
      <c r="O35" s="320"/>
      <c r="P35" s="320"/>
      <c r="Q35" s="1355"/>
      <c r="R35" s="1355"/>
      <c r="S35" s="1355"/>
    </row>
    <row r="36" spans="1:21" ht="35.25" customHeight="1">
      <c r="A36" s="1367" t="s">
        <v>2253</v>
      </c>
      <c r="B36" s="1356" t="s">
        <v>1370</v>
      </c>
      <c r="C36" s="283"/>
      <c r="D36" s="283"/>
      <c r="E36" s="283"/>
      <c r="F36" s="283"/>
      <c r="G36" s="283"/>
      <c r="H36" s="283"/>
      <c r="I36" s="283"/>
      <c r="J36" s="320"/>
      <c r="K36" s="320"/>
      <c r="L36" s="320"/>
      <c r="M36" s="320"/>
      <c r="N36" s="320"/>
      <c r="O36" s="320"/>
      <c r="P36" s="320"/>
      <c r="Q36" s="1355"/>
      <c r="R36" s="1355"/>
      <c r="S36" s="1355"/>
    </row>
    <row r="37" spans="1:21">
      <c r="A37" s="1365"/>
      <c r="B37" s="1357" t="s">
        <v>1371</v>
      </c>
      <c r="C37" s="283"/>
      <c r="D37" s="283"/>
      <c r="E37" s="283"/>
      <c r="F37" s="283"/>
      <c r="G37" s="283"/>
      <c r="H37" s="283"/>
      <c r="I37" s="283"/>
      <c r="J37" s="320"/>
      <c r="K37" s="320"/>
      <c r="L37" s="320"/>
      <c r="M37" s="320"/>
      <c r="N37" s="320"/>
      <c r="O37" s="320"/>
      <c r="P37" s="320"/>
      <c r="Q37" s="1355"/>
      <c r="R37" s="1355"/>
      <c r="S37" s="1355"/>
    </row>
    <row r="38" spans="1:21" ht="35.25" customHeight="1">
      <c r="A38" s="1367" t="s">
        <v>2294</v>
      </c>
      <c r="B38" s="1356" t="s">
        <v>1372</v>
      </c>
      <c r="C38" s="283"/>
      <c r="D38" s="283"/>
      <c r="E38" s="283"/>
      <c r="F38" s="283"/>
      <c r="G38" s="283"/>
      <c r="H38" s="283"/>
      <c r="I38" s="283"/>
      <c r="J38" s="320"/>
      <c r="K38" s="320"/>
      <c r="L38" s="320"/>
      <c r="M38" s="320"/>
      <c r="N38" s="320"/>
      <c r="O38" s="320"/>
      <c r="P38" s="320"/>
      <c r="Q38" s="1355"/>
      <c r="R38" s="1355"/>
      <c r="S38" s="1355"/>
    </row>
    <row r="39" spans="1:21">
      <c r="A39" s="1365"/>
      <c r="B39" s="1357" t="s">
        <v>1373</v>
      </c>
      <c r="C39" s="283"/>
      <c r="D39" s="283"/>
      <c r="E39" s="283"/>
      <c r="F39" s="283"/>
      <c r="G39" s="283"/>
      <c r="H39" s="283"/>
      <c r="I39" s="283"/>
      <c r="J39" s="320"/>
      <c r="K39" s="320"/>
      <c r="L39" s="320"/>
      <c r="M39" s="320"/>
      <c r="N39" s="320"/>
      <c r="O39" s="320"/>
      <c r="P39" s="320"/>
      <c r="Q39" s="1355"/>
      <c r="R39" s="1355"/>
      <c r="S39" s="1355"/>
    </row>
    <row r="40" spans="1:21" ht="35.25" customHeight="1">
      <c r="A40" s="1367" t="s">
        <v>2255</v>
      </c>
      <c r="B40" s="1356" t="s">
        <v>1374</v>
      </c>
      <c r="C40" s="283"/>
      <c r="D40" s="283"/>
      <c r="E40" s="283"/>
      <c r="F40" s="283"/>
      <c r="G40" s="283"/>
      <c r="H40" s="283"/>
      <c r="I40" s="283"/>
      <c r="J40" s="320"/>
      <c r="K40" s="320"/>
      <c r="L40" s="320"/>
      <c r="M40" s="320"/>
      <c r="N40" s="320"/>
      <c r="O40" s="320"/>
      <c r="P40" s="320"/>
      <c r="Q40" s="1355"/>
      <c r="R40" s="1355"/>
      <c r="S40" s="1355"/>
    </row>
    <row r="41" spans="1:21">
      <c r="A41" s="1365"/>
      <c r="B41" s="1357" t="s">
        <v>1375</v>
      </c>
      <c r="C41" s="283"/>
      <c r="D41" s="283"/>
      <c r="E41" s="283"/>
      <c r="F41" s="283"/>
      <c r="G41" s="283"/>
      <c r="H41" s="283"/>
      <c r="I41" s="283"/>
      <c r="J41" s="320"/>
      <c r="K41" s="320"/>
      <c r="L41" s="320"/>
      <c r="M41" s="320"/>
      <c r="N41" s="320"/>
      <c r="O41" s="320"/>
      <c r="P41" s="320"/>
      <c r="Q41" s="1355"/>
      <c r="R41" s="1355"/>
      <c r="S41" s="1355"/>
    </row>
    <row r="42" spans="1:21" ht="35.25" customHeight="1">
      <c r="A42" s="1367" t="s">
        <v>2256</v>
      </c>
      <c r="B42" s="1356" t="s">
        <v>1376</v>
      </c>
      <c r="C42" s="283"/>
      <c r="D42" s="283"/>
      <c r="E42" s="283"/>
      <c r="F42" s="283"/>
      <c r="G42" s="283"/>
      <c r="H42" s="283"/>
      <c r="I42" s="283"/>
      <c r="J42" s="320"/>
      <c r="K42" s="320"/>
      <c r="L42" s="320"/>
      <c r="M42" s="320"/>
      <c r="N42" s="320"/>
      <c r="O42" s="320"/>
      <c r="P42" s="320"/>
      <c r="Q42" s="1355"/>
      <c r="R42" s="1355"/>
      <c r="S42" s="1355"/>
    </row>
    <row r="43" spans="1:21">
      <c r="A43" s="1365"/>
      <c r="B43" s="1357" t="s">
        <v>1377</v>
      </c>
      <c r="C43" s="283"/>
      <c r="D43" s="283"/>
      <c r="E43" s="283"/>
      <c r="F43" s="283"/>
      <c r="G43" s="283"/>
      <c r="H43" s="283"/>
      <c r="I43" s="283"/>
      <c r="J43" s="320"/>
      <c r="K43" s="320"/>
      <c r="L43" s="320"/>
      <c r="M43" s="320"/>
      <c r="N43" s="320"/>
      <c r="O43" s="320"/>
      <c r="P43" s="320"/>
      <c r="Q43" s="1355"/>
      <c r="R43" s="1355"/>
      <c r="S43" s="1355"/>
    </row>
    <row r="44" spans="1:21" ht="35.25" customHeight="1">
      <c r="A44" s="1367" t="s">
        <v>2257</v>
      </c>
      <c r="B44" s="1356" t="s">
        <v>1378</v>
      </c>
      <c r="C44" s="283"/>
      <c r="D44" s="283"/>
      <c r="E44" s="283"/>
      <c r="F44" s="283"/>
      <c r="G44" s="283"/>
      <c r="H44" s="283"/>
      <c r="I44" s="283"/>
      <c r="J44" s="320"/>
      <c r="K44" s="320"/>
      <c r="L44" s="320"/>
      <c r="M44" s="320"/>
      <c r="N44" s="320"/>
      <c r="O44" s="320"/>
      <c r="P44" s="320"/>
      <c r="Q44" s="1355"/>
      <c r="R44" s="1355"/>
      <c r="S44" s="1355"/>
    </row>
    <row r="45" spans="1:21">
      <c r="A45" s="1365"/>
      <c r="B45" s="1357" t="s">
        <v>1379</v>
      </c>
      <c r="C45" s="283"/>
      <c r="D45" s="283"/>
      <c r="E45" s="283"/>
      <c r="F45" s="283"/>
      <c r="G45" s="283"/>
      <c r="H45" s="283"/>
      <c r="I45" s="283"/>
      <c r="J45" s="320"/>
      <c r="K45" s="320"/>
      <c r="L45" s="320"/>
      <c r="M45" s="320"/>
      <c r="N45" s="320"/>
      <c r="O45" s="320"/>
      <c r="P45" s="320"/>
      <c r="Q45" s="1355"/>
      <c r="R45" s="1355"/>
      <c r="S45" s="1355"/>
    </row>
    <row r="46" spans="1:21" ht="35.25" customHeight="1">
      <c r="A46" s="1367" t="s">
        <v>2258</v>
      </c>
      <c r="B46" s="1356" t="s">
        <v>1380</v>
      </c>
      <c r="C46" s="325"/>
      <c r="D46" s="325"/>
      <c r="E46" s="325"/>
      <c r="F46" s="325"/>
      <c r="G46" s="325"/>
      <c r="H46" s="325"/>
      <c r="I46" s="325"/>
      <c r="J46" s="325"/>
      <c r="K46" s="325"/>
      <c r="L46" s="325"/>
      <c r="M46" s="325"/>
      <c r="N46" s="325"/>
      <c r="O46" s="325"/>
      <c r="P46" s="325"/>
      <c r="Q46" s="1359"/>
      <c r="R46" s="1359"/>
      <c r="S46" s="1359"/>
      <c r="T46" s="1359"/>
      <c r="U46" s="1359"/>
    </row>
    <row r="47" spans="1:21" ht="15" customHeight="1">
      <c r="A47" s="1365"/>
      <c r="B47" s="1357" t="s">
        <v>1381</v>
      </c>
      <c r="C47" s="1350"/>
      <c r="D47" s="1350"/>
      <c r="E47" s="1350"/>
      <c r="F47" s="1350"/>
      <c r="G47" s="1350"/>
      <c r="H47" s="1350"/>
      <c r="I47" s="1350"/>
      <c r="J47" s="1350"/>
      <c r="K47" s="1350"/>
      <c r="L47" s="1350"/>
      <c r="M47" s="1350"/>
      <c r="N47" s="1350"/>
      <c r="O47" s="1350"/>
      <c r="P47" s="1350"/>
      <c r="Q47" s="1360"/>
      <c r="R47" s="1360"/>
      <c r="S47" s="1360"/>
      <c r="T47" s="1360"/>
      <c r="U47" s="1360"/>
    </row>
    <row r="48" spans="1:21" ht="35.25" customHeight="1">
      <c r="A48" s="1367" t="s">
        <v>2259</v>
      </c>
      <c r="B48" s="1356" t="s">
        <v>1382</v>
      </c>
      <c r="C48" s="1356"/>
      <c r="D48" s="1356"/>
      <c r="E48" s="1356"/>
      <c r="F48" s="1356"/>
      <c r="G48" s="1356"/>
      <c r="H48" s="1356"/>
      <c r="I48" s="1356"/>
      <c r="J48" s="320"/>
      <c r="K48" s="320"/>
      <c r="L48" s="320"/>
      <c r="M48" s="320"/>
      <c r="N48" s="320"/>
      <c r="O48" s="320"/>
      <c r="P48" s="320"/>
      <c r="Q48" s="1355"/>
      <c r="R48" s="1355"/>
      <c r="S48" s="1355"/>
    </row>
    <row r="49" spans="1:19">
      <c r="A49" s="1365"/>
      <c r="B49" s="1357" t="s">
        <v>1383</v>
      </c>
      <c r="C49" s="1357"/>
      <c r="D49" s="1357"/>
      <c r="E49" s="1357"/>
      <c r="F49" s="1357"/>
      <c r="G49" s="1357"/>
      <c r="H49" s="1357"/>
      <c r="I49" s="1357"/>
      <c r="J49" s="320"/>
      <c r="K49" s="320"/>
      <c r="L49" s="320"/>
      <c r="M49" s="320"/>
      <c r="N49" s="320"/>
      <c r="O49" s="320"/>
      <c r="P49" s="320"/>
      <c r="Q49" s="1355"/>
      <c r="R49" s="1355"/>
      <c r="S49" s="1355"/>
    </row>
    <row r="50" spans="1:19" ht="35.25" customHeight="1">
      <c r="A50" s="1367" t="s">
        <v>2260</v>
      </c>
      <c r="B50" s="1356" t="s">
        <v>1384</v>
      </c>
      <c r="C50" s="1356"/>
      <c r="D50" s="1356"/>
      <c r="E50" s="1356"/>
      <c r="F50" s="1356"/>
      <c r="G50" s="1356"/>
      <c r="H50" s="1356"/>
      <c r="I50" s="1356"/>
      <c r="J50" s="320"/>
      <c r="K50" s="320"/>
      <c r="L50" s="320"/>
      <c r="M50" s="320"/>
      <c r="N50" s="320"/>
      <c r="O50" s="320"/>
      <c r="P50" s="320"/>
      <c r="Q50" s="1355"/>
      <c r="R50" s="1355"/>
      <c r="S50" s="1355"/>
    </row>
    <row r="51" spans="1:19">
      <c r="A51" s="1365"/>
      <c r="B51" s="1357" t="s">
        <v>1385</v>
      </c>
      <c r="C51" s="1357"/>
      <c r="D51" s="1357"/>
      <c r="E51" s="1357"/>
      <c r="F51" s="1357"/>
      <c r="G51" s="1357"/>
      <c r="H51" s="1357"/>
      <c r="I51" s="1357"/>
      <c r="J51" s="320"/>
      <c r="K51" s="320"/>
      <c r="L51" s="320"/>
      <c r="M51" s="320"/>
      <c r="N51" s="320"/>
      <c r="O51" s="320"/>
      <c r="P51" s="320"/>
      <c r="Q51" s="1355"/>
      <c r="R51" s="1355"/>
      <c r="S51" s="1355"/>
    </row>
    <row r="52" spans="1:19" ht="35.25" customHeight="1">
      <c r="A52" s="1367" t="s">
        <v>2263</v>
      </c>
      <c r="B52" s="1356" t="s">
        <v>1386</v>
      </c>
      <c r="C52" s="1356"/>
      <c r="D52" s="1356"/>
      <c r="E52" s="1356"/>
      <c r="F52" s="1356"/>
      <c r="G52" s="1356"/>
      <c r="H52" s="1356"/>
      <c r="I52" s="1356"/>
      <c r="J52" s="320"/>
      <c r="K52" s="320"/>
      <c r="L52" s="320"/>
      <c r="M52" s="320"/>
      <c r="N52" s="320"/>
      <c r="O52" s="320"/>
      <c r="P52" s="320"/>
      <c r="Q52" s="1355"/>
      <c r="R52" s="1355"/>
      <c r="S52" s="1355"/>
    </row>
    <row r="53" spans="1:19">
      <c r="A53" s="1365"/>
      <c r="B53" s="1357" t="s">
        <v>1387</v>
      </c>
      <c r="C53" s="1357"/>
      <c r="D53" s="1357"/>
      <c r="E53" s="1357"/>
      <c r="F53" s="1357"/>
      <c r="G53" s="1357"/>
      <c r="H53" s="1357"/>
      <c r="I53" s="1357"/>
      <c r="J53" s="320"/>
      <c r="K53" s="320"/>
      <c r="L53" s="320"/>
      <c r="M53" s="320"/>
      <c r="N53" s="320"/>
      <c r="O53" s="320"/>
      <c r="P53" s="320"/>
      <c r="Q53" s="1355"/>
      <c r="R53" s="1355"/>
      <c r="S53" s="1355"/>
    </row>
    <row r="54" spans="1:19" ht="35.25" customHeight="1">
      <c r="A54" s="1367" t="s">
        <v>2262</v>
      </c>
      <c r="B54" s="1356" t="s">
        <v>1388</v>
      </c>
      <c r="C54" s="1356"/>
      <c r="D54" s="1356"/>
      <c r="E54" s="1356"/>
      <c r="F54" s="1356"/>
      <c r="G54" s="1356"/>
      <c r="H54" s="1356"/>
      <c r="I54" s="1356"/>
      <c r="J54" s="320"/>
      <c r="K54" s="320"/>
      <c r="L54" s="320"/>
      <c r="M54" s="320"/>
      <c r="N54" s="320"/>
      <c r="O54" s="320"/>
      <c r="P54" s="320"/>
      <c r="Q54" s="1355"/>
      <c r="R54" s="1355"/>
      <c r="S54" s="1355"/>
    </row>
    <row r="55" spans="1:19">
      <c r="A55" s="1365"/>
      <c r="B55" s="1357" t="s">
        <v>1389</v>
      </c>
      <c r="C55" s="1357"/>
      <c r="D55" s="1357"/>
      <c r="E55" s="1357"/>
      <c r="F55" s="1357"/>
      <c r="G55" s="1357"/>
      <c r="H55" s="1357"/>
      <c r="I55" s="1357"/>
      <c r="J55" s="320"/>
      <c r="K55" s="320"/>
      <c r="L55" s="320"/>
      <c r="M55" s="320"/>
      <c r="N55" s="320"/>
      <c r="O55" s="320"/>
      <c r="P55" s="320"/>
      <c r="Q55" s="1355"/>
      <c r="R55" s="1355"/>
      <c r="S55" s="1355"/>
    </row>
    <row r="56" spans="1:19" ht="35.25" customHeight="1">
      <c r="A56" s="1367" t="s">
        <v>2261</v>
      </c>
      <c r="B56" s="1356" t="s">
        <v>1390</v>
      </c>
      <c r="C56" s="1356"/>
      <c r="D56" s="1356"/>
      <c r="E56" s="1356"/>
      <c r="F56" s="1356"/>
      <c r="G56" s="1356"/>
      <c r="H56" s="1356"/>
      <c r="I56" s="1356"/>
      <c r="J56" s="320"/>
      <c r="K56" s="320"/>
      <c r="L56" s="320"/>
      <c r="M56" s="320"/>
      <c r="N56" s="320"/>
      <c r="O56" s="320"/>
      <c r="P56" s="320"/>
      <c r="Q56" s="1355"/>
      <c r="R56" s="1355"/>
      <c r="S56" s="1355"/>
    </row>
    <row r="57" spans="1:19">
      <c r="A57" s="1365"/>
      <c r="B57" s="1357" t="s">
        <v>1391</v>
      </c>
      <c r="C57" s="1357"/>
      <c r="D57" s="1357"/>
      <c r="E57" s="1357"/>
      <c r="F57" s="1357"/>
      <c r="G57" s="1357"/>
      <c r="H57" s="1357"/>
      <c r="I57" s="1357"/>
      <c r="J57" s="320"/>
      <c r="K57" s="320"/>
      <c r="L57" s="320"/>
      <c r="M57" s="320"/>
      <c r="N57" s="320"/>
      <c r="O57" s="320"/>
      <c r="P57" s="320"/>
      <c r="Q57" s="1355"/>
      <c r="R57" s="1355"/>
      <c r="S57" s="1355"/>
    </row>
    <row r="58" spans="1:19" ht="35.25" customHeight="1">
      <c r="A58" s="1367" t="s">
        <v>2264</v>
      </c>
      <c r="B58" s="1356" t="s">
        <v>1392</v>
      </c>
      <c r="C58" s="1356"/>
      <c r="D58" s="1356"/>
      <c r="E58" s="1356"/>
      <c r="F58" s="1356"/>
      <c r="G58" s="1356"/>
      <c r="H58" s="1356"/>
      <c r="I58" s="1356"/>
      <c r="J58" s="320"/>
      <c r="K58" s="320"/>
      <c r="L58" s="320"/>
      <c r="M58" s="320"/>
      <c r="N58" s="320"/>
      <c r="O58" s="320"/>
      <c r="P58" s="320"/>
      <c r="Q58" s="1355"/>
      <c r="R58" s="1355"/>
      <c r="S58" s="1355"/>
    </row>
    <row r="59" spans="1:19">
      <c r="A59" s="1365"/>
      <c r="B59" s="1357" t="s">
        <v>1393</v>
      </c>
      <c r="C59" s="1357"/>
      <c r="D59" s="1357"/>
      <c r="E59" s="1357"/>
      <c r="F59" s="1357"/>
      <c r="G59" s="1357"/>
      <c r="H59" s="1357"/>
      <c r="I59" s="1357"/>
      <c r="J59" s="320"/>
      <c r="K59" s="320"/>
      <c r="L59" s="320"/>
      <c r="M59" s="320"/>
      <c r="N59" s="320"/>
      <c r="O59" s="320"/>
      <c r="P59" s="320"/>
      <c r="Q59" s="1355"/>
      <c r="R59" s="1355"/>
      <c r="S59" s="1355"/>
    </row>
    <row r="60" spans="1:19" ht="35.25" customHeight="1">
      <c r="A60" s="1367" t="s">
        <v>2265</v>
      </c>
      <c r="B60" s="1356" t="s">
        <v>874</v>
      </c>
      <c r="C60" s="1356"/>
      <c r="D60" s="1356"/>
      <c r="E60" s="1356"/>
      <c r="F60" s="1356"/>
      <c r="G60" s="1356"/>
      <c r="H60" s="1356"/>
      <c r="I60" s="1356"/>
      <c r="J60" s="320"/>
      <c r="K60" s="320"/>
      <c r="L60" s="320"/>
      <c r="M60" s="320"/>
      <c r="N60" s="320"/>
      <c r="O60" s="320"/>
      <c r="P60" s="320"/>
      <c r="Q60" s="1355"/>
      <c r="R60" s="1355"/>
      <c r="S60" s="1355"/>
    </row>
    <row r="61" spans="1:19">
      <c r="A61" s="1365"/>
      <c r="B61" s="1356" t="s">
        <v>1394</v>
      </c>
      <c r="C61" s="1357"/>
      <c r="D61" s="1357"/>
      <c r="E61" s="1357"/>
      <c r="F61" s="1357"/>
      <c r="G61" s="1357"/>
      <c r="H61" s="1357"/>
      <c r="I61" s="1357"/>
      <c r="J61" s="320"/>
      <c r="K61" s="320"/>
      <c r="L61" s="320"/>
      <c r="M61" s="320"/>
      <c r="N61" s="320"/>
      <c r="O61" s="320"/>
      <c r="P61" s="320"/>
      <c r="Q61" s="1355"/>
      <c r="R61" s="1355"/>
      <c r="S61" s="1355"/>
    </row>
    <row r="62" spans="1:19">
      <c r="A62" s="1365"/>
      <c r="B62" s="1357" t="s">
        <v>1395</v>
      </c>
      <c r="C62" s="1357"/>
      <c r="D62" s="1357"/>
      <c r="E62" s="1357"/>
      <c r="F62" s="1357"/>
      <c r="G62" s="1357"/>
      <c r="H62" s="1357"/>
      <c r="I62" s="1357"/>
      <c r="J62" s="320"/>
      <c r="K62" s="320"/>
      <c r="L62" s="320"/>
      <c r="M62" s="320"/>
      <c r="N62" s="320"/>
      <c r="O62" s="320"/>
      <c r="P62" s="320"/>
      <c r="Q62" s="1355"/>
      <c r="R62" s="1355"/>
      <c r="S62" s="1355"/>
    </row>
    <row r="63" spans="1:19">
      <c r="A63" s="1365"/>
      <c r="B63" s="1357" t="s">
        <v>871</v>
      </c>
      <c r="C63" s="1357"/>
      <c r="D63" s="1357"/>
      <c r="E63" s="1357"/>
      <c r="F63" s="1357"/>
      <c r="G63" s="1357"/>
      <c r="H63" s="1357"/>
      <c r="I63" s="1357"/>
      <c r="J63" s="320"/>
      <c r="K63" s="320"/>
      <c r="L63" s="320"/>
      <c r="M63" s="320"/>
      <c r="N63" s="320"/>
      <c r="O63" s="320"/>
      <c r="P63" s="320"/>
      <c r="Q63" s="1355"/>
      <c r="R63" s="1355"/>
      <c r="S63" s="1355"/>
    </row>
    <row r="64" spans="1:19" ht="35.25" customHeight="1">
      <c r="A64" s="1367" t="s">
        <v>2266</v>
      </c>
      <c r="B64" s="1356" t="s">
        <v>1396</v>
      </c>
      <c r="C64" s="1356"/>
      <c r="D64" s="1356"/>
      <c r="E64" s="1356"/>
      <c r="F64" s="1356"/>
      <c r="G64" s="1356"/>
      <c r="H64" s="1356"/>
      <c r="I64" s="1356"/>
      <c r="J64" s="320"/>
      <c r="K64" s="320"/>
      <c r="L64" s="320"/>
      <c r="M64" s="320"/>
      <c r="N64" s="320"/>
      <c r="O64" s="320"/>
      <c r="P64" s="320"/>
      <c r="Q64" s="1355"/>
      <c r="R64" s="1355"/>
      <c r="S64" s="1355"/>
    </row>
    <row r="65" spans="1:19">
      <c r="A65" s="1365"/>
      <c r="B65" s="1356" t="s">
        <v>875</v>
      </c>
      <c r="C65" s="1357"/>
      <c r="D65" s="1357"/>
      <c r="E65" s="1357"/>
      <c r="F65" s="1357"/>
      <c r="G65" s="1357"/>
      <c r="H65" s="1357"/>
      <c r="I65" s="1357"/>
      <c r="J65" s="320"/>
      <c r="K65" s="320"/>
      <c r="L65" s="320"/>
      <c r="M65" s="320"/>
      <c r="N65" s="320"/>
      <c r="O65" s="320"/>
      <c r="P65" s="320"/>
      <c r="Q65" s="1355"/>
      <c r="R65" s="1355"/>
      <c r="S65" s="1355"/>
    </row>
    <row r="66" spans="1:19">
      <c r="A66" s="1365"/>
      <c r="B66" s="1357" t="s">
        <v>1397</v>
      </c>
      <c r="C66" s="1357"/>
      <c r="D66" s="1357"/>
      <c r="E66" s="1357"/>
      <c r="F66" s="1357"/>
      <c r="G66" s="1357"/>
      <c r="H66" s="1357"/>
      <c r="I66" s="1357"/>
      <c r="J66" s="320"/>
      <c r="K66" s="320"/>
      <c r="L66" s="320"/>
      <c r="M66" s="320"/>
      <c r="N66" s="320"/>
      <c r="O66" s="320"/>
      <c r="P66" s="320"/>
      <c r="Q66" s="1355"/>
      <c r="R66" s="1355"/>
      <c r="S66" s="1355"/>
    </row>
    <row r="67" spans="1:19">
      <c r="A67" s="1365"/>
      <c r="B67" s="1357" t="s">
        <v>876</v>
      </c>
      <c r="C67" s="1357"/>
      <c r="D67" s="1357"/>
      <c r="E67" s="1357"/>
      <c r="F67" s="1357"/>
      <c r="G67" s="1357"/>
      <c r="H67" s="1357"/>
      <c r="I67" s="1357"/>
      <c r="J67" s="320"/>
      <c r="K67" s="320"/>
      <c r="L67" s="320"/>
      <c r="M67" s="320"/>
      <c r="N67" s="320"/>
      <c r="O67" s="320"/>
      <c r="P67" s="320"/>
      <c r="Q67" s="1355"/>
      <c r="R67" s="1355"/>
      <c r="S67" s="1355"/>
    </row>
    <row r="68" spans="1:19" ht="35.25" customHeight="1">
      <c r="A68" s="1367" t="s">
        <v>2267</v>
      </c>
      <c r="B68" s="1356" t="s">
        <v>1398</v>
      </c>
      <c r="C68" s="1356"/>
      <c r="D68" s="1356"/>
      <c r="E68" s="1356"/>
      <c r="F68" s="1356"/>
      <c r="G68" s="1356"/>
      <c r="H68" s="1356"/>
      <c r="I68" s="1356"/>
      <c r="J68" s="1361"/>
      <c r="K68" s="1361"/>
      <c r="L68" s="320"/>
      <c r="M68" s="320"/>
      <c r="N68" s="320"/>
      <c r="O68" s="320"/>
      <c r="P68" s="320"/>
      <c r="Q68" s="1355"/>
      <c r="R68" s="1355"/>
      <c r="S68" s="1355"/>
    </row>
    <row r="69" spans="1:19">
      <c r="A69" s="1365"/>
      <c r="B69" s="1357" t="s">
        <v>1399</v>
      </c>
      <c r="C69" s="1357"/>
      <c r="D69" s="1357"/>
      <c r="E69" s="1357"/>
      <c r="F69" s="1357"/>
      <c r="G69" s="1357"/>
      <c r="H69" s="1357"/>
      <c r="I69" s="1357"/>
      <c r="J69" s="1362"/>
      <c r="K69" s="1362"/>
      <c r="L69" s="320"/>
      <c r="M69" s="320"/>
      <c r="N69" s="320"/>
      <c r="O69" s="320"/>
      <c r="P69" s="320"/>
      <c r="Q69" s="1355"/>
      <c r="R69" s="1355"/>
      <c r="S69" s="1355"/>
    </row>
    <row r="70" spans="1:19" ht="35.25" customHeight="1">
      <c r="A70" s="1367" t="s">
        <v>2268</v>
      </c>
      <c r="B70" s="1356" t="s">
        <v>1400</v>
      </c>
      <c r="C70" s="1356"/>
      <c r="D70" s="1356"/>
      <c r="E70" s="1356"/>
      <c r="F70" s="1356"/>
      <c r="G70" s="1356"/>
      <c r="H70" s="1356"/>
      <c r="I70" s="1356"/>
      <c r="J70" s="320"/>
      <c r="K70" s="320"/>
      <c r="L70" s="320"/>
      <c r="M70" s="320"/>
      <c r="N70" s="320"/>
      <c r="O70" s="320"/>
      <c r="P70" s="320"/>
      <c r="Q70" s="1355"/>
      <c r="R70" s="1355"/>
      <c r="S70" s="1355"/>
    </row>
    <row r="71" spans="1:19">
      <c r="A71" s="1365"/>
      <c r="B71" s="1357" t="s">
        <v>1401</v>
      </c>
      <c r="C71" s="1357"/>
      <c r="D71" s="1357"/>
      <c r="E71" s="1357"/>
      <c r="F71" s="1357"/>
      <c r="G71" s="1357"/>
      <c r="H71" s="1357"/>
      <c r="I71" s="1357"/>
      <c r="J71" s="320"/>
      <c r="K71" s="320"/>
      <c r="L71" s="320"/>
      <c r="M71" s="320"/>
      <c r="N71" s="320"/>
      <c r="O71" s="320"/>
      <c r="P71" s="320"/>
      <c r="Q71" s="1355"/>
      <c r="R71" s="1355"/>
      <c r="S71" s="1355"/>
    </row>
    <row r="72" spans="1:19" ht="35.25" customHeight="1">
      <c r="A72" s="1367" t="s">
        <v>2269</v>
      </c>
      <c r="B72" s="1356" t="s">
        <v>61</v>
      </c>
      <c r="C72" s="1356"/>
      <c r="D72" s="1356"/>
      <c r="E72" s="1356"/>
      <c r="F72" s="1356"/>
      <c r="G72" s="1356"/>
      <c r="H72" s="1356"/>
      <c r="I72" s="1356"/>
      <c r="J72" s="320"/>
      <c r="K72" s="320"/>
      <c r="L72" s="320"/>
      <c r="M72" s="320"/>
      <c r="N72" s="320"/>
      <c r="O72" s="320"/>
      <c r="P72" s="320"/>
      <c r="Q72" s="1355"/>
      <c r="R72" s="1355"/>
      <c r="S72" s="1355"/>
    </row>
    <row r="73" spans="1:19">
      <c r="A73" s="1365"/>
      <c r="B73" s="1357" t="s">
        <v>62</v>
      </c>
      <c r="C73" s="1357"/>
      <c r="D73" s="1357"/>
      <c r="E73" s="1357"/>
      <c r="F73" s="1357"/>
      <c r="G73" s="1357"/>
      <c r="H73" s="1357"/>
      <c r="I73" s="1357"/>
      <c r="J73" s="320"/>
      <c r="K73" s="320"/>
      <c r="L73" s="320"/>
      <c r="M73" s="320"/>
      <c r="N73" s="320"/>
      <c r="O73" s="320"/>
      <c r="P73" s="320"/>
      <c r="Q73" s="1355"/>
      <c r="R73" s="1355"/>
      <c r="S73" s="1355"/>
    </row>
    <row r="74" spans="1:19" ht="35.25" customHeight="1">
      <c r="A74" s="1367" t="s">
        <v>2295</v>
      </c>
      <c r="B74" s="1356" t="s">
        <v>1402</v>
      </c>
      <c r="C74" s="1356"/>
      <c r="D74" s="1356"/>
      <c r="E74" s="1356"/>
      <c r="F74" s="1356"/>
      <c r="G74" s="1356"/>
      <c r="H74" s="1356"/>
      <c r="I74" s="1356"/>
      <c r="J74" s="320"/>
      <c r="K74" s="320"/>
      <c r="L74" s="320"/>
      <c r="M74" s="320"/>
      <c r="N74" s="320"/>
      <c r="O74" s="320"/>
      <c r="P74" s="320"/>
      <c r="Q74" s="1355"/>
      <c r="R74" s="1355"/>
      <c r="S74" s="1355"/>
    </row>
    <row r="75" spans="1:19">
      <c r="A75" s="1365"/>
      <c r="B75" s="1357" t="s">
        <v>877</v>
      </c>
      <c r="C75" s="1357"/>
      <c r="D75" s="1357"/>
      <c r="E75" s="1357"/>
      <c r="F75" s="1357"/>
      <c r="G75" s="1357"/>
      <c r="H75" s="1357"/>
      <c r="I75" s="1357"/>
      <c r="J75" s="320"/>
      <c r="K75" s="320"/>
      <c r="L75" s="320"/>
      <c r="M75" s="320"/>
      <c r="N75" s="320"/>
      <c r="O75" s="320"/>
      <c r="P75" s="320"/>
      <c r="Q75" s="1355"/>
      <c r="R75" s="1355"/>
      <c r="S75" s="1355"/>
    </row>
    <row r="76" spans="1:19">
      <c r="A76" s="1365"/>
      <c r="B76" s="1357" t="s">
        <v>1403</v>
      </c>
      <c r="C76" s="1357"/>
      <c r="D76" s="1357"/>
      <c r="E76" s="1357"/>
      <c r="F76" s="1357"/>
      <c r="G76" s="1357"/>
      <c r="H76" s="1357"/>
      <c r="I76" s="1357"/>
      <c r="J76" s="320"/>
      <c r="K76" s="320"/>
      <c r="L76" s="320"/>
      <c r="M76" s="320"/>
      <c r="N76" s="320"/>
      <c r="O76" s="320"/>
      <c r="P76" s="320"/>
      <c r="Q76" s="1355"/>
      <c r="R76" s="1355"/>
      <c r="S76" s="1355"/>
    </row>
    <row r="77" spans="1:19" ht="35.25" customHeight="1">
      <c r="A77" s="1367" t="s">
        <v>2271</v>
      </c>
      <c r="B77" s="1356" t="s">
        <v>1483</v>
      </c>
      <c r="C77" s="1357"/>
      <c r="D77" s="1357"/>
      <c r="E77" s="1357"/>
      <c r="F77" s="1357"/>
      <c r="G77" s="1357"/>
      <c r="H77" s="1357"/>
      <c r="I77" s="1357"/>
      <c r="J77" s="320"/>
      <c r="K77" s="320"/>
      <c r="L77" s="320"/>
      <c r="M77" s="320"/>
      <c r="N77" s="320"/>
      <c r="O77" s="320"/>
      <c r="P77" s="320"/>
      <c r="Q77" s="1355"/>
      <c r="R77" s="1355"/>
      <c r="S77" s="1355"/>
    </row>
    <row r="78" spans="1:19">
      <c r="A78" s="1365"/>
      <c r="B78" s="1357" t="s">
        <v>1485</v>
      </c>
      <c r="C78" s="1357"/>
      <c r="D78" s="1357"/>
      <c r="E78" s="1357"/>
      <c r="F78" s="1357"/>
      <c r="G78" s="1357"/>
      <c r="H78" s="1357"/>
      <c r="I78" s="1357"/>
      <c r="J78" s="320"/>
      <c r="K78" s="320"/>
      <c r="L78" s="320"/>
      <c r="M78" s="320"/>
      <c r="N78" s="320"/>
      <c r="O78" s="320"/>
      <c r="P78" s="320"/>
      <c r="Q78" s="1355"/>
      <c r="R78" s="1355"/>
      <c r="S78" s="1355"/>
    </row>
    <row r="79" spans="1:19" ht="35.25" customHeight="1">
      <c r="A79" s="1367" t="s">
        <v>2272</v>
      </c>
      <c r="B79" s="1356" t="s">
        <v>1484</v>
      </c>
      <c r="C79" s="1356"/>
      <c r="D79" s="1356"/>
      <c r="E79" s="1356"/>
      <c r="F79" s="1356"/>
      <c r="G79" s="1356"/>
      <c r="H79" s="1356"/>
      <c r="I79" s="1356"/>
      <c r="J79" s="320"/>
      <c r="K79" s="320"/>
      <c r="L79" s="320"/>
      <c r="M79" s="320"/>
      <c r="N79" s="320"/>
      <c r="O79" s="320"/>
      <c r="P79" s="320"/>
      <c r="Q79" s="1355"/>
      <c r="R79" s="1355"/>
      <c r="S79" s="1355"/>
    </row>
    <row r="80" spans="1:19">
      <c r="A80" s="1365"/>
      <c r="B80" s="1357" t="s">
        <v>1486</v>
      </c>
      <c r="C80" s="1357"/>
      <c r="D80" s="1357"/>
      <c r="E80" s="1357"/>
      <c r="F80" s="1357"/>
      <c r="G80" s="1357"/>
      <c r="H80" s="1357"/>
      <c r="I80" s="1357"/>
      <c r="J80" s="320"/>
      <c r="K80" s="320"/>
      <c r="L80" s="320"/>
      <c r="M80" s="320"/>
      <c r="N80" s="320"/>
      <c r="O80" s="320"/>
      <c r="P80" s="320"/>
      <c r="Q80" s="1355"/>
      <c r="R80" s="1355"/>
      <c r="S80" s="1355"/>
    </row>
    <row r="81" spans="1:19" ht="35.25" customHeight="1">
      <c r="A81" s="1367" t="s">
        <v>2273</v>
      </c>
      <c r="B81" s="1356" t="s">
        <v>1404</v>
      </c>
      <c r="C81" s="1356"/>
      <c r="D81" s="1356"/>
      <c r="E81" s="1356"/>
      <c r="F81" s="1356"/>
      <c r="G81" s="1356"/>
      <c r="H81" s="1356"/>
      <c r="I81" s="1356"/>
      <c r="J81" s="320"/>
      <c r="K81" s="320"/>
      <c r="L81" s="320"/>
      <c r="M81" s="320"/>
      <c r="N81" s="320"/>
      <c r="O81" s="320"/>
      <c r="P81" s="320"/>
      <c r="Q81" s="1355"/>
      <c r="R81" s="1355"/>
      <c r="S81" s="1355"/>
    </row>
    <row r="82" spans="1:19">
      <c r="A82" s="1365"/>
      <c r="B82" s="1357" t="s">
        <v>1405</v>
      </c>
      <c r="C82" s="1357"/>
      <c r="D82" s="1357"/>
      <c r="E82" s="1357"/>
      <c r="F82" s="1357"/>
      <c r="G82" s="1357"/>
      <c r="H82" s="1357"/>
      <c r="I82" s="1357"/>
      <c r="J82" s="320"/>
      <c r="K82" s="320"/>
      <c r="L82" s="320"/>
      <c r="M82" s="320"/>
      <c r="N82" s="320"/>
      <c r="O82" s="320"/>
      <c r="P82" s="320"/>
      <c r="Q82" s="1355"/>
      <c r="R82" s="1355"/>
      <c r="S82" s="1355"/>
    </row>
    <row r="83" spans="1:19" ht="35.25" customHeight="1">
      <c r="A83" s="1367" t="s">
        <v>2274</v>
      </c>
      <c r="B83" s="1356" t="s">
        <v>1542</v>
      </c>
      <c r="C83" s="1356"/>
      <c r="D83" s="1356"/>
      <c r="E83" s="1356"/>
      <c r="F83" s="1356"/>
      <c r="G83" s="1356"/>
      <c r="H83" s="1356"/>
      <c r="I83" s="1356"/>
      <c r="J83" s="320"/>
      <c r="K83" s="320"/>
      <c r="L83" s="320"/>
      <c r="M83" s="320"/>
      <c r="N83" s="320"/>
      <c r="O83" s="320"/>
      <c r="P83" s="320"/>
      <c r="Q83" s="1355"/>
      <c r="R83" s="1355"/>
      <c r="S83" s="1355"/>
    </row>
    <row r="84" spans="1:19">
      <c r="A84" s="1365"/>
      <c r="B84" s="1356" t="s">
        <v>1450</v>
      </c>
      <c r="C84" s="1357"/>
      <c r="D84" s="1357"/>
      <c r="E84" s="1357"/>
      <c r="F84" s="1357"/>
      <c r="G84" s="1357"/>
      <c r="H84" s="1357"/>
      <c r="I84" s="1357"/>
      <c r="J84" s="320"/>
      <c r="K84" s="320"/>
      <c r="L84" s="320"/>
      <c r="M84" s="320"/>
      <c r="N84" s="320"/>
      <c r="O84" s="320"/>
      <c r="P84" s="320"/>
      <c r="Q84" s="1355"/>
      <c r="R84" s="1355"/>
      <c r="S84" s="1355"/>
    </row>
    <row r="85" spans="1:19">
      <c r="A85" s="1365"/>
      <c r="B85" s="1357" t="s">
        <v>1544</v>
      </c>
      <c r="C85" s="1357"/>
      <c r="D85" s="1357"/>
      <c r="E85" s="1357"/>
      <c r="F85" s="1357"/>
      <c r="G85" s="1357"/>
      <c r="H85" s="1357"/>
      <c r="I85" s="1357"/>
      <c r="J85" s="320"/>
      <c r="K85" s="320"/>
      <c r="L85" s="320"/>
      <c r="M85" s="320"/>
      <c r="N85" s="320"/>
      <c r="O85" s="320"/>
      <c r="P85" s="320"/>
      <c r="Q85" s="1355"/>
      <c r="R85" s="1355"/>
      <c r="S85" s="1355"/>
    </row>
    <row r="86" spans="1:19">
      <c r="A86" s="1365"/>
      <c r="B86" s="1357" t="s">
        <v>1543</v>
      </c>
      <c r="C86" s="1357"/>
      <c r="D86" s="1357"/>
      <c r="E86" s="1357"/>
      <c r="F86" s="1357"/>
      <c r="G86" s="1357"/>
      <c r="H86" s="1357"/>
      <c r="I86" s="1357"/>
      <c r="J86" s="320"/>
      <c r="K86" s="320"/>
      <c r="L86" s="320"/>
      <c r="M86" s="320"/>
      <c r="N86" s="320"/>
      <c r="O86" s="320"/>
      <c r="P86" s="320"/>
      <c r="Q86" s="1355"/>
      <c r="R86" s="1355"/>
      <c r="S86" s="1355"/>
    </row>
    <row r="87" spans="1:19" ht="35.25" customHeight="1">
      <c r="A87" s="1367" t="s">
        <v>2275</v>
      </c>
      <c r="B87" s="1356" t="s">
        <v>1407</v>
      </c>
      <c r="C87" s="1356"/>
      <c r="D87" s="1356"/>
      <c r="E87" s="1356"/>
      <c r="F87" s="1356"/>
      <c r="G87" s="1356"/>
      <c r="H87" s="1356"/>
      <c r="I87" s="1356"/>
      <c r="J87" s="320"/>
      <c r="K87" s="320"/>
      <c r="L87" s="320"/>
      <c r="M87" s="320"/>
      <c r="N87" s="320"/>
      <c r="O87" s="320"/>
      <c r="P87" s="320"/>
      <c r="Q87" s="1355"/>
      <c r="R87" s="1355"/>
      <c r="S87" s="1355"/>
    </row>
    <row r="88" spans="1:19">
      <c r="A88" s="1365"/>
      <c r="B88" s="1357" t="s">
        <v>1408</v>
      </c>
      <c r="C88" s="1357"/>
      <c r="D88" s="1357"/>
      <c r="E88" s="1357"/>
      <c r="F88" s="1357"/>
      <c r="G88" s="1357"/>
      <c r="H88" s="1357"/>
      <c r="I88" s="1357"/>
      <c r="J88" s="320"/>
      <c r="K88" s="320"/>
      <c r="L88" s="320"/>
      <c r="M88" s="320"/>
      <c r="N88" s="320"/>
      <c r="O88" s="320"/>
      <c r="P88" s="320"/>
      <c r="Q88" s="1355"/>
      <c r="R88" s="1355"/>
      <c r="S88" s="1355"/>
    </row>
    <row r="89" spans="1:19" ht="35.25" customHeight="1">
      <c r="A89" s="1367" t="s">
        <v>2276</v>
      </c>
      <c r="B89" s="1356" t="s">
        <v>1409</v>
      </c>
      <c r="C89" s="1356"/>
      <c r="D89" s="1356"/>
      <c r="E89" s="1356"/>
      <c r="F89" s="1356"/>
      <c r="G89" s="1356"/>
      <c r="H89" s="1356"/>
      <c r="I89" s="1356"/>
      <c r="J89" s="320"/>
      <c r="K89" s="320"/>
      <c r="L89" s="320"/>
      <c r="M89" s="320"/>
      <c r="N89" s="320"/>
      <c r="O89" s="320"/>
      <c r="P89" s="320"/>
      <c r="Q89" s="1355"/>
      <c r="R89" s="1355"/>
      <c r="S89" s="1355"/>
    </row>
    <row r="90" spans="1:19">
      <c r="A90" s="1365"/>
      <c r="B90" s="1357" t="s">
        <v>1410</v>
      </c>
      <c r="C90" s="1357"/>
      <c r="D90" s="1357"/>
      <c r="E90" s="1357"/>
      <c r="F90" s="1357"/>
      <c r="G90" s="1357"/>
      <c r="H90" s="1357"/>
      <c r="I90" s="1357"/>
      <c r="J90" s="320"/>
      <c r="K90" s="320"/>
      <c r="L90" s="320"/>
      <c r="M90" s="320"/>
      <c r="N90" s="320"/>
      <c r="O90" s="320"/>
      <c r="P90" s="320"/>
      <c r="Q90" s="1355"/>
      <c r="R90" s="1355"/>
      <c r="S90" s="1355"/>
    </row>
    <row r="91" spans="1:19" ht="35.25" customHeight="1">
      <c r="A91" s="1367" t="s">
        <v>2277</v>
      </c>
      <c r="B91" s="1356" t="s">
        <v>1411</v>
      </c>
      <c r="C91" s="1356"/>
      <c r="D91" s="1356"/>
      <c r="E91" s="1356"/>
      <c r="F91" s="1356"/>
      <c r="G91" s="1356"/>
      <c r="H91" s="1356"/>
      <c r="I91" s="1356"/>
      <c r="J91" s="320"/>
      <c r="K91" s="320"/>
      <c r="L91" s="320"/>
      <c r="M91" s="320"/>
      <c r="N91" s="320"/>
      <c r="O91" s="320"/>
      <c r="P91" s="320"/>
      <c r="Q91" s="1355"/>
      <c r="R91" s="1355"/>
      <c r="S91" s="1355"/>
    </row>
    <row r="92" spans="1:19">
      <c r="A92" s="1365"/>
      <c r="B92" s="1357" t="s">
        <v>1412</v>
      </c>
      <c r="C92" s="1357"/>
      <c r="D92" s="1357"/>
      <c r="E92" s="1357"/>
      <c r="F92" s="1357"/>
      <c r="G92" s="1357"/>
      <c r="H92" s="1357"/>
      <c r="I92" s="1357"/>
      <c r="J92" s="320"/>
      <c r="K92" s="320"/>
      <c r="L92" s="320"/>
      <c r="M92" s="320"/>
      <c r="N92" s="320"/>
      <c r="O92" s="320"/>
      <c r="P92" s="320"/>
      <c r="Q92" s="1355"/>
      <c r="R92" s="1355"/>
      <c r="S92" s="1355"/>
    </row>
    <row r="93" spans="1:19" ht="35.25" customHeight="1">
      <c r="A93" s="1367" t="s">
        <v>2278</v>
      </c>
      <c r="B93" s="1356" t="s">
        <v>1413</v>
      </c>
      <c r="C93" s="1356"/>
      <c r="D93" s="1356"/>
      <c r="E93" s="1356"/>
      <c r="F93" s="1356"/>
      <c r="G93" s="1356"/>
      <c r="H93" s="1356"/>
      <c r="I93" s="1356"/>
      <c r="J93" s="320"/>
      <c r="K93" s="320"/>
      <c r="L93" s="320"/>
      <c r="M93" s="320"/>
      <c r="N93" s="320"/>
      <c r="O93" s="320"/>
      <c r="P93" s="320"/>
      <c r="Q93" s="1355"/>
      <c r="R93" s="1355"/>
      <c r="S93" s="1355"/>
    </row>
    <row r="94" spans="1:19">
      <c r="A94" s="1365"/>
      <c r="B94" s="1357" t="s">
        <v>1414</v>
      </c>
      <c r="C94" s="1357"/>
      <c r="D94" s="1357"/>
      <c r="E94" s="1357"/>
      <c r="F94" s="1357"/>
      <c r="G94" s="1357"/>
      <c r="H94" s="1357"/>
      <c r="I94" s="1357"/>
      <c r="J94" s="320"/>
      <c r="K94" s="320"/>
      <c r="L94" s="320"/>
      <c r="M94" s="320"/>
      <c r="N94" s="320"/>
      <c r="O94" s="320"/>
      <c r="P94" s="320"/>
      <c r="Q94" s="1355"/>
      <c r="R94" s="1355"/>
      <c r="S94" s="1355"/>
    </row>
    <row r="95" spans="1:19" ht="35.25" customHeight="1">
      <c r="A95" s="1367" t="s">
        <v>2279</v>
      </c>
      <c r="B95" s="1356" t="s">
        <v>1415</v>
      </c>
      <c r="C95" s="1356"/>
      <c r="D95" s="1356"/>
      <c r="E95" s="1356"/>
      <c r="F95" s="1356"/>
      <c r="G95" s="1356"/>
      <c r="H95" s="1356"/>
      <c r="I95" s="1356"/>
      <c r="J95" s="320"/>
      <c r="K95" s="320"/>
      <c r="L95" s="320"/>
      <c r="M95" s="320"/>
      <c r="N95" s="320"/>
      <c r="O95" s="320"/>
      <c r="P95" s="320"/>
      <c r="Q95" s="1355"/>
      <c r="R95" s="1355"/>
      <c r="S95" s="1355"/>
    </row>
    <row r="96" spans="1:19">
      <c r="A96" s="1365"/>
      <c r="B96" s="1357" t="s">
        <v>1416</v>
      </c>
      <c r="C96" s="1357"/>
      <c r="D96" s="1357"/>
      <c r="E96" s="1357"/>
      <c r="F96" s="1357"/>
      <c r="G96" s="1357"/>
      <c r="H96" s="1357"/>
      <c r="I96" s="1357"/>
      <c r="J96" s="320"/>
      <c r="K96" s="320"/>
      <c r="L96" s="320"/>
      <c r="M96" s="320"/>
      <c r="N96" s="320"/>
      <c r="O96" s="320"/>
      <c r="P96" s="320"/>
      <c r="Q96" s="1355"/>
      <c r="R96" s="1355"/>
      <c r="S96" s="1355"/>
    </row>
    <row r="97" spans="1:19" ht="35.25" customHeight="1">
      <c r="A97" s="1367" t="s">
        <v>2280</v>
      </c>
      <c r="B97" s="1356" t="s">
        <v>1417</v>
      </c>
      <c r="C97" s="1356"/>
      <c r="D97" s="1356"/>
      <c r="E97" s="1356"/>
      <c r="F97" s="1356"/>
      <c r="G97" s="1356"/>
      <c r="H97" s="1356"/>
      <c r="I97" s="1356"/>
      <c r="J97" s="1363"/>
      <c r="K97" s="1363"/>
      <c r="L97" s="320"/>
      <c r="M97" s="320"/>
      <c r="N97" s="320"/>
      <c r="O97" s="320"/>
      <c r="P97" s="320"/>
      <c r="Q97" s="1355"/>
      <c r="R97" s="1355"/>
      <c r="S97" s="1355"/>
    </row>
    <row r="98" spans="1:19">
      <c r="A98" s="1365"/>
      <c r="B98" s="1357" t="s">
        <v>1418</v>
      </c>
      <c r="C98" s="1357"/>
      <c r="D98" s="1357"/>
      <c r="E98" s="1357"/>
      <c r="F98" s="1357"/>
      <c r="G98" s="1357"/>
      <c r="H98" s="1357"/>
      <c r="I98" s="1357"/>
      <c r="J98" s="1364"/>
      <c r="K98" s="1364"/>
      <c r="L98" s="320"/>
      <c r="M98" s="320"/>
      <c r="N98" s="320"/>
      <c r="O98" s="320"/>
      <c r="P98" s="320"/>
      <c r="Q98" s="1355"/>
      <c r="R98" s="1355"/>
      <c r="S98" s="1355"/>
    </row>
    <row r="99" spans="1:19" ht="35.25" customHeight="1">
      <c r="A99" s="1367" t="s">
        <v>2281</v>
      </c>
      <c r="B99" s="1356" t="s">
        <v>1419</v>
      </c>
      <c r="C99" s="1356"/>
      <c r="D99" s="1356"/>
      <c r="E99" s="1356"/>
      <c r="F99" s="1356"/>
      <c r="G99" s="1356"/>
      <c r="H99" s="1356"/>
      <c r="I99" s="1356"/>
      <c r="J99" s="320"/>
      <c r="K99" s="320"/>
      <c r="L99" s="320"/>
      <c r="M99" s="320"/>
      <c r="N99" s="320"/>
      <c r="O99" s="320"/>
      <c r="P99" s="320"/>
      <c r="Q99" s="1355"/>
      <c r="R99" s="1355"/>
      <c r="S99" s="1355"/>
    </row>
    <row r="100" spans="1:19">
      <c r="A100" s="1365"/>
      <c r="B100" s="1357" t="s">
        <v>1420</v>
      </c>
      <c r="C100" s="1357"/>
      <c r="D100" s="1357"/>
      <c r="E100" s="1357"/>
      <c r="F100" s="1357"/>
      <c r="G100" s="1357"/>
      <c r="H100" s="1357"/>
      <c r="I100" s="1357"/>
      <c r="J100" s="320"/>
      <c r="K100" s="320"/>
      <c r="L100" s="320"/>
      <c r="M100" s="320"/>
      <c r="N100" s="320"/>
      <c r="O100" s="320"/>
      <c r="P100" s="320"/>
      <c r="Q100" s="1355"/>
      <c r="R100" s="1355"/>
      <c r="S100" s="1355"/>
    </row>
    <row r="101" spans="1:19" ht="35.25" customHeight="1">
      <c r="A101" s="1367" t="s">
        <v>2282</v>
      </c>
      <c r="B101" s="1356" t="s">
        <v>1421</v>
      </c>
      <c r="C101" s="1356"/>
      <c r="D101" s="1356"/>
      <c r="E101" s="1356"/>
      <c r="F101" s="1356"/>
      <c r="G101" s="1356"/>
      <c r="H101" s="1356"/>
      <c r="I101" s="1356"/>
      <c r="J101" s="320"/>
      <c r="K101" s="320"/>
      <c r="L101" s="320"/>
      <c r="M101" s="320"/>
      <c r="N101" s="320"/>
      <c r="O101" s="320"/>
      <c r="P101" s="320"/>
      <c r="Q101" s="1355"/>
      <c r="R101" s="1355"/>
      <c r="S101" s="1355"/>
    </row>
    <row r="102" spans="1:19">
      <c r="A102" s="1365"/>
      <c r="B102" s="1357" t="s">
        <v>1422</v>
      </c>
      <c r="C102" s="1357"/>
      <c r="D102" s="1357"/>
      <c r="E102" s="1357"/>
      <c r="F102" s="1357"/>
      <c r="G102" s="1357"/>
      <c r="H102" s="1357"/>
      <c r="I102" s="1357"/>
      <c r="J102" s="320"/>
      <c r="K102" s="320"/>
      <c r="L102" s="320"/>
      <c r="M102" s="320"/>
      <c r="N102" s="320"/>
      <c r="O102" s="320"/>
      <c r="P102" s="320"/>
      <c r="Q102" s="1355"/>
      <c r="R102" s="1355"/>
      <c r="S102" s="1355"/>
    </row>
    <row r="103" spans="1:19" ht="35.25" customHeight="1">
      <c r="A103" s="1367" t="s">
        <v>2283</v>
      </c>
      <c r="B103" s="1356" t="s">
        <v>1423</v>
      </c>
      <c r="C103" s="1356"/>
      <c r="D103" s="1356"/>
      <c r="E103" s="1356"/>
      <c r="F103" s="1356"/>
      <c r="G103" s="1356"/>
      <c r="H103" s="1356"/>
      <c r="I103" s="1356"/>
      <c r="J103" s="320"/>
      <c r="K103" s="320"/>
      <c r="L103" s="320"/>
      <c r="M103" s="320"/>
      <c r="N103" s="320"/>
      <c r="O103" s="320"/>
      <c r="P103" s="320"/>
      <c r="Q103" s="1355"/>
      <c r="R103" s="1355"/>
      <c r="S103" s="1355"/>
    </row>
    <row r="104" spans="1:19">
      <c r="A104" s="1365"/>
      <c r="B104" s="1357" t="s">
        <v>1424</v>
      </c>
      <c r="C104" s="1357"/>
      <c r="D104" s="1357"/>
      <c r="E104" s="1357"/>
      <c r="F104" s="1357"/>
      <c r="G104" s="1357"/>
      <c r="H104" s="1357"/>
      <c r="I104" s="1357"/>
      <c r="J104" s="320"/>
      <c r="K104" s="320"/>
      <c r="L104" s="320"/>
      <c r="M104" s="320"/>
      <c r="N104" s="320"/>
      <c r="O104" s="320"/>
      <c r="P104" s="320"/>
      <c r="Q104" s="1355"/>
      <c r="R104" s="1355"/>
      <c r="S104" s="1355"/>
    </row>
    <row r="105" spans="1:19" ht="35.25" customHeight="1">
      <c r="A105" s="1367" t="s">
        <v>2284</v>
      </c>
      <c r="B105" s="1356" t="s">
        <v>1425</v>
      </c>
      <c r="C105" s="1356"/>
      <c r="D105" s="1356"/>
      <c r="E105" s="1356"/>
      <c r="F105" s="1356"/>
      <c r="G105" s="1356"/>
      <c r="H105" s="1356"/>
      <c r="I105" s="1356"/>
      <c r="J105" s="320"/>
      <c r="K105" s="320"/>
      <c r="L105" s="320"/>
      <c r="M105" s="320"/>
      <c r="N105" s="320"/>
      <c r="O105" s="320"/>
      <c r="P105" s="320"/>
      <c r="Q105" s="1355"/>
      <c r="R105" s="1355"/>
      <c r="S105" s="1355"/>
    </row>
    <row r="106" spans="1:19">
      <c r="A106" s="1365"/>
      <c r="B106" s="1357" t="s">
        <v>1550</v>
      </c>
      <c r="C106" s="1357"/>
      <c r="D106" s="1357"/>
      <c r="E106" s="1357"/>
      <c r="F106" s="1357"/>
      <c r="G106" s="1357"/>
      <c r="H106" s="1357"/>
      <c r="I106" s="1357"/>
      <c r="J106" s="320"/>
      <c r="K106" s="320"/>
      <c r="L106" s="320"/>
      <c r="M106" s="320"/>
      <c r="N106" s="320"/>
      <c r="O106" s="320"/>
      <c r="P106" s="320"/>
      <c r="Q106" s="1355"/>
      <c r="R106" s="1355"/>
      <c r="S106" s="1355"/>
    </row>
    <row r="107" spans="1:19" ht="35.25" customHeight="1">
      <c r="A107" s="1367" t="s">
        <v>2285</v>
      </c>
      <c r="B107" s="1356" t="s">
        <v>1426</v>
      </c>
      <c r="C107" s="1356"/>
      <c r="D107" s="1356"/>
      <c r="E107" s="1356"/>
      <c r="F107" s="1356"/>
      <c r="G107" s="1356"/>
      <c r="H107" s="1356"/>
      <c r="I107" s="1356"/>
      <c r="J107" s="1356"/>
      <c r="K107" s="1356"/>
      <c r="L107" s="1356"/>
      <c r="M107" s="1356"/>
      <c r="N107" s="1356"/>
      <c r="O107" s="1356"/>
      <c r="P107" s="1356"/>
      <c r="Q107" s="1355"/>
      <c r="R107" s="1355"/>
      <c r="S107" s="1355"/>
    </row>
    <row r="108" spans="1:19">
      <c r="A108" s="1365"/>
      <c r="B108" s="1357" t="s">
        <v>1427</v>
      </c>
      <c r="C108" s="1357"/>
      <c r="D108" s="1357"/>
      <c r="E108" s="1357"/>
      <c r="F108" s="1357"/>
      <c r="G108" s="1357"/>
      <c r="H108" s="1357"/>
      <c r="I108" s="1357"/>
      <c r="J108" s="320"/>
      <c r="K108" s="320"/>
      <c r="L108" s="320"/>
      <c r="M108" s="320"/>
      <c r="N108" s="320"/>
      <c r="O108" s="320"/>
      <c r="P108" s="320"/>
      <c r="Q108" s="1355"/>
      <c r="R108" s="1355"/>
      <c r="S108" s="1355"/>
    </row>
    <row r="109" spans="1:19" ht="35.25" customHeight="1">
      <c r="A109" s="1367" t="s">
        <v>2296</v>
      </c>
      <c r="B109" s="1356" t="s">
        <v>878</v>
      </c>
      <c r="C109" s="1356"/>
      <c r="D109" s="1356"/>
      <c r="E109" s="1356"/>
      <c r="F109" s="1356"/>
      <c r="G109" s="1356"/>
      <c r="H109" s="1356"/>
      <c r="I109" s="1356"/>
      <c r="J109" s="320"/>
      <c r="K109" s="320"/>
      <c r="L109" s="320"/>
      <c r="M109" s="320"/>
      <c r="N109" s="320"/>
      <c r="O109" s="320"/>
      <c r="P109" s="320"/>
      <c r="Q109" s="1355"/>
      <c r="R109" s="1355"/>
      <c r="S109" s="1355"/>
    </row>
    <row r="110" spans="1:19">
      <c r="A110" s="1365"/>
      <c r="B110" s="1356" t="s">
        <v>1406</v>
      </c>
      <c r="C110" s="1357"/>
      <c r="D110" s="1357"/>
      <c r="E110" s="1357"/>
      <c r="F110" s="1357"/>
      <c r="G110" s="1357"/>
      <c r="H110" s="1357"/>
      <c r="I110" s="1357"/>
      <c r="J110" s="320"/>
      <c r="K110" s="320"/>
      <c r="L110" s="320"/>
      <c r="M110" s="320"/>
      <c r="N110" s="320"/>
      <c r="O110" s="320"/>
      <c r="P110" s="320"/>
      <c r="Q110" s="1355"/>
      <c r="R110" s="1355"/>
      <c r="S110" s="1355"/>
    </row>
    <row r="111" spans="1:19">
      <c r="A111" s="1365"/>
      <c r="B111" s="1357" t="s">
        <v>879</v>
      </c>
      <c r="C111" s="1357"/>
      <c r="D111" s="1357"/>
      <c r="E111" s="1357"/>
      <c r="F111" s="1357"/>
      <c r="G111" s="1357"/>
      <c r="H111" s="1357"/>
      <c r="I111" s="1357"/>
      <c r="J111" s="320"/>
      <c r="K111" s="320"/>
      <c r="L111" s="320"/>
      <c r="M111" s="320"/>
      <c r="N111" s="320"/>
      <c r="O111" s="320"/>
      <c r="P111" s="320"/>
      <c r="Q111" s="1355"/>
      <c r="R111" s="1355"/>
      <c r="S111" s="1355"/>
    </row>
    <row r="112" spans="1:19">
      <c r="A112" s="1365"/>
      <c r="B112" s="1357" t="s">
        <v>1428</v>
      </c>
      <c r="C112" s="1357"/>
      <c r="D112" s="1357"/>
      <c r="E112" s="1357"/>
      <c r="F112" s="1357"/>
      <c r="G112" s="1357"/>
      <c r="H112" s="1357"/>
      <c r="I112" s="1357"/>
      <c r="J112" s="320"/>
      <c r="K112" s="320"/>
      <c r="L112" s="320"/>
      <c r="M112" s="320"/>
      <c r="N112" s="320"/>
      <c r="O112" s="320"/>
      <c r="P112" s="320"/>
      <c r="Q112" s="1355"/>
      <c r="R112" s="1355"/>
      <c r="S112" s="1355"/>
    </row>
    <row r="113" spans="1:19" ht="35.25" customHeight="1">
      <c r="A113" s="1367" t="s">
        <v>2287</v>
      </c>
      <c r="B113" s="1356" t="s">
        <v>919</v>
      </c>
      <c r="C113" s="1356"/>
      <c r="D113" s="1356"/>
      <c r="E113" s="1356"/>
      <c r="F113" s="1356"/>
      <c r="G113" s="1356"/>
      <c r="H113" s="1356"/>
      <c r="I113" s="1356"/>
      <c r="J113" s="320"/>
      <c r="K113" s="320"/>
      <c r="L113" s="320"/>
      <c r="M113" s="320"/>
      <c r="N113" s="320"/>
      <c r="O113" s="320"/>
      <c r="P113" s="320"/>
      <c r="Q113" s="1355"/>
      <c r="R113" s="1355"/>
      <c r="S113" s="1355"/>
    </row>
    <row r="114" spans="1:19">
      <c r="A114" s="1365"/>
      <c r="B114" s="1356" t="s">
        <v>1429</v>
      </c>
      <c r="C114" s="1357"/>
      <c r="D114" s="1357"/>
      <c r="E114" s="1357"/>
      <c r="F114" s="1357"/>
      <c r="G114" s="1357"/>
      <c r="H114" s="1357"/>
      <c r="I114" s="1357"/>
      <c r="J114" s="320"/>
      <c r="K114" s="320"/>
      <c r="L114" s="320"/>
      <c r="M114" s="320"/>
      <c r="N114" s="320"/>
      <c r="O114" s="320"/>
      <c r="P114" s="320"/>
      <c r="Q114" s="1355"/>
      <c r="R114" s="1355"/>
      <c r="S114" s="1355"/>
    </row>
    <row r="115" spans="1:19">
      <c r="A115" s="1365"/>
      <c r="B115" s="1357" t="s">
        <v>880</v>
      </c>
      <c r="C115" s="1357"/>
      <c r="D115" s="1357"/>
      <c r="E115" s="1357"/>
      <c r="F115" s="1357"/>
      <c r="G115" s="1357"/>
      <c r="H115" s="1357"/>
      <c r="I115" s="1357"/>
      <c r="J115" s="320"/>
      <c r="K115" s="320"/>
      <c r="L115" s="320"/>
      <c r="M115" s="320"/>
      <c r="N115" s="320"/>
      <c r="O115" s="320"/>
      <c r="P115" s="320"/>
      <c r="Q115" s="1355"/>
      <c r="R115" s="1355"/>
      <c r="S115" s="1355"/>
    </row>
    <row r="116" spans="1:19">
      <c r="A116" s="1365"/>
      <c r="B116" s="1357" t="s">
        <v>1430</v>
      </c>
      <c r="C116" s="1357"/>
      <c r="D116" s="1357"/>
      <c r="E116" s="1357"/>
      <c r="F116" s="1357"/>
      <c r="G116" s="1357"/>
      <c r="H116" s="1357"/>
      <c r="I116" s="1357"/>
      <c r="J116" s="320"/>
      <c r="K116" s="320"/>
      <c r="L116" s="320"/>
      <c r="M116" s="320"/>
      <c r="N116" s="320"/>
      <c r="O116" s="320"/>
      <c r="P116" s="320"/>
      <c r="Q116" s="1355"/>
      <c r="R116" s="1355"/>
      <c r="S116" s="1355"/>
    </row>
    <row r="117" spans="1:19" ht="35.25" customHeight="1">
      <c r="A117" s="1367" t="s">
        <v>2288</v>
      </c>
      <c r="B117" s="1356" t="s">
        <v>881</v>
      </c>
      <c r="C117" s="1356"/>
      <c r="D117" s="1356"/>
      <c r="E117" s="1356"/>
      <c r="F117" s="1356"/>
      <c r="G117" s="1356"/>
      <c r="H117" s="1356"/>
      <c r="I117" s="1356"/>
      <c r="J117" s="320"/>
      <c r="K117" s="320"/>
      <c r="L117" s="320"/>
      <c r="M117" s="320"/>
      <c r="N117" s="320"/>
      <c r="O117" s="320"/>
      <c r="P117" s="320"/>
      <c r="Q117" s="1355"/>
      <c r="R117" s="1355"/>
      <c r="S117" s="1355"/>
    </row>
    <row r="118" spans="1:19">
      <c r="A118" s="1365"/>
      <c r="B118" s="1356" t="s">
        <v>1406</v>
      </c>
      <c r="C118" s="1357"/>
      <c r="D118" s="1357"/>
      <c r="E118" s="1357"/>
      <c r="F118" s="1357"/>
      <c r="G118" s="1357"/>
      <c r="H118" s="1357"/>
      <c r="I118" s="1357"/>
      <c r="J118" s="320"/>
      <c r="K118" s="320"/>
      <c r="L118" s="320"/>
      <c r="M118" s="320"/>
      <c r="N118" s="320"/>
      <c r="O118" s="320"/>
      <c r="P118" s="320"/>
      <c r="Q118" s="1355"/>
      <c r="R118" s="1355"/>
      <c r="S118" s="1355"/>
    </row>
    <row r="119" spans="1:19">
      <c r="A119" s="1365"/>
      <c r="B119" s="1357" t="s">
        <v>882</v>
      </c>
      <c r="C119" s="1357"/>
      <c r="D119" s="1357"/>
      <c r="E119" s="1357"/>
      <c r="F119" s="1357"/>
      <c r="G119" s="1357"/>
      <c r="H119" s="1357"/>
      <c r="I119" s="1357"/>
      <c r="J119" s="320"/>
      <c r="K119" s="320"/>
      <c r="L119" s="320"/>
      <c r="M119" s="320"/>
      <c r="N119" s="320"/>
      <c r="O119" s="320"/>
      <c r="P119" s="320"/>
      <c r="Q119" s="1355"/>
      <c r="R119" s="1355"/>
      <c r="S119" s="1355"/>
    </row>
    <row r="120" spans="1:19">
      <c r="A120" s="1365"/>
      <c r="B120" s="1357" t="s">
        <v>1431</v>
      </c>
      <c r="C120" s="1357"/>
      <c r="D120" s="1357"/>
      <c r="E120" s="1357"/>
      <c r="F120" s="1357"/>
      <c r="G120" s="1357"/>
      <c r="H120" s="1357"/>
      <c r="I120" s="1357"/>
      <c r="J120" s="320"/>
      <c r="K120" s="320"/>
      <c r="L120" s="320"/>
      <c r="M120" s="320"/>
      <c r="N120" s="320"/>
      <c r="O120" s="320"/>
      <c r="P120" s="320"/>
      <c r="Q120" s="1355"/>
      <c r="R120" s="1355"/>
      <c r="S120" s="1355"/>
    </row>
    <row r="121" spans="1:19" ht="35.25" customHeight="1">
      <c r="A121" s="1367" t="s">
        <v>2289</v>
      </c>
      <c r="B121" s="1356" t="s">
        <v>883</v>
      </c>
      <c r="C121" s="1356"/>
      <c r="D121" s="1356"/>
      <c r="E121" s="1356"/>
      <c r="F121" s="1356"/>
      <c r="G121" s="1356"/>
      <c r="H121" s="1356"/>
      <c r="I121" s="1356"/>
      <c r="J121" s="320"/>
      <c r="K121" s="320"/>
      <c r="L121" s="320"/>
      <c r="M121" s="320"/>
      <c r="N121" s="320"/>
      <c r="O121" s="320"/>
      <c r="P121" s="320"/>
      <c r="Q121" s="1355"/>
      <c r="R121" s="1355"/>
      <c r="S121" s="1355"/>
    </row>
    <row r="122" spans="1:19">
      <c r="A122" s="1365"/>
      <c r="B122" s="1356" t="s">
        <v>1432</v>
      </c>
      <c r="C122" s="1357"/>
      <c r="D122" s="1357"/>
      <c r="E122" s="1357"/>
      <c r="F122" s="1357"/>
      <c r="G122" s="1357"/>
      <c r="H122" s="1357"/>
      <c r="I122" s="1357"/>
      <c r="J122" s="320"/>
      <c r="K122" s="320"/>
      <c r="L122" s="320"/>
      <c r="M122" s="320"/>
      <c r="N122" s="320"/>
      <c r="O122" s="320"/>
      <c r="P122" s="320"/>
      <c r="Q122" s="1355"/>
      <c r="R122" s="1355"/>
      <c r="S122" s="1355"/>
    </row>
    <row r="123" spans="1:19">
      <c r="A123" s="1365"/>
      <c r="B123" s="1357" t="s">
        <v>884</v>
      </c>
      <c r="C123" s="1357"/>
      <c r="D123" s="1357"/>
      <c r="E123" s="1357"/>
      <c r="F123" s="1357"/>
      <c r="G123" s="1357"/>
      <c r="H123" s="1357"/>
      <c r="I123" s="1357"/>
      <c r="J123" s="320"/>
      <c r="K123" s="320"/>
      <c r="L123" s="320"/>
      <c r="M123" s="320"/>
      <c r="N123" s="320"/>
      <c r="O123" s="320"/>
      <c r="P123" s="320"/>
      <c r="Q123" s="1355"/>
      <c r="R123" s="1355"/>
      <c r="S123" s="1355"/>
    </row>
    <row r="124" spans="1:19">
      <c r="A124" s="1365"/>
      <c r="B124" s="1357" t="s">
        <v>1433</v>
      </c>
      <c r="C124" s="1357"/>
      <c r="D124" s="1357"/>
      <c r="E124" s="1357"/>
      <c r="F124" s="1357"/>
      <c r="G124" s="1357"/>
      <c r="H124" s="1357"/>
      <c r="I124" s="1357"/>
      <c r="J124" s="320"/>
      <c r="K124" s="320"/>
      <c r="L124" s="320"/>
      <c r="M124" s="320"/>
      <c r="N124" s="320"/>
      <c r="O124" s="320"/>
      <c r="P124" s="320"/>
      <c r="Q124" s="1355"/>
      <c r="R124" s="1355"/>
      <c r="S124" s="1355"/>
    </row>
    <row r="125" spans="1:19" ht="35.25" customHeight="1">
      <c r="A125" s="1367" t="s">
        <v>2290</v>
      </c>
      <c r="B125" s="1356" t="s">
        <v>1434</v>
      </c>
      <c r="C125" s="1356"/>
      <c r="D125" s="1356"/>
      <c r="E125" s="1356"/>
      <c r="F125" s="1356"/>
      <c r="G125" s="1356"/>
      <c r="H125" s="1356"/>
      <c r="I125" s="1356"/>
      <c r="J125" s="320"/>
      <c r="K125" s="320"/>
      <c r="L125" s="320"/>
      <c r="M125" s="320"/>
      <c r="N125" s="320"/>
      <c r="O125" s="320"/>
      <c r="P125" s="320"/>
      <c r="Q125" s="1355"/>
      <c r="R125" s="1355"/>
      <c r="S125" s="1355"/>
    </row>
    <row r="126" spans="1:19">
      <c r="A126" s="1365"/>
      <c r="B126" s="1357" t="s">
        <v>1435</v>
      </c>
      <c r="C126" s="1357"/>
      <c r="D126" s="1357"/>
      <c r="E126" s="1357"/>
      <c r="F126" s="1357"/>
      <c r="G126" s="1357"/>
      <c r="H126" s="1357"/>
      <c r="I126" s="1357"/>
      <c r="J126" s="320"/>
      <c r="K126" s="320"/>
      <c r="L126" s="320"/>
      <c r="M126" s="320"/>
      <c r="N126" s="320"/>
      <c r="O126" s="320"/>
      <c r="P126" s="320"/>
      <c r="Q126" s="1355"/>
      <c r="R126" s="1355"/>
      <c r="S126" s="1355"/>
    </row>
    <row r="127" spans="1:19" ht="35.25" customHeight="1">
      <c r="A127" s="1367" t="s">
        <v>2297</v>
      </c>
      <c r="B127" s="1356" t="s">
        <v>1436</v>
      </c>
      <c r="C127" s="1357"/>
      <c r="D127" s="1357"/>
      <c r="E127" s="1357"/>
      <c r="F127" s="1357"/>
      <c r="G127" s="1357"/>
      <c r="H127" s="1357"/>
      <c r="I127" s="1357"/>
      <c r="J127" s="320"/>
      <c r="K127" s="320"/>
      <c r="L127" s="320"/>
      <c r="M127" s="320"/>
      <c r="N127" s="320"/>
      <c r="O127" s="320"/>
      <c r="P127" s="320"/>
      <c r="Q127" s="1355"/>
      <c r="R127" s="1355"/>
      <c r="S127" s="1355"/>
    </row>
    <row r="128" spans="1:19">
      <c r="A128" s="1365"/>
      <c r="B128" s="1357" t="s">
        <v>1437</v>
      </c>
      <c r="C128" s="1357"/>
      <c r="D128" s="1357"/>
      <c r="E128" s="1357"/>
      <c r="F128" s="1357"/>
      <c r="G128" s="1357"/>
      <c r="H128" s="1357"/>
      <c r="I128" s="1357"/>
      <c r="J128" s="320"/>
      <c r="K128" s="320"/>
      <c r="L128" s="320"/>
      <c r="M128" s="320"/>
      <c r="N128" s="320"/>
      <c r="O128" s="320"/>
      <c r="P128" s="320"/>
      <c r="Q128" s="1355"/>
      <c r="R128" s="1355"/>
      <c r="S128" s="1355"/>
    </row>
    <row r="129" spans="1:19" ht="35.25" customHeight="1">
      <c r="A129" s="1367" t="s">
        <v>2298</v>
      </c>
      <c r="B129" s="1356" t="s">
        <v>1313</v>
      </c>
      <c r="C129" s="1356"/>
      <c r="D129" s="1356"/>
      <c r="E129" s="1356"/>
      <c r="F129" s="1356"/>
      <c r="G129" s="1356"/>
      <c r="H129" s="1356"/>
      <c r="I129" s="1356"/>
      <c r="J129" s="320"/>
      <c r="K129" s="320"/>
      <c r="L129" s="320"/>
      <c r="M129" s="320"/>
      <c r="N129" s="320"/>
      <c r="O129" s="320"/>
      <c r="P129" s="320"/>
      <c r="Q129" s="1355"/>
      <c r="R129" s="1355"/>
      <c r="S129" s="1355"/>
    </row>
    <row r="130" spans="1:19">
      <c r="A130" s="320"/>
      <c r="B130" s="1357" t="s">
        <v>952</v>
      </c>
      <c r="C130" s="1357"/>
      <c r="D130" s="1357"/>
      <c r="E130" s="1357"/>
      <c r="F130" s="1357"/>
      <c r="G130" s="1357"/>
      <c r="H130" s="1357"/>
      <c r="I130" s="1357"/>
      <c r="J130" s="320"/>
      <c r="K130" s="320"/>
      <c r="L130" s="320"/>
      <c r="M130" s="320"/>
      <c r="N130" s="320"/>
      <c r="O130" s="320"/>
      <c r="P130" s="320"/>
      <c r="Q130" s="1355"/>
      <c r="R130" s="1355"/>
      <c r="S130" s="1355"/>
    </row>
    <row r="131" spans="1:19">
      <c r="A131" s="320"/>
      <c r="B131" s="320"/>
      <c r="C131" s="320"/>
      <c r="D131" s="320"/>
      <c r="E131" s="320"/>
      <c r="F131" s="320"/>
      <c r="G131" s="320"/>
      <c r="H131" s="320"/>
      <c r="I131" s="320"/>
      <c r="J131" s="320"/>
      <c r="K131" s="320"/>
      <c r="L131" s="320"/>
      <c r="M131" s="320"/>
      <c r="N131" s="320"/>
      <c r="O131" s="320"/>
      <c r="P131" s="320"/>
      <c r="Q131" s="1355"/>
      <c r="R131" s="1355"/>
      <c r="S131" s="1355"/>
    </row>
    <row r="132" spans="1:19">
      <c r="A132" s="320"/>
      <c r="B132" s="320"/>
      <c r="C132" s="320"/>
      <c r="D132" s="320"/>
      <c r="E132" s="320"/>
      <c r="F132" s="320"/>
      <c r="G132" s="320"/>
      <c r="H132" s="320"/>
      <c r="I132" s="320"/>
      <c r="J132" s="320"/>
      <c r="K132" s="320"/>
      <c r="L132" s="320"/>
      <c r="M132" s="320"/>
      <c r="N132" s="320"/>
      <c r="O132" s="320"/>
      <c r="P132" s="320"/>
      <c r="Q132" s="1355"/>
      <c r="R132" s="1355"/>
      <c r="S132" s="1355"/>
    </row>
    <row r="133" spans="1:19">
      <c r="A133" s="320"/>
      <c r="B133" s="320"/>
      <c r="C133" s="320"/>
      <c r="D133" s="320"/>
      <c r="E133" s="320"/>
      <c r="F133" s="320"/>
      <c r="G133" s="320"/>
      <c r="H133" s="320"/>
      <c r="I133" s="320"/>
      <c r="J133" s="320"/>
      <c r="K133" s="320"/>
      <c r="L133" s="320"/>
      <c r="M133" s="320"/>
      <c r="N133" s="320"/>
      <c r="O133" s="320"/>
      <c r="P133" s="320"/>
      <c r="Q133" s="1355"/>
      <c r="R133" s="1355"/>
      <c r="S133" s="1355"/>
    </row>
    <row r="134" spans="1:19">
      <c r="A134" s="320"/>
      <c r="B134" s="320"/>
      <c r="C134" s="320"/>
      <c r="D134" s="320"/>
      <c r="E134" s="320"/>
      <c r="F134" s="320"/>
      <c r="G134" s="320"/>
      <c r="H134" s="320"/>
      <c r="I134" s="320"/>
      <c r="J134" s="320"/>
      <c r="K134" s="320"/>
      <c r="L134" s="320"/>
      <c r="M134" s="320"/>
      <c r="N134" s="320"/>
      <c r="O134" s="320"/>
      <c r="P134" s="320"/>
      <c r="Q134" s="1355"/>
      <c r="R134" s="1355"/>
      <c r="S134" s="1355"/>
    </row>
    <row r="135" spans="1:19">
      <c r="A135" s="320"/>
      <c r="B135" s="320"/>
      <c r="C135" s="320"/>
      <c r="D135" s="320"/>
      <c r="E135" s="320"/>
      <c r="F135" s="320"/>
      <c r="G135" s="320"/>
      <c r="H135" s="320"/>
      <c r="I135" s="320"/>
      <c r="J135" s="320"/>
      <c r="K135" s="320"/>
      <c r="L135" s="320"/>
      <c r="M135" s="320"/>
      <c r="N135" s="320"/>
      <c r="O135" s="320"/>
      <c r="P135" s="320"/>
      <c r="Q135" s="1355"/>
      <c r="R135" s="1355"/>
      <c r="S135" s="1355"/>
    </row>
    <row r="136" spans="1:19">
      <c r="A136" s="320"/>
      <c r="B136" s="320"/>
      <c r="C136" s="320"/>
      <c r="D136" s="320"/>
      <c r="E136" s="320"/>
      <c r="F136" s="320"/>
      <c r="G136" s="320"/>
      <c r="H136" s="320"/>
      <c r="I136" s="320"/>
      <c r="J136" s="320"/>
      <c r="K136" s="320"/>
      <c r="L136" s="320"/>
      <c r="M136" s="320"/>
      <c r="N136" s="320"/>
      <c r="O136" s="320"/>
      <c r="P136" s="320"/>
      <c r="Q136" s="1355"/>
      <c r="R136" s="1355"/>
      <c r="S136" s="1355"/>
    </row>
    <row r="137" spans="1:19">
      <c r="B137" s="1355"/>
      <c r="C137" s="1355"/>
      <c r="D137" s="1355"/>
      <c r="E137" s="1355"/>
      <c r="F137" s="1355"/>
      <c r="G137" s="1355"/>
      <c r="H137" s="1355"/>
      <c r="I137" s="1355"/>
      <c r="J137" s="1355"/>
      <c r="K137" s="1355"/>
      <c r="L137" s="1355"/>
      <c r="M137" s="1355"/>
      <c r="N137" s="1355"/>
      <c r="O137" s="1355"/>
      <c r="P137" s="1355"/>
      <c r="Q137" s="1355"/>
      <c r="R137" s="1355"/>
      <c r="S137" s="1355"/>
    </row>
    <row r="138" spans="1:19">
      <c r="B138" s="1355"/>
      <c r="C138" s="1355"/>
      <c r="D138" s="1355"/>
      <c r="E138" s="1355"/>
      <c r="F138" s="1355"/>
      <c r="G138" s="1355"/>
      <c r="H138" s="1355"/>
      <c r="I138" s="1355"/>
      <c r="J138" s="1355"/>
      <c r="K138" s="1355"/>
      <c r="L138" s="1355"/>
      <c r="M138" s="1355"/>
      <c r="N138" s="1355"/>
      <c r="O138" s="1355"/>
      <c r="P138" s="1355"/>
      <c r="Q138" s="1355"/>
      <c r="R138" s="1355"/>
      <c r="S138" s="1355"/>
    </row>
    <row r="139" spans="1:19">
      <c r="B139" s="1355"/>
      <c r="C139" s="1355"/>
      <c r="D139" s="1355"/>
      <c r="E139" s="1355"/>
      <c r="F139" s="1355"/>
      <c r="G139" s="1355"/>
      <c r="H139" s="1355"/>
      <c r="I139" s="1355"/>
      <c r="J139" s="1355"/>
      <c r="K139" s="1355"/>
      <c r="L139" s="1355"/>
      <c r="M139" s="1355"/>
      <c r="N139" s="1355"/>
      <c r="O139" s="1355"/>
      <c r="P139" s="1355"/>
      <c r="Q139" s="1355"/>
      <c r="R139" s="1355"/>
      <c r="S139" s="1355"/>
    </row>
    <row r="140" spans="1:19">
      <c r="B140" s="1355"/>
      <c r="C140" s="1355"/>
      <c r="D140" s="1355"/>
      <c r="E140" s="1355"/>
      <c r="F140" s="1355"/>
      <c r="G140" s="1355"/>
      <c r="H140" s="1355"/>
      <c r="I140" s="1355"/>
      <c r="J140" s="1355"/>
      <c r="K140" s="1355"/>
      <c r="L140" s="1355"/>
      <c r="M140" s="1355"/>
      <c r="N140" s="1355"/>
      <c r="O140" s="1355"/>
      <c r="P140" s="1355"/>
      <c r="Q140" s="1355"/>
      <c r="R140" s="1355"/>
      <c r="S140" s="1355"/>
    </row>
  </sheetData>
  <mergeCells count="1">
    <mergeCell ref="B3:R3"/>
  </mergeCells>
  <hyperlinks>
    <hyperlink ref="A3" location="'TABL. 1(282)'!A1" display="TABL. 1(282)."/>
    <hyperlink ref="A121" location="'TABL. 49(330)'!A1" display="TABL. 49(330)."/>
    <hyperlink ref="A117" location="'TABL. 48(329)'!A1" display="TABL. 48(329)."/>
    <hyperlink ref="A113" location="'TABL.47(328)'!A1" display="TABL. 47(328)."/>
    <hyperlink ref="A83" location="'TABL. 34(315)'!A1" display="TABL. 34(315)."/>
    <hyperlink ref="A87" location="'TABL. 35(316)'!A1" display="TABL. 35(316)."/>
    <hyperlink ref="A89" location="'TABL. 36(317)'!A1" display="TABL. 36(317)."/>
    <hyperlink ref="A91" location="'TABL. 37(318)'!A1" display="TABL. 37(318)."/>
    <hyperlink ref="A93" location="'TABL. 38(319)'!A1" display="TABL. 38(319)."/>
    <hyperlink ref="A95" location="'TABL. 39(320)'!A1" display="TABL. 39(320)."/>
    <hyperlink ref="A97" location="'TABL. 40(321)'!A1" display="TABL. 40(321)."/>
    <hyperlink ref="A99" location="'TABL. 41(322)'!A1" display="TABL. 41(322)."/>
    <hyperlink ref="A101" location="'TABL. 42(323)'!A1" display="TABL. 42(323)."/>
    <hyperlink ref="A103" location="'TABL. 43(324)'!A1" display="TABL. 43(324)."/>
    <hyperlink ref="A72" location="'TABL. 29(310)'!A1" display="TABL. 29(310)."/>
    <hyperlink ref="A74" location="'TABL. 30(311)'!A1" display="TABL. 30(311)."/>
    <hyperlink ref="A79" location="'TABL. 32(313)'!A1" display="TABL. 32(313)."/>
    <hyperlink ref="A64" location="'TABL. 26(307)'!A1" display="TABL. 26(307)."/>
    <hyperlink ref="A9" location="'TABL. 3(284)'!A1" display="TABL. 3(284)."/>
    <hyperlink ref="A11" location="'TABL. 4(285)'!A1" display="TABL. 4(285)."/>
    <hyperlink ref="A19" location="'TABL. 6(287)'!A1" display="TABL. 6(287)."/>
    <hyperlink ref="A21" location="'TABL. 7(288)'!A1" display="TABL. 7(288)."/>
    <hyperlink ref="A23" location="'TABL. 8(289)'!A1" display="TABL. 8(289)."/>
    <hyperlink ref="A25" location="'TABL. 9(290)'!A1" display="TABL. 9(290)."/>
    <hyperlink ref="A42" location="'TABL. 16(297)'!A1" display="TABL. 16(297)."/>
    <hyperlink ref="A44" location="'TABL. 17(298)'!A1" display="TABL. 17(298)."/>
    <hyperlink ref="A48" location="'TABL. 19(300)'!A1" display="TABL. 19(300)."/>
    <hyperlink ref="A50" location="'TABL. 20(301)'!A1" display="TABL. 20(301)."/>
    <hyperlink ref="A52" location="'TABL. 21(302)'!A1" display="TABL. 21(302)."/>
    <hyperlink ref="A54" location="'TABL. 22(303)'!A1" display="TABL. 22(303)."/>
    <hyperlink ref="A68" location="'TABL. 27(308)'!A1" display="TABL. 27(308)."/>
    <hyperlink ref="A70" location="'TABL. 28(309)'!A1" display="TABL. 28(309)."/>
    <hyperlink ref="A81" location="'TABL. 33(314)'!A1" display="TABL. 33(314)."/>
    <hyperlink ref="A105" location="'TABL. 44(325)'!A1" display="TABL. 44(325)."/>
    <hyperlink ref="A109" location="'TABL. 46(327)'!A1" display="TABL. 46(327)."/>
    <hyperlink ref="A15" location="'TABL. 5(286)'!A1" display="TABL. 5(286)."/>
    <hyperlink ref="A30" location="'TABL. 11(292)'!A1" display="TABL. 11(292)."/>
    <hyperlink ref="A34" location="'TABL. 12(293)'!A1" display="TABL. 12(293)."/>
    <hyperlink ref="A36" location="'TABL. 13(294)'!A1" display="TABL. 13(294)."/>
    <hyperlink ref="A38" location="'TABL. 14(295)'!A1" display="TABL. 14(295)."/>
    <hyperlink ref="A40" location="'TABL. 15(296)'!A1" display="TABL. 15(296)."/>
    <hyperlink ref="A56" location="'TABL. 23(304)'!A1" display="TABL. 23(304)."/>
    <hyperlink ref="A58" location="'TABL. 24(305)'!A1" display="TABL. 24(305)."/>
    <hyperlink ref="A60" location="'TABL. 25(306)'!A1" display="TABL. 25(306)."/>
    <hyperlink ref="A7" location="'TABL. 2(283)'!A1" display="TABL. 2(283)."/>
    <hyperlink ref="A27" location="'TABL. 10(291)'!A1" display="TABL. 10(291)."/>
    <hyperlink ref="A46" location="'TABL. 18(299)'!A1" display="TABL. 18(299)."/>
    <hyperlink ref="A129" location="'TABL. 52(333)'!A1" display="TABL. 52(333)."/>
    <hyperlink ref="A127" location="'TABL. 51(332)'!A1" display="TABL. 51(332)."/>
    <hyperlink ref="A125" location="'TABL. 50(331)'!A1" display="TABL. 50(331)."/>
    <hyperlink ref="A107" location="'TABL. 45(326)'!A1" display="TABL. 45(326)."/>
    <hyperlink ref="A77" location="'TABL. 31(312)'!A1" display="TABL. 31(312)."/>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dimension ref="A1:U28"/>
  <sheetViews>
    <sheetView showGridLines="0" workbookViewId="0"/>
  </sheetViews>
  <sheetFormatPr defaultRowHeight="15"/>
  <cols>
    <col min="1" max="1" width="11.42578125" customWidth="1"/>
    <col min="2" max="2" width="8.140625" customWidth="1"/>
    <col min="3" max="3" width="10.28515625" customWidth="1"/>
    <col min="4" max="4" width="14.7109375" customWidth="1"/>
    <col min="5" max="5" width="10.28515625" customWidth="1"/>
    <col min="6" max="6" width="9.28515625" customWidth="1"/>
    <col min="7" max="7" width="14" customWidth="1"/>
    <col min="8" max="9" width="15.42578125" customWidth="1"/>
    <col min="10" max="10" width="15.5703125" customWidth="1"/>
    <col min="11" max="11" width="12.28515625" customWidth="1"/>
    <col min="12" max="12" width="14.5703125" customWidth="1"/>
  </cols>
  <sheetData>
    <row r="1" spans="1:21" ht="14.25" customHeight="1">
      <c r="A1" s="589" t="s">
        <v>2258</v>
      </c>
      <c r="B1" s="1896" t="s">
        <v>1380</v>
      </c>
      <c r="C1" s="1897"/>
      <c r="D1" s="1897"/>
      <c r="E1" s="1897"/>
      <c r="F1" s="1897"/>
      <c r="G1" s="1897"/>
      <c r="H1" s="1897"/>
      <c r="I1" s="1897"/>
      <c r="J1" s="1897"/>
      <c r="K1" s="1897"/>
      <c r="L1" s="1897"/>
      <c r="M1" s="1898"/>
      <c r="N1" s="418" t="s">
        <v>887</v>
      </c>
    </row>
    <row r="2" spans="1:21" ht="14.25" customHeight="1">
      <c r="A2" s="288"/>
      <c r="B2" s="287" t="s">
        <v>1381</v>
      </c>
      <c r="C2" s="288"/>
      <c r="D2" s="288"/>
      <c r="E2" s="288"/>
      <c r="F2" s="288"/>
      <c r="G2" s="288"/>
      <c r="H2" s="288"/>
      <c r="I2" s="288"/>
      <c r="J2" s="288"/>
      <c r="K2" s="288"/>
      <c r="L2" s="288"/>
      <c r="M2" s="288"/>
      <c r="N2" s="419" t="s">
        <v>888</v>
      </c>
    </row>
    <row r="3" spans="1:21" ht="5.25" customHeight="1">
      <c r="A3" s="288"/>
      <c r="B3" s="288"/>
      <c r="C3" s="288"/>
      <c r="D3" s="288"/>
      <c r="E3" s="288"/>
      <c r="F3" s="288"/>
      <c r="G3" s="288"/>
      <c r="H3" s="288"/>
      <c r="I3" s="288"/>
      <c r="J3" s="288"/>
      <c r="K3" s="288"/>
      <c r="L3" s="288"/>
      <c r="M3" s="288"/>
      <c r="N3" s="573"/>
    </row>
    <row r="4" spans="1:21" ht="23.25" customHeight="1">
      <c r="A4" s="1733" t="s">
        <v>1730</v>
      </c>
      <c r="B4" s="1734"/>
      <c r="C4" s="1719" t="s">
        <v>1701</v>
      </c>
      <c r="D4" s="1400"/>
      <c r="E4" s="1400"/>
      <c r="F4" s="1401"/>
      <c r="G4" s="1731" t="s">
        <v>1848</v>
      </c>
      <c r="H4" s="1731" t="s">
        <v>1849</v>
      </c>
      <c r="I4" s="1731" t="s">
        <v>1850</v>
      </c>
      <c r="J4" s="1731" t="s">
        <v>1851</v>
      </c>
      <c r="K4" s="1731" t="s">
        <v>1852</v>
      </c>
      <c r="L4" s="1720" t="s">
        <v>1853</v>
      </c>
      <c r="M4" s="288"/>
      <c r="N4" s="573"/>
    </row>
    <row r="5" spans="1:21" ht="15" customHeight="1">
      <c r="A5" s="1402"/>
      <c r="B5" s="1735"/>
      <c r="C5" s="1725" t="s">
        <v>1733</v>
      </c>
      <c r="D5" s="1727" t="s">
        <v>1854</v>
      </c>
      <c r="E5" s="1725" t="s">
        <v>1855</v>
      </c>
      <c r="F5" s="1725" t="s">
        <v>1736</v>
      </c>
      <c r="G5" s="1751"/>
      <c r="H5" s="1751"/>
      <c r="I5" s="1751"/>
      <c r="J5" s="1751"/>
      <c r="K5" s="1751"/>
      <c r="L5" s="1721"/>
      <c r="M5" s="288"/>
      <c r="N5" s="288"/>
    </row>
    <row r="6" spans="1:21" s="43" customFormat="1" ht="15" customHeight="1">
      <c r="A6" s="1402"/>
      <c r="B6" s="1735"/>
      <c r="C6" s="1780"/>
      <c r="D6" s="1728"/>
      <c r="E6" s="1780"/>
      <c r="F6" s="1780"/>
      <c r="G6" s="1751"/>
      <c r="H6" s="1751"/>
      <c r="I6" s="1751"/>
      <c r="J6" s="1751"/>
      <c r="K6" s="1751"/>
      <c r="L6" s="1721"/>
      <c r="M6" s="288"/>
      <c r="N6" s="288"/>
    </row>
    <row r="7" spans="1:21" ht="51.75" customHeight="1">
      <c r="A7" s="1402"/>
      <c r="B7" s="1735"/>
      <c r="C7" s="1780"/>
      <c r="D7" s="1728"/>
      <c r="E7" s="1780"/>
      <c r="F7" s="1780"/>
      <c r="G7" s="1761"/>
      <c r="H7" s="1761"/>
      <c r="I7" s="1761"/>
      <c r="J7" s="1761"/>
      <c r="K7" s="1761"/>
      <c r="L7" s="1899"/>
      <c r="M7" s="288"/>
      <c r="N7" s="288"/>
    </row>
    <row r="8" spans="1:21" s="43" customFormat="1" ht="24.75" customHeight="1">
      <c r="A8" s="1736"/>
      <c r="B8" s="1737"/>
      <c r="C8" s="1780"/>
      <c r="D8" s="1728"/>
      <c r="E8" s="1780"/>
      <c r="F8" s="1780"/>
      <c r="G8" s="1731" t="s">
        <v>1856</v>
      </c>
      <c r="H8" s="1733"/>
      <c r="I8" s="1733"/>
      <c r="J8" s="1733"/>
      <c r="K8" s="1733"/>
      <c r="L8" s="1733"/>
      <c r="M8" s="288"/>
      <c r="N8" s="288"/>
    </row>
    <row r="9" spans="1:21">
      <c r="A9" s="1564" t="s">
        <v>48</v>
      </c>
      <c r="B9" s="1565"/>
      <c r="C9" s="707">
        <v>2065738.5</v>
      </c>
      <c r="D9" s="707">
        <v>0.8</v>
      </c>
      <c r="E9" s="708">
        <v>54</v>
      </c>
      <c r="F9" s="707">
        <v>100</v>
      </c>
      <c r="G9" s="707">
        <v>948515.9</v>
      </c>
      <c r="H9" s="709">
        <v>233020.1</v>
      </c>
      <c r="I9" s="710">
        <v>531612.4</v>
      </c>
      <c r="J9" s="709">
        <v>96522.1</v>
      </c>
      <c r="K9" s="707">
        <v>242988.4</v>
      </c>
      <c r="L9" s="711">
        <v>13079.6</v>
      </c>
      <c r="M9" s="712"/>
      <c r="N9" s="712"/>
      <c r="O9" s="244"/>
      <c r="P9" s="244"/>
      <c r="Q9" s="243"/>
      <c r="R9" s="243"/>
      <c r="S9" s="245"/>
      <c r="T9" s="245"/>
      <c r="U9" s="242"/>
    </row>
    <row r="10" spans="1:21">
      <c r="A10" s="1654" t="s">
        <v>1</v>
      </c>
      <c r="B10" s="1654"/>
      <c r="C10" s="484"/>
      <c r="D10" s="478"/>
      <c r="E10" s="651"/>
      <c r="F10" s="478"/>
      <c r="G10" s="484"/>
      <c r="H10" s="484"/>
      <c r="I10" s="713"/>
      <c r="J10" s="484"/>
      <c r="K10" s="478"/>
      <c r="L10" s="563"/>
      <c r="M10" s="620"/>
      <c r="N10" s="620"/>
      <c r="O10" s="247"/>
      <c r="P10" s="247"/>
      <c r="Q10" s="246"/>
      <c r="R10" s="246"/>
      <c r="S10" s="248"/>
      <c r="T10" s="248"/>
      <c r="U10" s="232"/>
    </row>
    <row r="11" spans="1:21">
      <c r="A11" s="1572" t="s">
        <v>2</v>
      </c>
      <c r="B11" s="1572"/>
      <c r="C11" s="563">
        <v>430334.1</v>
      </c>
      <c r="D11" s="563">
        <v>1.8</v>
      </c>
      <c r="E11" s="651">
        <v>148</v>
      </c>
      <c r="F11" s="563">
        <v>20.8</v>
      </c>
      <c r="G11" s="563">
        <v>61960.3</v>
      </c>
      <c r="H11" s="563">
        <v>6182.8</v>
      </c>
      <c r="I11" s="563">
        <v>184930</v>
      </c>
      <c r="J11" s="563">
        <v>75747.899999999994</v>
      </c>
      <c r="K11" s="563">
        <v>101513.1</v>
      </c>
      <c r="L11" s="476" t="s">
        <v>7</v>
      </c>
      <c r="M11" s="552"/>
      <c r="N11" s="552"/>
      <c r="O11" s="249"/>
      <c r="P11" s="249"/>
      <c r="Q11" s="235"/>
      <c r="R11" s="235"/>
      <c r="S11" s="235"/>
      <c r="T11" s="235"/>
      <c r="U11" s="232"/>
    </row>
    <row r="12" spans="1:21" ht="15" customHeight="1">
      <c r="A12" s="1572" t="s">
        <v>3</v>
      </c>
      <c r="B12" s="1572"/>
      <c r="C12" s="563">
        <v>70796.2</v>
      </c>
      <c r="D12" s="563">
        <v>0.7</v>
      </c>
      <c r="E12" s="651">
        <v>34</v>
      </c>
      <c r="F12" s="563">
        <v>3.4</v>
      </c>
      <c r="G12" s="563">
        <v>42714.7</v>
      </c>
      <c r="H12" s="563">
        <v>5432.1</v>
      </c>
      <c r="I12" s="563" t="s">
        <v>7</v>
      </c>
      <c r="J12" s="563" t="s">
        <v>7</v>
      </c>
      <c r="K12" s="563">
        <v>22649.4</v>
      </c>
      <c r="L12" s="563" t="s">
        <v>7</v>
      </c>
      <c r="M12" s="552"/>
      <c r="N12" s="552"/>
      <c r="O12" s="249"/>
      <c r="P12" s="249"/>
      <c r="Q12" s="235"/>
      <c r="R12" s="235"/>
      <c r="S12" s="235"/>
      <c r="T12" s="235"/>
      <c r="U12" s="232"/>
    </row>
    <row r="13" spans="1:21">
      <c r="A13" s="1572" t="s">
        <v>4</v>
      </c>
      <c r="B13" s="1572"/>
      <c r="C13" s="563">
        <v>68085.8</v>
      </c>
      <c r="D13" s="563">
        <v>0.8</v>
      </c>
      <c r="E13" s="651">
        <v>32</v>
      </c>
      <c r="F13" s="563">
        <v>3.3</v>
      </c>
      <c r="G13" s="563">
        <v>34122.800000000003</v>
      </c>
      <c r="H13" s="563">
        <v>20024.900000000001</v>
      </c>
      <c r="I13" s="476">
        <v>240.3</v>
      </c>
      <c r="J13" s="563">
        <v>14.8</v>
      </c>
      <c r="K13" s="563">
        <v>13683</v>
      </c>
      <c r="L13" s="476" t="s">
        <v>7</v>
      </c>
      <c r="M13" s="552"/>
      <c r="N13" s="620"/>
      <c r="O13" s="249"/>
      <c r="P13" s="249"/>
      <c r="Q13" s="235"/>
      <c r="R13" s="235"/>
      <c r="S13" s="235"/>
      <c r="T13" s="235"/>
      <c r="U13" s="232"/>
    </row>
    <row r="14" spans="1:21">
      <c r="A14" s="1572" t="s">
        <v>5</v>
      </c>
      <c r="B14" s="1572"/>
      <c r="C14" s="563">
        <v>50152.9</v>
      </c>
      <c r="D14" s="563">
        <v>0.9</v>
      </c>
      <c r="E14" s="651">
        <v>49</v>
      </c>
      <c r="F14" s="563">
        <v>2.4</v>
      </c>
      <c r="G14" s="563">
        <v>21722.1</v>
      </c>
      <c r="H14" s="563">
        <v>3521.3</v>
      </c>
      <c r="I14" s="476" t="s">
        <v>7</v>
      </c>
      <c r="J14" s="563">
        <v>529.79999999999995</v>
      </c>
      <c r="K14" s="563">
        <v>24283</v>
      </c>
      <c r="L14" s="563">
        <v>96.7</v>
      </c>
      <c r="M14" s="552"/>
      <c r="N14" s="552"/>
      <c r="O14" s="249"/>
      <c r="P14" s="249"/>
      <c r="Q14" s="235"/>
      <c r="R14" s="235"/>
      <c r="S14" s="235"/>
      <c r="T14" s="235"/>
      <c r="U14" s="232"/>
    </row>
    <row r="15" spans="1:21">
      <c r="A15" s="1572" t="s">
        <v>6</v>
      </c>
      <c r="B15" s="1572"/>
      <c r="C15" s="563">
        <v>68498.7</v>
      </c>
      <c r="D15" s="563">
        <v>0.5</v>
      </c>
      <c r="E15" s="651">
        <v>28</v>
      </c>
      <c r="F15" s="563">
        <v>3.3</v>
      </c>
      <c r="G15" s="563">
        <v>43354.6</v>
      </c>
      <c r="H15" s="563">
        <v>24986.1</v>
      </c>
      <c r="I15" s="563" t="s">
        <v>7</v>
      </c>
      <c r="J15" s="563">
        <v>157.30000000000001</v>
      </c>
      <c r="K15" s="476">
        <v>0.7</v>
      </c>
      <c r="L15" s="476" t="s">
        <v>7</v>
      </c>
      <c r="M15" s="552"/>
      <c r="N15" s="552"/>
      <c r="O15" s="249"/>
      <c r="P15" s="249"/>
      <c r="Q15" s="235"/>
      <c r="R15" s="235"/>
      <c r="S15" s="235"/>
      <c r="T15" s="235"/>
      <c r="U15" s="232"/>
    </row>
    <row r="16" spans="1:21">
      <c r="A16" s="1572" t="s">
        <v>8</v>
      </c>
      <c r="B16" s="1572"/>
      <c r="C16" s="563">
        <v>108095.2</v>
      </c>
      <c r="D16" s="563">
        <v>0.6</v>
      </c>
      <c r="E16" s="651">
        <v>32</v>
      </c>
      <c r="F16" s="563">
        <v>5.2</v>
      </c>
      <c r="G16" s="563">
        <v>81910.2</v>
      </c>
      <c r="H16" s="563">
        <v>3606.1</v>
      </c>
      <c r="I16" s="563">
        <v>11255</v>
      </c>
      <c r="J16" s="563">
        <v>5887.3</v>
      </c>
      <c r="K16" s="563">
        <v>4086.7</v>
      </c>
      <c r="L16" s="563">
        <v>1349.9</v>
      </c>
      <c r="M16" s="552"/>
      <c r="N16" s="552"/>
      <c r="O16" s="249"/>
      <c r="P16" s="249"/>
      <c r="Q16" s="235"/>
      <c r="R16" s="235"/>
      <c r="S16" s="235"/>
      <c r="T16" s="235"/>
      <c r="U16" s="232"/>
    </row>
    <row r="17" spans="1:21">
      <c r="A17" s="1572" t="s">
        <v>9</v>
      </c>
      <c r="B17" s="1572"/>
      <c r="C17" s="563">
        <v>276227.90000000002</v>
      </c>
      <c r="D17" s="563">
        <v>0.5</v>
      </c>
      <c r="E17" s="651">
        <v>51</v>
      </c>
      <c r="F17" s="563">
        <v>13.4</v>
      </c>
      <c r="G17" s="563">
        <v>176402.3</v>
      </c>
      <c r="H17" s="563">
        <v>78630.3</v>
      </c>
      <c r="I17" s="563">
        <v>9616.6</v>
      </c>
      <c r="J17" s="563">
        <v>1678.4</v>
      </c>
      <c r="K17" s="563">
        <v>9900.2999999999993</v>
      </c>
      <c r="L17" s="476" t="s">
        <v>7</v>
      </c>
      <c r="M17" s="552"/>
      <c r="N17" s="552"/>
      <c r="O17" s="249"/>
      <c r="P17" s="249"/>
      <c r="Q17" s="235"/>
      <c r="R17" s="235"/>
      <c r="S17" s="235"/>
      <c r="T17" s="235"/>
      <c r="U17" s="232"/>
    </row>
    <row r="18" spans="1:21">
      <c r="A18" s="1572" t="s">
        <v>10</v>
      </c>
      <c r="B18" s="1572"/>
      <c r="C18" s="563">
        <v>63060.800000000003</v>
      </c>
      <c r="D18" s="563">
        <v>0.9</v>
      </c>
      <c r="E18" s="651">
        <v>64</v>
      </c>
      <c r="F18" s="563">
        <v>3.1</v>
      </c>
      <c r="G18" s="563">
        <v>24769</v>
      </c>
      <c r="H18" s="563">
        <v>2229.1999999999998</v>
      </c>
      <c r="I18" s="563">
        <v>29167.599999999999</v>
      </c>
      <c r="J18" s="563">
        <v>1619.8</v>
      </c>
      <c r="K18" s="563">
        <v>5275.2</v>
      </c>
      <c r="L18" s="476" t="s">
        <v>7</v>
      </c>
      <c r="M18" s="552"/>
      <c r="N18" s="552"/>
      <c r="O18" s="249"/>
      <c r="P18" s="249"/>
      <c r="Q18" s="235"/>
      <c r="R18" s="235"/>
      <c r="S18" s="235"/>
      <c r="T18" s="235"/>
      <c r="U18" s="232"/>
    </row>
    <row r="19" spans="1:21">
      <c r="A19" s="1572" t="s">
        <v>11</v>
      </c>
      <c r="B19" s="1572"/>
      <c r="C19" s="563">
        <v>98769.3</v>
      </c>
      <c r="D19" s="563">
        <v>0.9</v>
      </c>
      <c r="E19" s="651">
        <v>46</v>
      </c>
      <c r="F19" s="563">
        <v>4.8</v>
      </c>
      <c r="G19" s="563">
        <v>51648.5</v>
      </c>
      <c r="H19" s="563">
        <v>9299.1</v>
      </c>
      <c r="I19" s="563">
        <v>399.7</v>
      </c>
      <c r="J19" s="563">
        <v>683.8</v>
      </c>
      <c r="K19" s="563">
        <v>36738.199999999997</v>
      </c>
      <c r="L19" s="476" t="s">
        <v>7</v>
      </c>
      <c r="M19" s="552"/>
      <c r="N19" s="552"/>
      <c r="O19" s="249"/>
      <c r="P19" s="249"/>
      <c r="Q19" s="235"/>
      <c r="R19" s="235"/>
      <c r="S19" s="235"/>
      <c r="T19" s="235"/>
      <c r="U19" s="232"/>
    </row>
    <row r="20" spans="1:21">
      <c r="A20" s="1572" t="s">
        <v>12</v>
      </c>
      <c r="B20" s="1572"/>
      <c r="C20" s="563">
        <v>52099.7</v>
      </c>
      <c r="D20" s="563">
        <v>0.8</v>
      </c>
      <c r="E20" s="651">
        <v>44</v>
      </c>
      <c r="F20" s="563">
        <v>2.5</v>
      </c>
      <c r="G20" s="563">
        <v>46891.4</v>
      </c>
      <c r="H20" s="563">
        <v>2748.6</v>
      </c>
      <c r="I20" s="563">
        <v>114</v>
      </c>
      <c r="J20" s="563">
        <v>88.1</v>
      </c>
      <c r="K20" s="476" t="s">
        <v>1522</v>
      </c>
      <c r="L20" s="563">
        <v>2257.6</v>
      </c>
      <c r="M20" s="552"/>
      <c r="N20" s="552"/>
      <c r="O20" s="249"/>
      <c r="P20" s="249"/>
      <c r="Q20" s="235"/>
      <c r="R20" s="235"/>
      <c r="S20" s="235"/>
      <c r="T20" s="235"/>
      <c r="U20" s="232"/>
    </row>
    <row r="21" spans="1:21">
      <c r="A21" s="1572" t="s">
        <v>13</v>
      </c>
      <c r="B21" s="1572"/>
      <c r="C21" s="563">
        <v>74098.100000000006</v>
      </c>
      <c r="D21" s="563">
        <v>0.4</v>
      </c>
      <c r="E21" s="651">
        <v>32</v>
      </c>
      <c r="F21" s="563">
        <v>3.6</v>
      </c>
      <c r="G21" s="563">
        <v>47911.4</v>
      </c>
      <c r="H21" s="563">
        <v>10690.8</v>
      </c>
      <c r="I21" s="563">
        <v>11231.9</v>
      </c>
      <c r="J21" s="563">
        <v>490</v>
      </c>
      <c r="K21" s="563">
        <v>3774</v>
      </c>
      <c r="L21" s="563" t="s">
        <v>7</v>
      </c>
      <c r="M21" s="552"/>
      <c r="N21" s="552"/>
      <c r="O21" s="249"/>
      <c r="P21" s="249"/>
      <c r="Q21" s="235"/>
      <c r="R21" s="235"/>
      <c r="S21" s="235"/>
      <c r="T21" s="235"/>
      <c r="U21" s="232"/>
    </row>
    <row r="22" spans="1:21">
      <c r="A22" s="1572" t="s">
        <v>14</v>
      </c>
      <c r="B22" s="1572"/>
      <c r="C22" s="563">
        <v>485324.5</v>
      </c>
      <c r="D22" s="563">
        <v>1.6</v>
      </c>
      <c r="E22" s="651">
        <v>107</v>
      </c>
      <c r="F22" s="563">
        <v>23.5</v>
      </c>
      <c r="G22" s="563">
        <v>155986.70000000001</v>
      </c>
      <c r="H22" s="563">
        <v>31555</v>
      </c>
      <c r="I22" s="563">
        <v>282581.90000000002</v>
      </c>
      <c r="J22" s="563">
        <v>7606.8</v>
      </c>
      <c r="K22" s="563">
        <v>5940.1</v>
      </c>
      <c r="L22" s="563">
        <v>1654</v>
      </c>
      <c r="M22" s="552"/>
      <c r="N22" s="552"/>
      <c r="O22" s="249"/>
      <c r="P22" s="249"/>
      <c r="Q22" s="235"/>
      <c r="R22" s="235"/>
      <c r="S22" s="235"/>
      <c r="T22" s="235"/>
      <c r="U22" s="232"/>
    </row>
    <row r="23" spans="1:21">
      <c r="A23" s="1572" t="s">
        <v>15</v>
      </c>
      <c r="B23" s="1572"/>
      <c r="C23" s="563">
        <v>41214.800000000003</v>
      </c>
      <c r="D23" s="563">
        <v>0.8</v>
      </c>
      <c r="E23" s="651">
        <v>33</v>
      </c>
      <c r="F23" s="563">
        <v>2</v>
      </c>
      <c r="G23" s="714">
        <v>18237.099999999999</v>
      </c>
      <c r="H23" s="563">
        <v>1765</v>
      </c>
      <c r="I23" s="563">
        <v>199</v>
      </c>
      <c r="J23" s="563">
        <v>1341.1</v>
      </c>
      <c r="K23" s="563">
        <v>13178.2</v>
      </c>
      <c r="L23" s="476">
        <v>6494.4</v>
      </c>
      <c r="M23" s="552"/>
      <c r="N23" s="552"/>
      <c r="O23" s="249"/>
      <c r="P23" s="249"/>
      <c r="Q23" s="235"/>
      <c r="R23" s="235"/>
      <c r="S23" s="235"/>
      <c r="T23" s="235"/>
      <c r="U23" s="232"/>
    </row>
    <row r="24" spans="1:21" ht="15" customHeight="1">
      <c r="A24" s="1572" t="s">
        <v>16</v>
      </c>
      <c r="B24" s="1572"/>
      <c r="C24" s="563">
        <v>30213.3</v>
      </c>
      <c r="D24" s="563">
        <v>0.4</v>
      </c>
      <c r="E24" s="651">
        <v>21</v>
      </c>
      <c r="F24" s="563">
        <v>1.5</v>
      </c>
      <c r="G24" s="563">
        <v>23414.400000000001</v>
      </c>
      <c r="H24" s="563">
        <v>6291.9</v>
      </c>
      <c r="I24" s="563" t="s">
        <v>7</v>
      </c>
      <c r="J24" s="563">
        <v>400</v>
      </c>
      <c r="K24" s="476" t="s">
        <v>7</v>
      </c>
      <c r="L24" s="476">
        <v>107</v>
      </c>
      <c r="M24" s="552"/>
      <c r="N24" s="552"/>
      <c r="O24" s="249"/>
      <c r="P24" s="249"/>
      <c r="Q24" s="235"/>
      <c r="R24" s="235"/>
      <c r="S24" s="235"/>
      <c r="T24" s="235"/>
      <c r="U24" s="232"/>
    </row>
    <row r="25" spans="1:21">
      <c r="A25" s="1572" t="s">
        <v>17</v>
      </c>
      <c r="B25" s="1572"/>
      <c r="C25" s="563">
        <v>99940.9</v>
      </c>
      <c r="D25" s="563">
        <v>0.4</v>
      </c>
      <c r="E25" s="651">
        <v>29</v>
      </c>
      <c r="F25" s="563">
        <v>4.8</v>
      </c>
      <c r="G25" s="563">
        <v>75737</v>
      </c>
      <c r="H25" s="563">
        <v>21020.400000000001</v>
      </c>
      <c r="I25" s="563">
        <v>1809.5</v>
      </c>
      <c r="J25" s="563">
        <v>254</v>
      </c>
      <c r="K25" s="563" t="s">
        <v>7</v>
      </c>
      <c r="L25" s="476">
        <v>1120</v>
      </c>
      <c r="M25" s="552"/>
      <c r="N25" s="552"/>
      <c r="O25" s="249"/>
      <c r="P25" s="249"/>
      <c r="Q25" s="235"/>
      <c r="R25" s="235"/>
      <c r="S25" s="235"/>
      <c r="T25" s="235"/>
      <c r="U25" s="232"/>
    </row>
    <row r="26" spans="1:21" ht="15" customHeight="1">
      <c r="A26" s="1572" t="s">
        <v>18</v>
      </c>
      <c r="B26" s="1572"/>
      <c r="C26" s="563">
        <v>48826.3</v>
      </c>
      <c r="D26" s="563">
        <v>0.5</v>
      </c>
      <c r="E26" s="715">
        <v>29</v>
      </c>
      <c r="F26" s="563">
        <v>2.4</v>
      </c>
      <c r="G26" s="563">
        <v>41733.4</v>
      </c>
      <c r="H26" s="563">
        <v>5036.5</v>
      </c>
      <c r="I26" s="476">
        <v>66.900000000000006</v>
      </c>
      <c r="J26" s="563">
        <v>23</v>
      </c>
      <c r="K26" s="563">
        <v>1966.5</v>
      </c>
      <c r="L26" s="476" t="s">
        <v>7</v>
      </c>
      <c r="M26" s="552"/>
      <c r="N26" s="552"/>
      <c r="O26" s="249"/>
      <c r="P26" s="249"/>
      <c r="Q26" s="235"/>
      <c r="R26" s="235"/>
      <c r="S26" s="235"/>
      <c r="T26" s="235"/>
      <c r="U26" s="37"/>
    </row>
    <row r="27" spans="1:21">
      <c r="A27" s="288"/>
      <c r="B27" s="288"/>
      <c r="C27" s="288"/>
      <c r="D27" s="288"/>
      <c r="E27" s="288"/>
      <c r="F27" s="288"/>
      <c r="G27" s="288"/>
      <c r="H27" s="288"/>
      <c r="I27" s="288"/>
      <c r="J27" s="288"/>
      <c r="K27" s="288"/>
      <c r="L27" s="288"/>
      <c r="M27" s="288"/>
      <c r="N27" s="288"/>
    </row>
    <row r="28" spans="1:21">
      <c r="A28" s="288"/>
      <c r="B28" s="288"/>
      <c r="C28" s="288"/>
      <c r="D28" s="288"/>
      <c r="E28" s="288"/>
      <c r="F28" s="288"/>
      <c r="G28" s="288"/>
      <c r="H28" s="288"/>
      <c r="I28" s="288"/>
      <c r="J28" s="288"/>
      <c r="K28" s="288"/>
      <c r="L28" s="288"/>
      <c r="M28" s="288"/>
      <c r="N28" s="288"/>
    </row>
  </sheetData>
  <mergeCells count="32">
    <mergeCell ref="A26:B26"/>
    <mergeCell ref="A25:B25"/>
    <mergeCell ref="A24:B24"/>
    <mergeCell ref="A23:B23"/>
    <mergeCell ref="A22:B22"/>
    <mergeCell ref="A4:B8"/>
    <mergeCell ref="B1:M1"/>
    <mergeCell ref="A21:B21"/>
    <mergeCell ref="A20:B20"/>
    <mergeCell ref="A19:B19"/>
    <mergeCell ref="A18:B18"/>
    <mergeCell ref="A17:B17"/>
    <mergeCell ref="A11:B11"/>
    <mergeCell ref="A10:B10"/>
    <mergeCell ref="A9:B9"/>
    <mergeCell ref="A16:B16"/>
    <mergeCell ref="A15:B15"/>
    <mergeCell ref="A14:B14"/>
    <mergeCell ref="A13:B13"/>
    <mergeCell ref="A12:B12"/>
    <mergeCell ref="L4:L7"/>
    <mergeCell ref="C4:F4"/>
    <mergeCell ref="G8:L8"/>
    <mergeCell ref="C5:C8"/>
    <mergeCell ref="G4:G7"/>
    <mergeCell ref="H4:H7"/>
    <mergeCell ref="I4:I7"/>
    <mergeCell ref="J4:J7"/>
    <mergeCell ref="K4:K7"/>
    <mergeCell ref="D5:D8"/>
    <mergeCell ref="E5:E8"/>
    <mergeCell ref="F5:F8"/>
  </mergeCells>
  <hyperlinks>
    <hyperlink ref="N1" location="'Spis tablic_Contens'!A1" display="&lt; POWRÓT"/>
    <hyperlink ref="N2" location="'Spis tablic_Contens'!A1" display="&lt; BACK"/>
  </hyperlinks>
  <pageMargins left="0.7" right="0.7" top="0.75" bottom="0.75" header="0.3" footer="0.3"/>
  <pageSetup paperSize="9" orientation="portrait" horizontalDpi="4294967294"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1"/>
  <dimension ref="A1:Q27"/>
  <sheetViews>
    <sheetView showGridLines="0" workbookViewId="0"/>
  </sheetViews>
  <sheetFormatPr defaultRowHeight="15"/>
  <cols>
    <col min="1" max="1" width="12" customWidth="1"/>
    <col min="3" max="3" width="11.42578125" customWidth="1"/>
    <col min="4" max="4" width="14.140625" customWidth="1"/>
    <col min="5" max="5" width="13.28515625" customWidth="1"/>
    <col min="6" max="6" width="19.140625" customWidth="1"/>
  </cols>
  <sheetData>
    <row r="1" spans="1:17" ht="14.25" customHeight="1">
      <c r="A1" s="589" t="s">
        <v>2259</v>
      </c>
      <c r="B1" s="325" t="s">
        <v>903</v>
      </c>
      <c r="C1" s="288"/>
      <c r="D1" s="288"/>
      <c r="E1" s="288"/>
      <c r="F1" s="288"/>
      <c r="G1" s="288"/>
      <c r="H1" s="418" t="s">
        <v>887</v>
      </c>
    </row>
    <row r="2" spans="1:17" ht="14.25" customHeight="1">
      <c r="A2" s="288"/>
      <c r="B2" s="285" t="s">
        <v>1857</v>
      </c>
      <c r="C2" s="288"/>
      <c r="D2" s="288"/>
      <c r="E2" s="288"/>
      <c r="F2" s="288"/>
      <c r="G2" s="288"/>
      <c r="H2" s="419" t="s">
        <v>888</v>
      </c>
    </row>
    <row r="3" spans="1:17" s="66" customFormat="1" ht="14.25" customHeight="1">
      <c r="A3" s="288"/>
      <c r="B3" s="287" t="s">
        <v>904</v>
      </c>
      <c r="C3" s="288"/>
      <c r="D3" s="288"/>
      <c r="E3" s="288"/>
      <c r="F3" s="288"/>
      <c r="G3" s="288"/>
      <c r="H3" s="573"/>
    </row>
    <row r="4" spans="1:17" s="66" customFormat="1" ht="14.25" customHeight="1">
      <c r="A4" s="288"/>
      <c r="B4" s="287" t="s">
        <v>1444</v>
      </c>
      <c r="C4" s="288"/>
      <c r="D4" s="288"/>
      <c r="E4" s="288"/>
      <c r="F4" s="288"/>
      <c r="G4" s="288"/>
      <c r="H4" s="573"/>
    </row>
    <row r="5" spans="1:17" ht="5.25" customHeight="1">
      <c r="A5" s="288"/>
      <c r="B5" s="288"/>
      <c r="C5" s="288"/>
      <c r="D5" s="288"/>
      <c r="E5" s="288"/>
      <c r="F5" s="288"/>
      <c r="G5" s="288"/>
      <c r="H5" s="573"/>
    </row>
    <row r="6" spans="1:17" ht="27" customHeight="1">
      <c r="A6" s="1733" t="s">
        <v>1730</v>
      </c>
      <c r="B6" s="1734"/>
      <c r="C6" s="1725" t="s">
        <v>1701</v>
      </c>
      <c r="D6" s="1461" t="s">
        <v>1858</v>
      </c>
      <c r="E6" s="1900"/>
      <c r="F6" s="1900"/>
      <c r="G6" s="288"/>
      <c r="H6" s="573"/>
    </row>
    <row r="7" spans="1:17" ht="26.25" customHeight="1">
      <c r="A7" s="1402"/>
      <c r="B7" s="1735"/>
      <c r="C7" s="1847"/>
      <c r="D7" s="716" t="s">
        <v>1707</v>
      </c>
      <c r="E7" s="717" t="s">
        <v>1708</v>
      </c>
      <c r="F7" s="718" t="s">
        <v>1859</v>
      </c>
      <c r="G7" s="288"/>
      <c r="H7" s="469"/>
    </row>
    <row r="8" spans="1:17" ht="24.75" customHeight="1">
      <c r="A8" s="1736"/>
      <c r="B8" s="1737"/>
      <c r="C8" s="1731" t="s">
        <v>1860</v>
      </c>
      <c r="D8" s="1733"/>
      <c r="E8" s="1733"/>
      <c r="F8" s="1733"/>
      <c r="G8" s="288"/>
      <c r="H8" s="288"/>
    </row>
    <row r="9" spans="1:17">
      <c r="A9" s="1564" t="s">
        <v>48</v>
      </c>
      <c r="B9" s="1565"/>
      <c r="C9" s="466">
        <v>2065738.5</v>
      </c>
      <c r="D9" s="466">
        <v>773317.8</v>
      </c>
      <c r="E9" s="584">
        <v>387640.8</v>
      </c>
      <c r="F9" s="466">
        <v>904779.9</v>
      </c>
      <c r="G9" s="719"/>
      <c r="H9" s="719"/>
      <c r="I9" s="251"/>
      <c r="J9" s="251"/>
      <c r="K9" s="236"/>
      <c r="L9" s="236"/>
      <c r="M9" s="236"/>
      <c r="N9" s="236"/>
      <c r="O9" s="251"/>
      <c r="P9" s="251"/>
      <c r="Q9" s="251"/>
    </row>
    <row r="10" spans="1:17">
      <c r="A10" s="1654" t="s">
        <v>1</v>
      </c>
      <c r="B10" s="1654"/>
      <c r="C10" s="478"/>
      <c r="D10" s="478"/>
      <c r="E10" s="700"/>
      <c r="F10" s="484"/>
      <c r="G10" s="720"/>
      <c r="H10" s="720"/>
      <c r="I10" s="250"/>
      <c r="J10" s="250"/>
      <c r="K10" s="191"/>
      <c r="L10" s="191"/>
      <c r="M10" s="191"/>
      <c r="N10" s="191"/>
      <c r="O10" s="50"/>
      <c r="P10" s="252"/>
      <c r="Q10" s="252"/>
    </row>
    <row r="11" spans="1:17">
      <c r="A11" s="1572" t="s">
        <v>2</v>
      </c>
      <c r="B11" s="1572"/>
      <c r="C11" s="478">
        <v>430334.1</v>
      </c>
      <c r="D11" s="478">
        <v>47737.4</v>
      </c>
      <c r="E11" s="586">
        <v>21413.1</v>
      </c>
      <c r="F11" s="478">
        <v>361183.6</v>
      </c>
      <c r="G11" s="720"/>
      <c r="H11" s="720"/>
      <c r="I11" s="237"/>
      <c r="J11" s="237"/>
      <c r="K11" s="238"/>
      <c r="L11" s="238"/>
      <c r="M11" s="238"/>
      <c r="N11" s="238"/>
      <c r="O11" s="237"/>
      <c r="P11" s="253"/>
      <c r="Q11" s="253"/>
    </row>
    <row r="12" spans="1:17" ht="15" customHeight="1">
      <c r="A12" s="1572" t="s">
        <v>3</v>
      </c>
      <c r="B12" s="1572"/>
      <c r="C12" s="478">
        <v>70796.2</v>
      </c>
      <c r="D12" s="478">
        <v>28761</v>
      </c>
      <c r="E12" s="586">
        <v>16803.8</v>
      </c>
      <c r="F12" s="478">
        <v>25231.4</v>
      </c>
      <c r="G12" s="720"/>
      <c r="H12" s="720"/>
      <c r="I12" s="237"/>
      <c r="J12" s="237"/>
      <c r="K12" s="238"/>
      <c r="L12" s="238"/>
      <c r="M12" s="238"/>
      <c r="N12" s="238"/>
      <c r="O12" s="237"/>
      <c r="P12" s="253"/>
      <c r="Q12" s="253"/>
    </row>
    <row r="13" spans="1:17">
      <c r="A13" s="1572" t="s">
        <v>4</v>
      </c>
      <c r="B13" s="1572"/>
      <c r="C13" s="478">
        <v>68085.8</v>
      </c>
      <c r="D13" s="478">
        <v>20102.2</v>
      </c>
      <c r="E13" s="586">
        <v>33607.4</v>
      </c>
      <c r="F13" s="478">
        <v>14376.2</v>
      </c>
      <c r="G13" s="720"/>
      <c r="H13" s="720"/>
      <c r="I13" s="237"/>
      <c r="J13" s="237"/>
      <c r="K13" s="238"/>
      <c r="L13" s="238"/>
      <c r="M13" s="238"/>
      <c r="N13" s="238"/>
      <c r="O13" s="237"/>
      <c r="P13" s="253"/>
      <c r="Q13" s="253"/>
    </row>
    <row r="14" spans="1:17">
      <c r="A14" s="1572" t="s">
        <v>5</v>
      </c>
      <c r="B14" s="1572"/>
      <c r="C14" s="478">
        <v>50152.9</v>
      </c>
      <c r="D14" s="478">
        <v>18207.3</v>
      </c>
      <c r="E14" s="586">
        <v>6457.1</v>
      </c>
      <c r="F14" s="478">
        <v>25488.5</v>
      </c>
      <c r="G14" s="720"/>
      <c r="H14" s="720"/>
      <c r="I14" s="237"/>
      <c r="J14" s="237"/>
      <c r="K14" s="238"/>
      <c r="L14" s="238"/>
      <c r="M14" s="238"/>
      <c r="N14" s="238"/>
      <c r="O14" s="237"/>
      <c r="P14" s="253"/>
      <c r="Q14" s="253"/>
    </row>
    <row r="15" spans="1:17">
      <c r="A15" s="1572" t="s">
        <v>6</v>
      </c>
      <c r="B15" s="1572"/>
      <c r="C15" s="478">
        <v>68498.7</v>
      </c>
      <c r="D15" s="478">
        <v>36955.599999999999</v>
      </c>
      <c r="E15" s="586">
        <v>30234.5</v>
      </c>
      <c r="F15" s="478">
        <v>1308.5999999999999</v>
      </c>
      <c r="G15" s="720"/>
      <c r="H15" s="720"/>
      <c r="I15" s="237"/>
      <c r="J15" s="237"/>
      <c r="K15" s="238"/>
      <c r="L15" s="238"/>
      <c r="M15" s="238"/>
      <c r="N15" s="238"/>
      <c r="O15" s="237"/>
      <c r="P15" s="253"/>
      <c r="Q15" s="253"/>
    </row>
    <row r="16" spans="1:17">
      <c r="A16" s="1572" t="s">
        <v>8</v>
      </c>
      <c r="B16" s="1572"/>
      <c r="C16" s="478">
        <v>108095.2</v>
      </c>
      <c r="D16" s="478">
        <v>57845.2</v>
      </c>
      <c r="E16" s="586">
        <v>22907.4</v>
      </c>
      <c r="F16" s="478">
        <v>27342.6</v>
      </c>
      <c r="G16" s="720"/>
      <c r="H16" s="720"/>
      <c r="I16" s="237"/>
      <c r="J16" s="237"/>
      <c r="K16" s="238"/>
      <c r="L16" s="238"/>
      <c r="M16" s="238"/>
      <c r="N16" s="238"/>
      <c r="O16" s="237"/>
      <c r="P16" s="253"/>
      <c r="Q16" s="253"/>
    </row>
    <row r="17" spans="1:17">
      <c r="A17" s="1572" t="s">
        <v>9</v>
      </c>
      <c r="B17" s="1572"/>
      <c r="C17" s="478">
        <v>276227.90000000002</v>
      </c>
      <c r="D17" s="478">
        <v>168690.1</v>
      </c>
      <c r="E17" s="586">
        <v>88516.6</v>
      </c>
      <c r="F17" s="478">
        <v>19021.2</v>
      </c>
      <c r="G17" s="720"/>
      <c r="H17" s="720"/>
      <c r="I17" s="237"/>
      <c r="J17" s="237"/>
      <c r="K17" s="238"/>
      <c r="L17" s="238"/>
      <c r="M17" s="238"/>
      <c r="N17" s="238"/>
      <c r="O17" s="237"/>
      <c r="P17" s="253"/>
      <c r="Q17" s="253"/>
    </row>
    <row r="18" spans="1:17">
      <c r="A18" s="1572" t="s">
        <v>10</v>
      </c>
      <c r="B18" s="1572"/>
      <c r="C18" s="478">
        <v>63060.800000000003</v>
      </c>
      <c r="D18" s="478">
        <v>19620.400000000001</v>
      </c>
      <c r="E18" s="586">
        <v>6091.7</v>
      </c>
      <c r="F18" s="478">
        <v>37348.699999999997</v>
      </c>
      <c r="G18" s="720"/>
      <c r="H18" s="720"/>
      <c r="I18" s="237"/>
      <c r="J18" s="237"/>
      <c r="K18" s="238"/>
      <c r="L18" s="238"/>
      <c r="M18" s="238"/>
      <c r="N18" s="238"/>
      <c r="O18" s="237"/>
      <c r="P18" s="253"/>
      <c r="Q18" s="253"/>
    </row>
    <row r="19" spans="1:17">
      <c r="A19" s="1572" t="s">
        <v>11</v>
      </c>
      <c r="B19" s="1572"/>
      <c r="C19" s="478">
        <v>98769.3</v>
      </c>
      <c r="D19" s="478">
        <v>37007.9</v>
      </c>
      <c r="E19" s="586">
        <v>22628.9</v>
      </c>
      <c r="F19" s="478">
        <v>39132.5</v>
      </c>
      <c r="G19" s="720"/>
      <c r="H19" s="720"/>
      <c r="I19" s="237"/>
      <c r="J19" s="237"/>
      <c r="K19" s="238"/>
      <c r="L19" s="238"/>
      <c r="M19" s="238"/>
      <c r="N19" s="238"/>
      <c r="O19" s="237"/>
      <c r="P19" s="253"/>
      <c r="Q19" s="253"/>
    </row>
    <row r="20" spans="1:17">
      <c r="A20" s="1572" t="s">
        <v>12</v>
      </c>
      <c r="B20" s="1572"/>
      <c r="C20" s="478">
        <v>52099.7</v>
      </c>
      <c r="D20" s="478">
        <v>32405.7</v>
      </c>
      <c r="E20" s="586">
        <v>17172.2</v>
      </c>
      <c r="F20" s="478">
        <v>2521.8000000000002</v>
      </c>
      <c r="G20" s="720"/>
      <c r="H20" s="720"/>
      <c r="I20" s="237"/>
      <c r="J20" s="237"/>
      <c r="K20" s="238"/>
      <c r="L20" s="238"/>
      <c r="M20" s="238"/>
      <c r="N20" s="238"/>
      <c r="O20" s="237"/>
      <c r="P20" s="253"/>
      <c r="Q20" s="253"/>
    </row>
    <row r="21" spans="1:17">
      <c r="A21" s="1572" t="s">
        <v>13</v>
      </c>
      <c r="B21" s="1572"/>
      <c r="C21" s="478">
        <v>74098.100000000006</v>
      </c>
      <c r="D21" s="478">
        <v>34616.5</v>
      </c>
      <c r="E21" s="586">
        <v>36559.300000000003</v>
      </c>
      <c r="F21" s="478">
        <v>2922.3</v>
      </c>
      <c r="G21" s="720"/>
      <c r="H21" s="720"/>
      <c r="I21" s="237"/>
      <c r="J21" s="237"/>
      <c r="K21" s="238"/>
      <c r="L21" s="238"/>
      <c r="M21" s="238"/>
      <c r="N21" s="238"/>
      <c r="O21" s="237"/>
      <c r="P21" s="253"/>
      <c r="Q21" s="253"/>
    </row>
    <row r="22" spans="1:17">
      <c r="A22" s="1572" t="s">
        <v>14</v>
      </c>
      <c r="B22" s="1572"/>
      <c r="C22" s="478">
        <v>485324.5</v>
      </c>
      <c r="D22" s="478">
        <v>147131.5</v>
      </c>
      <c r="E22" s="586">
        <v>21518.7</v>
      </c>
      <c r="F22" s="478">
        <v>316674.3</v>
      </c>
      <c r="G22" s="720"/>
      <c r="H22" s="720"/>
      <c r="I22" s="237"/>
      <c r="J22" s="237"/>
      <c r="K22" s="238"/>
      <c r="L22" s="238"/>
      <c r="M22" s="238"/>
      <c r="N22" s="238"/>
      <c r="O22" s="237"/>
      <c r="P22" s="253"/>
      <c r="Q22" s="253"/>
    </row>
    <row r="23" spans="1:17">
      <c r="A23" s="1572" t="s">
        <v>15</v>
      </c>
      <c r="B23" s="1572"/>
      <c r="C23" s="478">
        <v>41214.800000000003</v>
      </c>
      <c r="D23" s="478">
        <v>9403.7999999999993</v>
      </c>
      <c r="E23" s="586">
        <v>10458.799999999999</v>
      </c>
      <c r="F23" s="478">
        <v>21352.2</v>
      </c>
      <c r="G23" s="720"/>
      <c r="H23" s="720"/>
      <c r="I23" s="237"/>
      <c r="J23" s="237"/>
      <c r="K23" s="238"/>
      <c r="L23" s="238"/>
      <c r="M23" s="238"/>
      <c r="N23" s="238"/>
      <c r="O23" s="237"/>
      <c r="P23" s="253"/>
      <c r="Q23" s="253"/>
    </row>
    <row r="24" spans="1:17" ht="15" customHeight="1">
      <c r="A24" s="1572" t="s">
        <v>16</v>
      </c>
      <c r="B24" s="1572"/>
      <c r="C24" s="478">
        <v>30213.3</v>
      </c>
      <c r="D24" s="478">
        <v>13596.1</v>
      </c>
      <c r="E24" s="586">
        <v>15990.3</v>
      </c>
      <c r="F24" s="478">
        <v>626.9</v>
      </c>
      <c r="G24" s="720"/>
      <c r="H24" s="720"/>
      <c r="I24" s="237"/>
      <c r="J24" s="237"/>
      <c r="K24" s="238"/>
      <c r="L24" s="238"/>
      <c r="M24" s="238"/>
      <c r="N24" s="238"/>
      <c r="O24" s="237"/>
      <c r="P24" s="253"/>
      <c r="Q24" s="253"/>
    </row>
    <row r="25" spans="1:17">
      <c r="A25" s="1572" t="s">
        <v>17</v>
      </c>
      <c r="B25" s="1572"/>
      <c r="C25" s="478">
        <v>99940.9</v>
      </c>
      <c r="D25" s="478">
        <v>68682.8</v>
      </c>
      <c r="E25" s="586">
        <v>26683.4</v>
      </c>
      <c r="F25" s="478">
        <v>4574.7</v>
      </c>
      <c r="G25" s="720"/>
      <c r="H25" s="720"/>
      <c r="I25" s="237"/>
      <c r="J25" s="237"/>
      <c r="K25" s="238"/>
      <c r="L25" s="238"/>
      <c r="M25" s="238"/>
      <c r="N25" s="238"/>
      <c r="O25" s="237"/>
      <c r="P25" s="253"/>
      <c r="Q25" s="253"/>
    </row>
    <row r="26" spans="1:17" ht="15" customHeight="1">
      <c r="A26" s="1572" t="s">
        <v>18</v>
      </c>
      <c r="B26" s="1572"/>
      <c r="C26" s="478">
        <v>48826.3</v>
      </c>
      <c r="D26" s="478">
        <v>32554.3</v>
      </c>
      <c r="E26" s="586">
        <v>10597.6</v>
      </c>
      <c r="F26" s="478">
        <v>5674.4</v>
      </c>
      <c r="G26" s="720"/>
      <c r="H26" s="720"/>
      <c r="I26" s="237"/>
      <c r="J26" s="237"/>
      <c r="K26" s="238"/>
      <c r="L26" s="238"/>
      <c r="M26" s="238"/>
      <c r="N26" s="238"/>
      <c r="O26" s="237"/>
      <c r="P26" s="253"/>
      <c r="Q26" s="253"/>
    </row>
    <row r="27" spans="1:17">
      <c r="A27" s="288"/>
      <c r="B27" s="288"/>
      <c r="C27" s="288"/>
      <c r="D27" s="288"/>
      <c r="E27" s="288"/>
      <c r="F27" s="288"/>
      <c r="G27" s="288"/>
      <c r="H27" s="288"/>
    </row>
  </sheetData>
  <mergeCells count="22">
    <mergeCell ref="A25:B25"/>
    <mergeCell ref="A26:B26"/>
    <mergeCell ref="A15:B15"/>
    <mergeCell ref="A16:B16"/>
    <mergeCell ref="A17:B17"/>
    <mergeCell ref="A18:B18"/>
    <mergeCell ref="A19:B19"/>
    <mergeCell ref="A20:B20"/>
    <mergeCell ref="A21:B21"/>
    <mergeCell ref="A22:B22"/>
    <mergeCell ref="A23:B23"/>
    <mergeCell ref="A24:B24"/>
    <mergeCell ref="A14:B14"/>
    <mergeCell ref="A6:B8"/>
    <mergeCell ref="C6:C7"/>
    <mergeCell ref="D6:F6"/>
    <mergeCell ref="C8:F8"/>
    <mergeCell ref="A9:B9"/>
    <mergeCell ref="A10:B10"/>
    <mergeCell ref="A11:B11"/>
    <mergeCell ref="A12:B12"/>
    <mergeCell ref="A13:B13"/>
  </mergeCells>
  <hyperlinks>
    <hyperlink ref="H1" location="'Spis tablic_Contens'!A1" display="&lt; POWRÓT"/>
    <hyperlink ref="H2" location="'Spis tablic_Contens'!A1" display="&lt; BACK"/>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2"/>
  <dimension ref="A1:T26"/>
  <sheetViews>
    <sheetView showGridLines="0" workbookViewId="0"/>
  </sheetViews>
  <sheetFormatPr defaultRowHeight="15"/>
  <cols>
    <col min="1" max="1" width="12.28515625" customWidth="1"/>
    <col min="3" max="3" width="9.42578125" bestFit="1" customWidth="1"/>
    <col min="4" max="4" width="9.28515625" bestFit="1" customWidth="1"/>
    <col min="5" max="5" width="11" customWidth="1"/>
    <col min="6" max="6" width="13.42578125" customWidth="1"/>
    <col min="7" max="7" width="9.28515625" bestFit="1" customWidth="1"/>
    <col min="8" max="8" width="13.85546875" customWidth="1"/>
    <col min="9" max="9" width="9.28515625" bestFit="1" customWidth="1"/>
    <col min="10" max="10" width="15.85546875" customWidth="1"/>
    <col min="11" max="11" width="13.85546875" customWidth="1"/>
    <col min="12" max="12" width="14.5703125" customWidth="1"/>
  </cols>
  <sheetData>
    <row r="1" spans="1:20" ht="14.25" customHeight="1">
      <c r="A1" s="721" t="s">
        <v>2260</v>
      </c>
      <c r="B1" s="325" t="s">
        <v>1861</v>
      </c>
      <c r="C1" s="288"/>
      <c r="D1" s="288"/>
      <c r="E1" s="288"/>
      <c r="F1" s="288"/>
      <c r="G1" s="288"/>
      <c r="H1" s="288"/>
      <c r="I1" s="288"/>
      <c r="J1" s="288"/>
      <c r="K1" s="288"/>
      <c r="L1" s="288"/>
      <c r="M1" s="288"/>
      <c r="N1" s="418" t="s">
        <v>887</v>
      </c>
    </row>
    <row r="2" spans="1:20" ht="14.25" customHeight="1">
      <c r="A2" s="288"/>
      <c r="B2" s="287" t="s">
        <v>1445</v>
      </c>
      <c r="C2" s="288"/>
      <c r="D2" s="288"/>
      <c r="E2" s="288"/>
      <c r="F2" s="288"/>
      <c r="G2" s="288"/>
      <c r="H2" s="288"/>
      <c r="I2" s="288"/>
      <c r="J2" s="288"/>
      <c r="K2" s="288"/>
      <c r="L2" s="288"/>
      <c r="M2" s="288"/>
      <c r="N2" s="419" t="s">
        <v>888</v>
      </c>
    </row>
    <row r="3" spans="1:20" ht="5.25" customHeight="1">
      <c r="A3" s="288"/>
      <c r="B3" s="288"/>
      <c r="C3" s="288"/>
      <c r="D3" s="288"/>
      <c r="E3" s="288"/>
      <c r="F3" s="288"/>
      <c r="G3" s="288"/>
      <c r="H3" s="288"/>
      <c r="I3" s="288"/>
      <c r="J3" s="288"/>
      <c r="K3" s="288"/>
      <c r="L3" s="288"/>
      <c r="M3" s="288"/>
      <c r="N3" s="573"/>
    </row>
    <row r="4" spans="1:20" ht="24" customHeight="1">
      <c r="A4" s="1916" t="s">
        <v>1730</v>
      </c>
      <c r="B4" s="1917"/>
      <c r="C4" s="1903" t="s">
        <v>1701</v>
      </c>
      <c r="D4" s="1906" t="s">
        <v>1651</v>
      </c>
      <c r="E4" s="1909"/>
      <c r="F4" s="1909"/>
      <c r="G4" s="1909"/>
      <c r="H4" s="1909"/>
      <c r="I4" s="1910"/>
      <c r="J4" s="1903" t="s">
        <v>1862</v>
      </c>
      <c r="K4" s="1901" t="s">
        <v>1863</v>
      </c>
      <c r="L4" s="1911" t="s">
        <v>1864</v>
      </c>
      <c r="M4" s="288"/>
      <c r="N4" s="573"/>
    </row>
    <row r="5" spans="1:20" ht="24" customHeight="1">
      <c r="A5" s="1918"/>
      <c r="B5" s="1919"/>
      <c r="C5" s="1904"/>
      <c r="D5" s="1901" t="s">
        <v>1655</v>
      </c>
      <c r="E5" s="1906" t="s">
        <v>1865</v>
      </c>
      <c r="F5" s="1907"/>
      <c r="G5" s="1907"/>
      <c r="H5" s="1908"/>
      <c r="I5" s="1901" t="s">
        <v>1657</v>
      </c>
      <c r="J5" s="1904"/>
      <c r="K5" s="1913"/>
      <c r="L5" s="1914"/>
      <c r="M5" s="288"/>
      <c r="N5" s="469"/>
    </row>
    <row r="6" spans="1:20" ht="50.25" customHeight="1">
      <c r="A6" s="1918"/>
      <c r="B6" s="1919"/>
      <c r="C6" s="1905"/>
      <c r="D6" s="1902"/>
      <c r="E6" s="724" t="s">
        <v>1659</v>
      </c>
      <c r="F6" s="725" t="s">
        <v>1866</v>
      </c>
      <c r="G6" s="726" t="s">
        <v>1661</v>
      </c>
      <c r="H6" s="727" t="s">
        <v>1662</v>
      </c>
      <c r="I6" s="1902"/>
      <c r="J6" s="1905"/>
      <c r="K6" s="1902"/>
      <c r="L6" s="1915"/>
      <c r="M6" s="288"/>
      <c r="N6" s="288"/>
    </row>
    <row r="7" spans="1:20" ht="24" customHeight="1">
      <c r="A7" s="728"/>
      <c r="B7" s="728"/>
      <c r="C7" s="1911" t="s">
        <v>1867</v>
      </c>
      <c r="D7" s="1912"/>
      <c r="E7" s="1912"/>
      <c r="F7" s="1912"/>
      <c r="G7" s="1912"/>
      <c r="H7" s="1912"/>
      <c r="I7" s="1912"/>
      <c r="J7" s="1912"/>
      <c r="K7" s="1912"/>
      <c r="L7" s="1912"/>
      <c r="M7" s="288"/>
      <c r="N7" s="288"/>
    </row>
    <row r="8" spans="1:20">
      <c r="A8" s="1564" t="s">
        <v>48</v>
      </c>
      <c r="B8" s="1565"/>
      <c r="C8" s="539">
        <v>2065738.5</v>
      </c>
      <c r="D8" s="539">
        <v>947085.9</v>
      </c>
      <c r="E8" s="539">
        <v>331802</v>
      </c>
      <c r="F8" s="729">
        <v>84345.8</v>
      </c>
      <c r="G8" s="539">
        <v>1518.6</v>
      </c>
      <c r="H8" s="539">
        <v>52710.9</v>
      </c>
      <c r="I8" s="539">
        <v>379356.2</v>
      </c>
      <c r="J8" s="539">
        <v>159024.9</v>
      </c>
      <c r="K8" s="539">
        <v>82141.899999999994</v>
      </c>
      <c r="L8" s="539">
        <v>27752.3</v>
      </c>
      <c r="M8" s="540"/>
      <c r="N8" s="540"/>
      <c r="O8" s="234"/>
      <c r="P8" s="234"/>
      <c r="Q8" s="234"/>
      <c r="R8" s="234"/>
      <c r="S8" s="234"/>
      <c r="T8" s="233"/>
    </row>
    <row r="9" spans="1:20">
      <c r="A9" s="1654" t="s">
        <v>1</v>
      </c>
      <c r="B9" s="1654"/>
      <c r="C9" s="471"/>
      <c r="D9" s="484"/>
      <c r="E9" s="700"/>
      <c r="F9" s="483"/>
      <c r="G9" s="484"/>
      <c r="H9" s="700"/>
      <c r="I9" s="484"/>
      <c r="J9" s="700"/>
      <c r="K9" s="484"/>
      <c r="L9" s="484"/>
      <c r="M9" s="631"/>
      <c r="N9" s="620"/>
      <c r="O9" s="50"/>
      <c r="P9" s="191"/>
      <c r="Q9" s="191"/>
      <c r="R9" s="50"/>
      <c r="S9" s="50"/>
      <c r="T9" s="38"/>
    </row>
    <row r="10" spans="1:20">
      <c r="A10" s="1572" t="s">
        <v>2</v>
      </c>
      <c r="B10" s="1572"/>
      <c r="C10" s="563">
        <v>430334.1</v>
      </c>
      <c r="D10" s="563">
        <v>63444.7</v>
      </c>
      <c r="E10" s="563">
        <v>172076.4</v>
      </c>
      <c r="F10" s="730">
        <v>59478.6</v>
      </c>
      <c r="G10" s="476" t="s">
        <v>7</v>
      </c>
      <c r="H10" s="563">
        <v>118</v>
      </c>
      <c r="I10" s="563">
        <v>28877</v>
      </c>
      <c r="J10" s="563">
        <v>60760.6</v>
      </c>
      <c r="K10" s="563">
        <v>43652.6</v>
      </c>
      <c r="L10" s="563">
        <v>1926.2</v>
      </c>
      <c r="M10" s="552"/>
      <c r="N10" s="552"/>
      <c r="O10" s="235"/>
      <c r="P10" s="235"/>
      <c r="Q10" s="235"/>
      <c r="R10" s="235"/>
      <c r="S10" s="235"/>
      <c r="T10" s="232"/>
    </row>
    <row r="11" spans="1:20">
      <c r="A11" s="1572" t="s">
        <v>3</v>
      </c>
      <c r="B11" s="1572"/>
      <c r="C11" s="563">
        <v>70796.2</v>
      </c>
      <c r="D11" s="563">
        <v>33959.5</v>
      </c>
      <c r="E11" s="563">
        <v>6466.4</v>
      </c>
      <c r="F11" s="730">
        <v>324.3</v>
      </c>
      <c r="G11" s="476" t="s">
        <v>7</v>
      </c>
      <c r="H11" s="563">
        <v>2140</v>
      </c>
      <c r="I11" s="476">
        <v>16214.6</v>
      </c>
      <c r="J11" s="563">
        <v>10777.9</v>
      </c>
      <c r="K11" s="476">
        <v>223</v>
      </c>
      <c r="L11" s="563">
        <v>690.5</v>
      </c>
      <c r="M11" s="552"/>
      <c r="N11" s="552"/>
      <c r="O11" s="235"/>
      <c r="P11" s="235"/>
      <c r="Q11" s="235"/>
      <c r="R11" s="235"/>
      <c r="S11" s="235"/>
      <c r="T11" s="232"/>
    </row>
    <row r="12" spans="1:20">
      <c r="A12" s="1572" t="s">
        <v>4</v>
      </c>
      <c r="B12" s="1572"/>
      <c r="C12" s="563">
        <v>68085.8</v>
      </c>
      <c r="D12" s="563">
        <v>33880.6</v>
      </c>
      <c r="E12" s="563">
        <v>13619.8</v>
      </c>
      <c r="F12" s="730">
        <v>673.8</v>
      </c>
      <c r="G12" s="476" t="s">
        <v>7</v>
      </c>
      <c r="H12" s="563">
        <v>749.6</v>
      </c>
      <c r="I12" s="476">
        <v>14029</v>
      </c>
      <c r="J12" s="563">
        <v>2890.6</v>
      </c>
      <c r="K12" s="563">
        <v>2155.8000000000002</v>
      </c>
      <c r="L12" s="563">
        <v>86.6</v>
      </c>
      <c r="M12" s="552"/>
      <c r="N12" s="552"/>
      <c r="O12" s="235"/>
      <c r="P12" s="235"/>
      <c r="Q12" s="235"/>
      <c r="R12" s="235"/>
      <c r="S12" s="235"/>
      <c r="T12" s="232"/>
    </row>
    <row r="13" spans="1:20">
      <c r="A13" s="1572" t="s">
        <v>5</v>
      </c>
      <c r="B13" s="1572"/>
      <c r="C13" s="563">
        <v>50152.9</v>
      </c>
      <c r="D13" s="563">
        <v>23827.9</v>
      </c>
      <c r="E13" s="476" t="s">
        <v>7</v>
      </c>
      <c r="F13" s="730">
        <v>655.8</v>
      </c>
      <c r="G13" s="563">
        <v>33.200000000000003</v>
      </c>
      <c r="H13" s="563">
        <v>541.6</v>
      </c>
      <c r="I13" s="563">
        <v>23721.7</v>
      </c>
      <c r="J13" s="563">
        <v>1034.0999999999999</v>
      </c>
      <c r="K13" s="563">
        <v>139.4</v>
      </c>
      <c r="L13" s="563">
        <v>199.2</v>
      </c>
      <c r="M13" s="552"/>
      <c r="N13" s="552"/>
      <c r="O13" s="235"/>
      <c r="P13" s="235"/>
      <c r="Q13" s="235"/>
      <c r="R13" s="235"/>
      <c r="S13" s="235"/>
      <c r="T13" s="232"/>
    </row>
    <row r="14" spans="1:20">
      <c r="A14" s="1572" t="s">
        <v>6</v>
      </c>
      <c r="B14" s="1572"/>
      <c r="C14" s="563">
        <v>68498.7</v>
      </c>
      <c r="D14" s="563">
        <v>50992.4</v>
      </c>
      <c r="E14" s="476">
        <v>158</v>
      </c>
      <c r="F14" s="730">
        <v>15</v>
      </c>
      <c r="G14" s="476" t="s">
        <v>7</v>
      </c>
      <c r="H14" s="563">
        <v>982.7</v>
      </c>
      <c r="I14" s="563">
        <v>1643.1</v>
      </c>
      <c r="J14" s="563">
        <v>12664.1</v>
      </c>
      <c r="K14" s="563">
        <v>1606.6</v>
      </c>
      <c r="L14" s="563">
        <v>436.8</v>
      </c>
      <c r="M14" s="552"/>
      <c r="N14" s="552"/>
      <c r="O14" s="235"/>
      <c r="P14" s="235"/>
      <c r="Q14" s="235"/>
      <c r="R14" s="235"/>
      <c r="S14" s="235"/>
      <c r="T14" s="232"/>
    </row>
    <row r="15" spans="1:20">
      <c r="A15" s="1572" t="s">
        <v>8</v>
      </c>
      <c r="B15" s="1572"/>
      <c r="C15" s="563">
        <v>108095.2</v>
      </c>
      <c r="D15" s="563">
        <v>84049.7</v>
      </c>
      <c r="E15" s="563">
        <v>6662.6</v>
      </c>
      <c r="F15" s="730">
        <v>2003.7</v>
      </c>
      <c r="G15" s="476" t="s">
        <v>7</v>
      </c>
      <c r="H15" s="563">
        <v>2697.4</v>
      </c>
      <c r="I15" s="563">
        <v>1565.3</v>
      </c>
      <c r="J15" s="563">
        <v>9520.7999999999993</v>
      </c>
      <c r="K15" s="563">
        <v>1036.4000000000001</v>
      </c>
      <c r="L15" s="563">
        <v>559.29999999999995</v>
      </c>
      <c r="M15" s="552"/>
      <c r="N15" s="552"/>
      <c r="O15" s="235"/>
      <c r="P15" s="235"/>
      <c r="Q15" s="235"/>
      <c r="R15" s="235"/>
      <c r="S15" s="235"/>
      <c r="T15" s="232"/>
    </row>
    <row r="16" spans="1:20">
      <c r="A16" s="1572" t="s">
        <v>9</v>
      </c>
      <c r="B16" s="1572"/>
      <c r="C16" s="563">
        <v>276227.90000000002</v>
      </c>
      <c r="D16" s="563">
        <v>187882.3</v>
      </c>
      <c r="E16" s="476" t="s">
        <v>7</v>
      </c>
      <c r="F16" s="730">
        <v>10092.5</v>
      </c>
      <c r="G16" s="563">
        <v>448</v>
      </c>
      <c r="H16" s="563">
        <v>6686.9</v>
      </c>
      <c r="I16" s="563">
        <v>19410.2</v>
      </c>
      <c r="J16" s="563">
        <v>28734.2</v>
      </c>
      <c r="K16" s="563">
        <v>8191.2</v>
      </c>
      <c r="L16" s="563">
        <v>14782.6</v>
      </c>
      <c r="M16" s="552"/>
      <c r="N16" s="552"/>
      <c r="O16" s="235"/>
      <c r="P16" s="235"/>
      <c r="Q16" s="235"/>
      <c r="R16" s="235"/>
      <c r="S16" s="235"/>
      <c r="T16" s="232"/>
    </row>
    <row r="17" spans="1:20">
      <c r="A17" s="1572" t="s">
        <v>10</v>
      </c>
      <c r="B17" s="1572"/>
      <c r="C17" s="563">
        <v>63060.800000000003</v>
      </c>
      <c r="D17" s="563">
        <v>20846.2</v>
      </c>
      <c r="E17" s="563">
        <v>7847.8</v>
      </c>
      <c r="F17" s="730">
        <v>1198.0999999999999</v>
      </c>
      <c r="G17" s="476" t="s">
        <v>7</v>
      </c>
      <c r="H17" s="563">
        <v>750.2</v>
      </c>
      <c r="I17" s="563">
        <v>24946.2</v>
      </c>
      <c r="J17" s="563">
        <v>7114.6</v>
      </c>
      <c r="K17" s="476" t="s">
        <v>7</v>
      </c>
      <c r="L17" s="563">
        <v>357.7</v>
      </c>
      <c r="M17" s="552"/>
      <c r="N17" s="552"/>
      <c r="O17" s="235"/>
      <c r="P17" s="235"/>
      <c r="Q17" s="235"/>
      <c r="R17" s="235"/>
      <c r="S17" s="235"/>
      <c r="T17" s="232"/>
    </row>
    <row r="18" spans="1:20">
      <c r="A18" s="1572" t="s">
        <v>11</v>
      </c>
      <c r="B18" s="1572"/>
      <c r="C18" s="563">
        <v>98769.3</v>
      </c>
      <c r="D18" s="563">
        <v>53651.8</v>
      </c>
      <c r="E18" s="563">
        <v>29300.1</v>
      </c>
      <c r="F18" s="476">
        <v>938</v>
      </c>
      <c r="G18" s="476" t="s">
        <v>7</v>
      </c>
      <c r="H18" s="563">
        <v>258.2</v>
      </c>
      <c r="I18" s="563">
        <v>8050.6</v>
      </c>
      <c r="J18" s="563">
        <v>4227.8</v>
      </c>
      <c r="K18" s="563">
        <v>677</v>
      </c>
      <c r="L18" s="563">
        <v>1665.8</v>
      </c>
      <c r="M18" s="552"/>
      <c r="N18" s="552"/>
      <c r="O18" s="235"/>
      <c r="P18" s="235"/>
      <c r="Q18" s="235"/>
      <c r="R18" s="235"/>
      <c r="S18" s="235"/>
      <c r="T18" s="232"/>
    </row>
    <row r="19" spans="1:20">
      <c r="A19" s="1572" t="s">
        <v>12</v>
      </c>
      <c r="B19" s="1572"/>
      <c r="C19" s="563">
        <v>52099.7</v>
      </c>
      <c r="D19" s="563">
        <v>37804.6</v>
      </c>
      <c r="E19" s="476" t="s">
        <v>7</v>
      </c>
      <c r="F19" s="730">
        <v>2257.6</v>
      </c>
      <c r="G19" s="476" t="s">
        <v>7</v>
      </c>
      <c r="H19" s="563">
        <v>207.8</v>
      </c>
      <c r="I19" s="563">
        <v>2700.6</v>
      </c>
      <c r="J19" s="563">
        <v>400</v>
      </c>
      <c r="K19" s="563">
        <v>8596.4</v>
      </c>
      <c r="L19" s="563">
        <v>132.69999999999999</v>
      </c>
      <c r="M19" s="552"/>
      <c r="N19" s="552"/>
      <c r="O19" s="235"/>
      <c r="P19" s="235"/>
      <c r="Q19" s="235"/>
      <c r="R19" s="235"/>
      <c r="S19" s="235"/>
      <c r="T19" s="232"/>
    </row>
    <row r="20" spans="1:20">
      <c r="A20" s="1572" t="s">
        <v>13</v>
      </c>
      <c r="B20" s="1572"/>
      <c r="C20" s="563">
        <v>74098.100000000006</v>
      </c>
      <c r="D20" s="563">
        <v>55128.5</v>
      </c>
      <c r="E20" s="563">
        <v>586.20000000000005</v>
      </c>
      <c r="F20" s="476" t="s">
        <v>7</v>
      </c>
      <c r="G20" s="476" t="s">
        <v>7</v>
      </c>
      <c r="H20" s="563">
        <v>2545</v>
      </c>
      <c r="I20" s="476">
        <v>12797</v>
      </c>
      <c r="J20" s="563">
        <v>248</v>
      </c>
      <c r="K20" s="563">
        <v>1987.7</v>
      </c>
      <c r="L20" s="563">
        <v>805.7</v>
      </c>
      <c r="M20" s="552"/>
      <c r="N20" s="552"/>
      <c r="O20" s="235"/>
      <c r="P20" s="235"/>
      <c r="Q20" s="235"/>
      <c r="R20" s="235"/>
      <c r="S20" s="235"/>
      <c r="T20" s="232"/>
    </row>
    <row r="21" spans="1:20">
      <c r="A21" s="1572" t="s">
        <v>14</v>
      </c>
      <c r="B21" s="1572"/>
      <c r="C21" s="563">
        <v>485324.5</v>
      </c>
      <c r="D21" s="563">
        <v>148627.9</v>
      </c>
      <c r="E21" s="563">
        <v>88417.2</v>
      </c>
      <c r="F21" s="730">
        <v>3294.6</v>
      </c>
      <c r="G21" s="731">
        <v>928.3</v>
      </c>
      <c r="H21" s="563">
        <v>34214.199999999997</v>
      </c>
      <c r="I21" s="563">
        <v>192814.4</v>
      </c>
      <c r="J21" s="563">
        <v>12618.7</v>
      </c>
      <c r="K21" s="563">
        <v>2689.8</v>
      </c>
      <c r="L21" s="563">
        <v>1719.4</v>
      </c>
      <c r="M21" s="552"/>
      <c r="N21" s="552"/>
      <c r="O21" s="235"/>
      <c r="P21" s="235"/>
      <c r="Q21" s="235"/>
      <c r="R21" s="235"/>
      <c r="S21" s="235"/>
      <c r="T21" s="232"/>
    </row>
    <row r="22" spans="1:20">
      <c r="A22" s="1572" t="s">
        <v>15</v>
      </c>
      <c r="B22" s="1572"/>
      <c r="C22" s="563">
        <v>41214.800000000003</v>
      </c>
      <c r="D22" s="563">
        <v>18818.900000000001</v>
      </c>
      <c r="E22" s="476" t="s">
        <v>7</v>
      </c>
      <c r="F22" s="730">
        <v>1626.5</v>
      </c>
      <c r="G22" s="563">
        <v>52.1</v>
      </c>
      <c r="H22" s="563">
        <v>205.5</v>
      </c>
      <c r="I22" s="476">
        <v>19985.599999999999</v>
      </c>
      <c r="J22" s="563">
        <v>8.4</v>
      </c>
      <c r="K22" s="476" t="s">
        <v>7</v>
      </c>
      <c r="L22" s="563">
        <v>517.79999999999995</v>
      </c>
      <c r="M22" s="552"/>
      <c r="N22" s="552"/>
      <c r="O22" s="235"/>
      <c r="P22" s="235"/>
      <c r="Q22" s="235"/>
      <c r="R22" s="235"/>
      <c r="S22" s="235"/>
      <c r="T22" s="232"/>
    </row>
    <row r="23" spans="1:20">
      <c r="A23" s="1572" t="s">
        <v>16</v>
      </c>
      <c r="B23" s="1572"/>
      <c r="C23" s="563">
        <v>30213.3</v>
      </c>
      <c r="D23" s="563">
        <v>22331.599999999999</v>
      </c>
      <c r="E23" s="563">
        <v>1127.7</v>
      </c>
      <c r="F23" s="730">
        <v>55</v>
      </c>
      <c r="G23" s="476">
        <v>35</v>
      </c>
      <c r="H23" s="563">
        <v>101.9</v>
      </c>
      <c r="I23" s="563">
        <v>884.8</v>
      </c>
      <c r="J23" s="563">
        <v>365.9</v>
      </c>
      <c r="K23" s="563">
        <v>5303.4</v>
      </c>
      <c r="L23" s="563">
        <v>8</v>
      </c>
      <c r="M23" s="552"/>
      <c r="N23" s="552"/>
      <c r="O23" s="235"/>
      <c r="P23" s="235"/>
      <c r="Q23" s="235"/>
      <c r="R23" s="235"/>
      <c r="S23" s="235"/>
      <c r="T23" s="232"/>
    </row>
    <row r="24" spans="1:20">
      <c r="A24" s="1572" t="s">
        <v>17</v>
      </c>
      <c r="B24" s="1572"/>
      <c r="C24" s="563">
        <v>99940.9</v>
      </c>
      <c r="D24" s="563">
        <v>76073.100000000006</v>
      </c>
      <c r="E24" s="563">
        <v>2182.6999999999998</v>
      </c>
      <c r="F24" s="730">
        <v>1278.2</v>
      </c>
      <c r="G24" s="476">
        <v>22</v>
      </c>
      <c r="H24" s="563">
        <v>321</v>
      </c>
      <c r="I24" s="563">
        <v>7865.9</v>
      </c>
      <c r="J24" s="563">
        <v>4887.3</v>
      </c>
      <c r="K24" s="563">
        <v>3588.2</v>
      </c>
      <c r="L24" s="563">
        <v>3722.5</v>
      </c>
      <c r="M24" s="552"/>
      <c r="N24" s="552"/>
      <c r="O24" s="235"/>
      <c r="P24" s="235"/>
      <c r="Q24" s="235"/>
      <c r="R24" s="235"/>
      <c r="S24" s="235"/>
      <c r="T24" s="232"/>
    </row>
    <row r="25" spans="1:20">
      <c r="A25" s="1572" t="s">
        <v>18</v>
      </c>
      <c r="B25" s="1572"/>
      <c r="C25" s="563">
        <v>48826.3</v>
      </c>
      <c r="D25" s="563">
        <v>35766.199999999997</v>
      </c>
      <c r="E25" s="563">
        <v>3357.1</v>
      </c>
      <c r="F25" s="476">
        <v>454.1</v>
      </c>
      <c r="G25" s="476" t="s">
        <v>7</v>
      </c>
      <c r="H25" s="563">
        <v>190.9</v>
      </c>
      <c r="I25" s="563">
        <v>3850.2</v>
      </c>
      <c r="J25" s="563">
        <v>2771.9</v>
      </c>
      <c r="K25" s="563">
        <v>2294.4</v>
      </c>
      <c r="L25" s="563">
        <v>141.5</v>
      </c>
      <c r="M25" s="552"/>
      <c r="N25" s="552"/>
      <c r="O25" s="235"/>
      <c r="P25" s="235"/>
      <c r="Q25" s="235"/>
      <c r="R25" s="235"/>
      <c r="S25" s="235"/>
      <c r="T25" s="232"/>
    </row>
    <row r="26" spans="1:20">
      <c r="A26" s="469"/>
      <c r="B26" s="732"/>
      <c r="C26" s="732"/>
      <c r="D26" s="732"/>
      <c r="E26" s="732"/>
      <c r="F26" s="469"/>
      <c r="G26" s="469"/>
      <c r="H26" s="732"/>
      <c r="I26" s="732"/>
      <c r="J26" s="732"/>
      <c r="K26" s="732"/>
      <c r="L26" s="732"/>
      <c r="M26" s="469"/>
      <c r="N26" s="469"/>
      <c r="O26" s="28"/>
      <c r="P26" s="28"/>
      <c r="Q26" s="28"/>
      <c r="R26" s="28"/>
      <c r="S26" s="28"/>
      <c r="T26" s="28"/>
    </row>
  </sheetData>
  <mergeCells count="28">
    <mergeCell ref="A10:B10"/>
    <mergeCell ref="A9:B9"/>
    <mergeCell ref="A8:B8"/>
    <mergeCell ref="A4:B6"/>
    <mergeCell ref="A15:B15"/>
    <mergeCell ref="A14:B14"/>
    <mergeCell ref="A13:B13"/>
    <mergeCell ref="A12:B12"/>
    <mergeCell ref="A11:B11"/>
    <mergeCell ref="A25:B25"/>
    <mergeCell ref="A24:B24"/>
    <mergeCell ref="A23:B23"/>
    <mergeCell ref="A22:B22"/>
    <mergeCell ref="A21:B21"/>
    <mergeCell ref="A20:B20"/>
    <mergeCell ref="A19:B19"/>
    <mergeCell ref="A18:B18"/>
    <mergeCell ref="A17:B17"/>
    <mergeCell ref="A16:B16"/>
    <mergeCell ref="D5:D6"/>
    <mergeCell ref="C4:C6"/>
    <mergeCell ref="E5:H5"/>
    <mergeCell ref="D4:I4"/>
    <mergeCell ref="C7:L7"/>
    <mergeCell ref="J4:J6"/>
    <mergeCell ref="K4:K6"/>
    <mergeCell ref="L4:L6"/>
    <mergeCell ref="I5:I6"/>
  </mergeCells>
  <hyperlinks>
    <hyperlink ref="N1" location="'Spis tablic_Contens'!A1" display="&lt; POWRÓT"/>
    <hyperlink ref="N2" location="'Spis tablic_Contens'!A1" display="&lt; BACK"/>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3"/>
  <dimension ref="A1:P34"/>
  <sheetViews>
    <sheetView showGridLines="0" workbookViewId="0"/>
  </sheetViews>
  <sheetFormatPr defaultRowHeight="15"/>
  <cols>
    <col min="1" max="1" width="11.5703125" customWidth="1"/>
    <col min="2" max="2" width="25" customWidth="1"/>
    <col min="3" max="3" width="12.42578125" customWidth="1"/>
    <col min="4" max="4" width="9.7109375" customWidth="1"/>
    <col min="5" max="5" width="15.5703125" customWidth="1"/>
    <col min="7" max="7" width="18.42578125" customWidth="1"/>
  </cols>
  <sheetData>
    <row r="1" spans="1:16" ht="14.25" customHeight="1">
      <c r="A1" s="589" t="s">
        <v>2263</v>
      </c>
      <c r="B1" s="325" t="s">
        <v>905</v>
      </c>
      <c r="C1" s="288"/>
      <c r="D1" s="288"/>
      <c r="E1" s="288"/>
      <c r="F1" s="288"/>
      <c r="G1" s="288"/>
      <c r="H1" s="288"/>
      <c r="I1" s="418" t="s">
        <v>887</v>
      </c>
    </row>
    <row r="2" spans="1:16" ht="14.25" customHeight="1">
      <c r="A2" s="288"/>
      <c r="B2" s="285" t="s">
        <v>1869</v>
      </c>
      <c r="C2" s="288"/>
      <c r="D2" s="288"/>
      <c r="E2" s="288"/>
      <c r="F2" s="288"/>
      <c r="G2" s="288"/>
      <c r="H2" s="288"/>
      <c r="I2" s="419" t="s">
        <v>888</v>
      </c>
    </row>
    <row r="3" spans="1:16" s="66" customFormat="1" ht="14.25" customHeight="1">
      <c r="A3" s="288"/>
      <c r="B3" s="287" t="s">
        <v>1446</v>
      </c>
      <c r="C3" s="288"/>
      <c r="D3" s="288"/>
      <c r="E3" s="288"/>
      <c r="F3" s="288"/>
      <c r="G3" s="288"/>
      <c r="H3" s="288"/>
      <c r="I3" s="573"/>
    </row>
    <row r="4" spans="1:16" s="66" customFormat="1" ht="14.25" customHeight="1">
      <c r="A4" s="288"/>
      <c r="B4" s="287" t="s">
        <v>906</v>
      </c>
      <c r="C4" s="288"/>
      <c r="D4" s="288"/>
      <c r="E4" s="288"/>
      <c r="F4" s="288"/>
      <c r="G4" s="288"/>
      <c r="H4" s="288"/>
      <c r="I4" s="573"/>
    </row>
    <row r="5" spans="1:16" ht="5.25" customHeight="1">
      <c r="A5" s="288"/>
      <c r="B5" s="288"/>
      <c r="C5" s="288"/>
      <c r="D5" s="288"/>
      <c r="E5" s="288"/>
      <c r="F5" s="288"/>
      <c r="G5" s="288"/>
      <c r="H5" s="288"/>
      <c r="I5" s="573"/>
    </row>
    <row r="6" spans="1:16" ht="25.5" customHeight="1">
      <c r="A6" s="1916" t="s">
        <v>1870</v>
      </c>
      <c r="B6" s="1917"/>
      <c r="C6" s="1924" t="s">
        <v>1871</v>
      </c>
      <c r="D6" s="1932" t="s">
        <v>1872</v>
      </c>
      <c r="E6" s="1934" t="s">
        <v>1873</v>
      </c>
      <c r="F6" s="1935"/>
      <c r="G6" s="1935"/>
      <c r="H6" s="288"/>
      <c r="I6" s="573"/>
    </row>
    <row r="7" spans="1:16" ht="24.75" customHeight="1">
      <c r="A7" s="1936"/>
      <c r="B7" s="1937"/>
      <c r="C7" s="1925"/>
      <c r="D7" s="1933"/>
      <c r="E7" s="733" t="s">
        <v>1874</v>
      </c>
      <c r="F7" s="733" t="s">
        <v>1708</v>
      </c>
      <c r="G7" s="733" t="s">
        <v>1875</v>
      </c>
      <c r="H7" s="288"/>
      <c r="I7" s="469"/>
    </row>
    <row r="8" spans="1:16">
      <c r="A8" s="1920" t="s">
        <v>1876</v>
      </c>
      <c r="B8" s="1920"/>
      <c r="C8" s="734" t="s">
        <v>1790</v>
      </c>
      <c r="D8" s="651">
        <v>49579</v>
      </c>
      <c r="E8" s="655">
        <v>17989</v>
      </c>
      <c r="F8" s="735">
        <v>28938</v>
      </c>
      <c r="G8" s="655">
        <v>2652</v>
      </c>
      <c r="H8" s="701"/>
      <c r="I8" s="701"/>
      <c r="J8" s="240"/>
      <c r="K8" s="240"/>
      <c r="L8" s="240"/>
      <c r="M8" s="240"/>
      <c r="N8" s="240"/>
      <c r="O8" s="240"/>
      <c r="P8" s="240"/>
    </row>
    <row r="9" spans="1:16">
      <c r="A9" s="1938" t="s">
        <v>1877</v>
      </c>
      <c r="B9" s="1938"/>
      <c r="C9" s="737"/>
      <c r="D9" s="651"/>
      <c r="E9" s="655"/>
      <c r="F9" s="735"/>
      <c r="G9" s="655"/>
      <c r="H9" s="631"/>
      <c r="I9" s="631"/>
      <c r="J9" s="191"/>
      <c r="K9" s="191"/>
      <c r="L9" s="191"/>
      <c r="M9" s="191"/>
      <c r="N9" s="191"/>
      <c r="O9" s="191"/>
      <c r="P9" s="191"/>
    </row>
    <row r="10" spans="1:16" ht="15" customHeight="1">
      <c r="A10" s="1931" t="s">
        <v>398</v>
      </c>
      <c r="B10" s="1931"/>
      <c r="C10" s="737" t="s">
        <v>1790</v>
      </c>
      <c r="D10" s="651">
        <v>36365</v>
      </c>
      <c r="E10" s="655">
        <v>10347</v>
      </c>
      <c r="F10" s="735">
        <v>21598</v>
      </c>
      <c r="G10" s="655">
        <v>4420</v>
      </c>
      <c r="H10" s="701"/>
      <c r="I10" s="701"/>
      <c r="J10" s="240"/>
      <c r="K10" s="240"/>
      <c r="L10" s="240"/>
      <c r="M10" s="240"/>
      <c r="N10" s="255"/>
      <c r="O10" s="255"/>
      <c r="P10" s="255"/>
    </row>
    <row r="11" spans="1:16">
      <c r="A11" s="1923" t="s">
        <v>158</v>
      </c>
      <c r="B11" s="1923"/>
      <c r="C11" s="737"/>
      <c r="D11" s="687"/>
      <c r="E11" s="476"/>
      <c r="F11" s="738"/>
      <c r="G11" s="476"/>
      <c r="H11" s="631"/>
      <c r="I11" s="631"/>
      <c r="J11" s="191"/>
      <c r="K11" s="191"/>
      <c r="L11" s="191"/>
      <c r="M11" s="191"/>
      <c r="N11" s="191"/>
      <c r="O11" s="191"/>
      <c r="P11" s="191"/>
    </row>
    <row r="12" spans="1:16">
      <c r="A12" s="1922" t="s">
        <v>1868</v>
      </c>
      <c r="B12" s="1922"/>
      <c r="C12" s="737" t="s">
        <v>152</v>
      </c>
      <c r="D12" s="687">
        <v>2661.8</v>
      </c>
      <c r="E12" s="476">
        <v>1148.5</v>
      </c>
      <c r="F12" s="738">
        <v>1370.5</v>
      </c>
      <c r="G12" s="476">
        <v>142.80000000000001</v>
      </c>
      <c r="H12" s="701"/>
      <c r="I12" s="701"/>
      <c r="J12" s="240"/>
      <c r="K12" s="240"/>
      <c r="L12" s="240"/>
      <c r="M12" s="240"/>
      <c r="N12" s="28"/>
      <c r="O12" s="240"/>
      <c r="P12" s="240"/>
    </row>
    <row r="13" spans="1:16">
      <c r="A13" s="1921" t="s">
        <v>941</v>
      </c>
      <c r="B13" s="1921"/>
      <c r="C13" s="737"/>
      <c r="D13" s="687"/>
      <c r="E13" s="476"/>
      <c r="F13" s="738"/>
      <c r="G13" s="476"/>
      <c r="H13" s="701"/>
      <c r="I13" s="701"/>
      <c r="J13" s="240"/>
      <c r="K13" s="240"/>
      <c r="L13" s="240"/>
      <c r="M13" s="240"/>
      <c r="N13" s="240"/>
      <c r="O13" s="240"/>
      <c r="P13" s="240"/>
    </row>
    <row r="14" spans="1:16">
      <c r="A14" s="1930" t="s">
        <v>399</v>
      </c>
      <c r="B14" s="1930"/>
      <c r="C14" s="737"/>
      <c r="D14" s="687"/>
      <c r="E14" s="476"/>
      <c r="F14" s="738"/>
      <c r="G14" s="476"/>
      <c r="H14" s="631"/>
      <c r="I14" s="631"/>
      <c r="J14" s="191"/>
      <c r="K14" s="191"/>
      <c r="L14" s="191"/>
      <c r="M14" s="191"/>
      <c r="N14" s="191"/>
      <c r="O14" s="191"/>
      <c r="P14" s="191"/>
    </row>
    <row r="15" spans="1:16">
      <c r="A15" s="1921" t="s">
        <v>400</v>
      </c>
      <c r="B15" s="1921"/>
      <c r="C15" s="737"/>
      <c r="D15" s="687"/>
      <c r="E15" s="476"/>
      <c r="F15" s="738"/>
      <c r="G15" s="476"/>
      <c r="H15" s="631"/>
      <c r="I15" s="631"/>
      <c r="J15" s="191"/>
      <c r="K15" s="191"/>
      <c r="L15" s="191"/>
      <c r="M15" s="191"/>
      <c r="N15" s="191"/>
      <c r="O15" s="191"/>
      <c r="P15" s="191"/>
    </row>
    <row r="16" spans="1:16">
      <c r="A16" s="1927" t="s">
        <v>401</v>
      </c>
      <c r="B16" s="1927"/>
      <c r="C16" s="737" t="s">
        <v>129</v>
      </c>
      <c r="D16" s="687" t="s">
        <v>7</v>
      </c>
      <c r="E16" s="476" t="s">
        <v>7</v>
      </c>
      <c r="F16" s="738" t="s">
        <v>7</v>
      </c>
      <c r="G16" s="476" t="s">
        <v>7</v>
      </c>
      <c r="H16" s="739"/>
      <c r="I16" s="739"/>
      <c r="J16" s="254"/>
      <c r="K16" s="255"/>
      <c r="L16" s="255"/>
      <c r="M16" s="255"/>
      <c r="N16" s="240"/>
      <c r="O16" s="240"/>
      <c r="P16" s="240"/>
    </row>
    <row r="17" spans="1:16">
      <c r="A17" s="1928" t="s">
        <v>130</v>
      </c>
      <c r="B17" s="1929"/>
      <c r="C17" s="740" t="s">
        <v>132</v>
      </c>
      <c r="D17" s="687"/>
      <c r="E17" s="476"/>
      <c r="F17" s="738"/>
      <c r="G17" s="476"/>
      <c r="H17" s="631"/>
      <c r="I17" s="631"/>
      <c r="J17" s="191"/>
      <c r="K17" s="191"/>
      <c r="L17" s="191"/>
      <c r="M17" s="191"/>
      <c r="N17" s="191"/>
      <c r="O17" s="191"/>
      <c r="P17" s="191"/>
    </row>
    <row r="18" spans="1:16">
      <c r="A18" s="1927" t="s">
        <v>402</v>
      </c>
      <c r="B18" s="1927"/>
      <c r="C18" s="741" t="s">
        <v>1791</v>
      </c>
      <c r="D18" s="687" t="s">
        <v>7</v>
      </c>
      <c r="E18" s="476" t="s">
        <v>7</v>
      </c>
      <c r="F18" s="738" t="s">
        <v>7</v>
      </c>
      <c r="G18" s="476" t="s">
        <v>7</v>
      </c>
      <c r="H18" s="739"/>
      <c r="I18" s="739"/>
      <c r="J18" s="254"/>
      <c r="K18" s="240"/>
      <c r="L18" s="240"/>
      <c r="M18" s="240"/>
      <c r="N18" s="240"/>
      <c r="O18" s="240"/>
      <c r="P18" s="240"/>
    </row>
    <row r="19" spans="1:16">
      <c r="A19" s="1926" t="s">
        <v>403</v>
      </c>
      <c r="B19" s="1926"/>
      <c r="C19" s="737"/>
      <c r="D19" s="687"/>
      <c r="E19" s="476"/>
      <c r="F19" s="738"/>
      <c r="G19" s="476"/>
      <c r="H19" s="742"/>
      <c r="I19" s="742"/>
      <c r="J19" s="191"/>
      <c r="K19" s="191"/>
      <c r="L19" s="191"/>
      <c r="M19" s="191"/>
      <c r="N19" s="191"/>
      <c r="O19" s="191"/>
      <c r="P19" s="191"/>
    </row>
    <row r="20" spans="1:16">
      <c r="A20" s="1922" t="s">
        <v>381</v>
      </c>
      <c r="B20" s="1922"/>
      <c r="C20" s="737" t="s">
        <v>152</v>
      </c>
      <c r="D20" s="687">
        <v>11.2</v>
      </c>
      <c r="E20" s="476" t="s">
        <v>7</v>
      </c>
      <c r="F20" s="738">
        <v>3.3</v>
      </c>
      <c r="G20" s="476">
        <v>7.9</v>
      </c>
      <c r="H20" s="739"/>
      <c r="I20" s="739"/>
      <c r="J20" s="254"/>
      <c r="K20" s="235"/>
      <c r="L20" s="235"/>
      <c r="M20" s="235"/>
      <c r="N20" s="235"/>
      <c r="O20" s="235"/>
      <c r="P20" s="235"/>
    </row>
    <row r="21" spans="1:16">
      <c r="A21" s="1921" t="s">
        <v>404</v>
      </c>
      <c r="B21" s="1921"/>
      <c r="C21" s="741"/>
      <c r="D21" s="687"/>
      <c r="E21" s="476"/>
      <c r="F21" s="738"/>
      <c r="G21" s="476"/>
      <c r="H21" s="631"/>
      <c r="I21" s="631"/>
      <c r="J21" s="191"/>
      <c r="K21" s="191"/>
      <c r="L21" s="191"/>
      <c r="M21" s="191"/>
      <c r="N21" s="191"/>
      <c r="O21" s="191"/>
      <c r="P21" s="191"/>
    </row>
    <row r="22" spans="1:16">
      <c r="A22" s="1920" t="s">
        <v>1878</v>
      </c>
      <c r="B22" s="1920"/>
      <c r="C22" s="737" t="s">
        <v>152</v>
      </c>
      <c r="D22" s="687">
        <v>24.2</v>
      </c>
      <c r="E22" s="476" t="s">
        <v>7</v>
      </c>
      <c r="F22" s="738">
        <v>2</v>
      </c>
      <c r="G22" s="476">
        <v>22.2</v>
      </c>
      <c r="H22" s="739"/>
      <c r="I22" s="739"/>
      <c r="J22" s="254"/>
      <c r="K22" s="240"/>
      <c r="L22" s="240"/>
      <c r="M22" s="240"/>
      <c r="N22" s="240"/>
      <c r="O22" s="240"/>
      <c r="P22" s="240"/>
    </row>
    <row r="23" spans="1:16">
      <c r="A23" s="1921" t="s">
        <v>1879</v>
      </c>
      <c r="B23" s="1921"/>
      <c r="C23" s="741"/>
      <c r="D23" s="687"/>
      <c r="E23" s="476"/>
      <c r="F23" s="738"/>
      <c r="G23" s="476"/>
      <c r="H23" s="631"/>
      <c r="I23" s="631"/>
      <c r="J23" s="191"/>
      <c r="K23" s="191"/>
      <c r="L23" s="191"/>
      <c r="M23" s="191"/>
      <c r="N23" s="191"/>
      <c r="O23" s="191"/>
      <c r="P23" s="191"/>
    </row>
    <row r="24" spans="1:16">
      <c r="A24" s="1922" t="s">
        <v>405</v>
      </c>
      <c r="B24" s="1922"/>
      <c r="C24" s="737" t="s">
        <v>152</v>
      </c>
      <c r="D24" s="687">
        <v>2.6</v>
      </c>
      <c r="E24" s="476" t="s">
        <v>7</v>
      </c>
      <c r="F24" s="738">
        <v>0.7</v>
      </c>
      <c r="G24" s="476">
        <v>1.9</v>
      </c>
      <c r="H24" s="739"/>
      <c r="I24" s="739"/>
      <c r="J24" s="254"/>
      <c r="K24" s="240"/>
      <c r="L24" s="240"/>
      <c r="M24" s="240"/>
      <c r="N24" s="240"/>
      <c r="O24" s="240"/>
      <c r="P24" s="240"/>
    </row>
    <row r="25" spans="1:16">
      <c r="A25" s="1921" t="s">
        <v>406</v>
      </c>
      <c r="B25" s="1921"/>
      <c r="C25" s="743"/>
      <c r="D25" s="687"/>
      <c r="E25" s="476"/>
      <c r="F25" s="738"/>
      <c r="G25" s="476"/>
      <c r="H25" s="631"/>
      <c r="I25" s="631"/>
      <c r="J25" s="191"/>
      <c r="K25" s="191"/>
      <c r="L25" s="191"/>
      <c r="M25" s="191"/>
      <c r="N25" s="191"/>
      <c r="O25" s="191"/>
      <c r="P25" s="191"/>
    </row>
    <row r="26" spans="1:16">
      <c r="A26" s="1942" t="s">
        <v>407</v>
      </c>
      <c r="B26" s="1943"/>
      <c r="C26" s="737" t="s">
        <v>129</v>
      </c>
      <c r="D26" s="687">
        <v>3</v>
      </c>
      <c r="E26" s="476" t="s">
        <v>7</v>
      </c>
      <c r="F26" s="735">
        <v>3</v>
      </c>
      <c r="G26" s="476" t="s">
        <v>7</v>
      </c>
      <c r="H26" s="739"/>
      <c r="I26" s="739"/>
      <c r="J26" s="254"/>
      <c r="K26" s="255"/>
      <c r="L26" s="255"/>
      <c r="M26" s="255"/>
      <c r="N26" s="256"/>
      <c r="O26" s="256"/>
      <c r="P26" s="256"/>
    </row>
    <row r="27" spans="1:16">
      <c r="A27" s="1941" t="s">
        <v>408</v>
      </c>
      <c r="B27" s="1941"/>
      <c r="C27" s="744" t="s">
        <v>132</v>
      </c>
      <c r="D27" s="687"/>
      <c r="E27" s="476"/>
      <c r="F27" s="738"/>
      <c r="G27" s="476"/>
      <c r="H27" s="631"/>
      <c r="I27" s="631"/>
      <c r="J27" s="191"/>
      <c r="K27" s="191"/>
      <c r="L27" s="191"/>
      <c r="M27" s="191"/>
      <c r="N27" s="191"/>
      <c r="O27" s="191"/>
      <c r="P27" s="191"/>
    </row>
    <row r="28" spans="1:16">
      <c r="A28" s="1940" t="s">
        <v>409</v>
      </c>
      <c r="B28" s="1940"/>
      <c r="C28" s="737" t="s">
        <v>129</v>
      </c>
      <c r="D28" s="687">
        <v>1</v>
      </c>
      <c r="E28" s="476" t="s">
        <v>7</v>
      </c>
      <c r="F28" s="738" t="s">
        <v>7</v>
      </c>
      <c r="G28" s="655">
        <v>1</v>
      </c>
      <c r="H28" s="739"/>
      <c r="I28" s="739"/>
      <c r="J28" s="254"/>
      <c r="K28" s="255"/>
      <c r="L28" s="255"/>
      <c r="M28" s="255"/>
      <c r="N28" s="240"/>
      <c r="O28" s="240"/>
      <c r="P28" s="240"/>
    </row>
    <row r="29" spans="1:16">
      <c r="A29" s="1939" t="s">
        <v>391</v>
      </c>
      <c r="B29" s="1939"/>
      <c r="C29" s="744" t="s">
        <v>132</v>
      </c>
      <c r="D29" s="687"/>
      <c r="E29" s="476"/>
      <c r="F29" s="735"/>
      <c r="G29" s="476"/>
      <c r="H29" s="469"/>
      <c r="I29" s="469"/>
      <c r="J29" s="28"/>
      <c r="K29" s="28"/>
      <c r="L29" s="28"/>
      <c r="M29" s="28"/>
      <c r="N29" s="28"/>
      <c r="O29" s="28"/>
      <c r="P29" s="28"/>
    </row>
    <row r="30" spans="1:16" ht="5.25" customHeight="1">
      <c r="A30" s="745"/>
      <c r="B30" s="745"/>
      <c r="C30" s="746"/>
      <c r="D30" s="747"/>
      <c r="E30" s="748"/>
      <c r="F30" s="748"/>
      <c r="G30" s="748"/>
      <c r="H30" s="288"/>
      <c r="I30" s="288"/>
    </row>
    <row r="31" spans="1:16">
      <c r="A31" s="356" t="s">
        <v>1880</v>
      </c>
      <c r="B31" s="516"/>
      <c r="C31" s="513"/>
      <c r="D31" s="513"/>
      <c r="E31" s="513"/>
      <c r="F31" s="513"/>
      <c r="G31" s="513"/>
      <c r="H31" s="288"/>
      <c r="I31" s="288"/>
    </row>
    <row r="32" spans="1:16" ht="6" customHeight="1">
      <c r="A32" s="356"/>
      <c r="B32" s="516"/>
      <c r="C32" s="513"/>
      <c r="D32" s="513"/>
      <c r="E32" s="513"/>
      <c r="F32" s="513"/>
      <c r="G32" s="513"/>
      <c r="H32" s="288"/>
      <c r="I32" s="288"/>
    </row>
    <row r="33" spans="1:9" ht="13.5" customHeight="1">
      <c r="A33" s="359" t="s">
        <v>1318</v>
      </c>
      <c r="B33" s="516"/>
      <c r="C33" s="513"/>
      <c r="D33" s="513"/>
      <c r="E33" s="513"/>
      <c r="F33" s="513"/>
      <c r="G33" s="513"/>
      <c r="H33" s="288"/>
      <c r="I33" s="288"/>
    </row>
    <row r="34" spans="1:9">
      <c r="C34" s="20"/>
      <c r="D34" s="20"/>
      <c r="E34" s="20"/>
      <c r="F34" s="20"/>
      <c r="G34" s="20"/>
    </row>
  </sheetData>
  <mergeCells count="26">
    <mergeCell ref="A24:B24"/>
    <mergeCell ref="A29:B29"/>
    <mergeCell ref="A28:B28"/>
    <mergeCell ref="A27:B27"/>
    <mergeCell ref="A26:B26"/>
    <mergeCell ref="A25:B25"/>
    <mergeCell ref="D6:D7"/>
    <mergeCell ref="E6:G6"/>
    <mergeCell ref="A6:B7"/>
    <mergeCell ref="A8:B8"/>
    <mergeCell ref="A9:B9"/>
    <mergeCell ref="A22:B22"/>
    <mergeCell ref="A23:B23"/>
    <mergeCell ref="A12:B12"/>
    <mergeCell ref="A11:B11"/>
    <mergeCell ref="C6:C7"/>
    <mergeCell ref="A19:B19"/>
    <mergeCell ref="A20:B20"/>
    <mergeCell ref="A21:B21"/>
    <mergeCell ref="A18:B18"/>
    <mergeCell ref="A17:B17"/>
    <mergeCell ref="A16:B16"/>
    <mergeCell ref="A15:B15"/>
    <mergeCell ref="A14:B14"/>
    <mergeCell ref="A13:B13"/>
    <mergeCell ref="A10:B10"/>
  </mergeCells>
  <hyperlinks>
    <hyperlink ref="I1" location="'Spis tablic_Contens'!A1" display="&lt; POWRÓT"/>
    <hyperlink ref="I2" location="'Spis tablic_Contens'!A1" display="&lt; BACK"/>
  </hyperlink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4"/>
  <dimension ref="A1:O31"/>
  <sheetViews>
    <sheetView showGridLines="0" workbookViewId="0"/>
  </sheetViews>
  <sheetFormatPr defaultRowHeight="15"/>
  <cols>
    <col min="1" max="1" width="11.85546875" customWidth="1"/>
    <col min="3" max="3" width="12.140625" customWidth="1"/>
    <col min="4" max="4" width="13.140625" customWidth="1"/>
    <col min="5" max="5" width="12.28515625" customWidth="1"/>
    <col min="6" max="6" width="20.42578125" customWidth="1"/>
    <col min="7" max="7" width="17.5703125" customWidth="1"/>
    <col min="8" max="8" width="11.42578125" customWidth="1"/>
    <col min="9" max="9" width="10.28515625" customWidth="1"/>
    <col min="10" max="10" width="18.140625" customWidth="1"/>
  </cols>
  <sheetData>
    <row r="1" spans="1:15" ht="14.25" customHeight="1">
      <c r="A1" s="749" t="s">
        <v>2262</v>
      </c>
      <c r="B1" s="750" t="s">
        <v>1388</v>
      </c>
      <c r="C1" s="512"/>
      <c r="D1" s="512"/>
      <c r="E1" s="512"/>
      <c r="F1" s="512"/>
      <c r="G1" s="512"/>
      <c r="H1" s="512"/>
      <c r="I1" s="512"/>
      <c r="J1" s="512"/>
      <c r="K1" s="512"/>
      <c r="L1" s="418" t="s">
        <v>887</v>
      </c>
      <c r="M1" s="512"/>
      <c r="N1" s="20"/>
      <c r="O1" s="20"/>
    </row>
    <row r="2" spans="1:15" ht="14.25" customHeight="1">
      <c r="A2" s="512"/>
      <c r="B2" s="321" t="s">
        <v>1389</v>
      </c>
      <c r="C2" s="512"/>
      <c r="D2" s="512"/>
      <c r="E2" s="512"/>
      <c r="F2" s="512"/>
      <c r="G2" s="512"/>
      <c r="H2" s="512"/>
      <c r="I2" s="512"/>
      <c r="J2" s="512"/>
      <c r="K2" s="512"/>
      <c r="L2" s="419" t="s">
        <v>888</v>
      </c>
      <c r="M2" s="512"/>
      <c r="N2" s="20"/>
      <c r="O2" s="20"/>
    </row>
    <row r="3" spans="1:15" ht="5.25" customHeight="1">
      <c r="A3" s="512"/>
      <c r="B3" s="512"/>
      <c r="C3" s="512"/>
      <c r="D3" s="512"/>
      <c r="E3" s="512"/>
      <c r="F3" s="512"/>
      <c r="G3" s="512"/>
      <c r="H3" s="512"/>
      <c r="I3" s="512"/>
      <c r="J3" s="512"/>
      <c r="K3" s="512"/>
      <c r="L3" s="573"/>
      <c r="M3" s="512"/>
      <c r="N3" s="20"/>
      <c r="O3" s="20"/>
    </row>
    <row r="4" spans="1:15" ht="27.75" customHeight="1">
      <c r="A4" s="1916" t="s">
        <v>1730</v>
      </c>
      <c r="B4" s="1917"/>
      <c r="C4" s="1952" t="s">
        <v>1881</v>
      </c>
      <c r="D4" s="1954" t="s">
        <v>1882</v>
      </c>
      <c r="E4" s="1952" t="s">
        <v>1883</v>
      </c>
      <c r="F4" s="1952" t="s">
        <v>1884</v>
      </c>
      <c r="G4" s="1952" t="s">
        <v>1885</v>
      </c>
      <c r="H4" s="1956" t="s">
        <v>1886</v>
      </c>
      <c r="I4" s="1957"/>
      <c r="J4" s="1946" t="s">
        <v>1887</v>
      </c>
      <c r="K4" s="512"/>
      <c r="L4" s="573"/>
      <c r="M4" s="512"/>
      <c r="N4" s="20"/>
      <c r="O4" s="20"/>
    </row>
    <row r="5" spans="1:15" ht="51" customHeight="1">
      <c r="A5" s="1918"/>
      <c r="B5" s="1919"/>
      <c r="C5" s="1953"/>
      <c r="D5" s="1955"/>
      <c r="E5" s="1953"/>
      <c r="F5" s="1953"/>
      <c r="G5" s="1953"/>
      <c r="H5" s="1952" t="s">
        <v>1888</v>
      </c>
      <c r="I5" s="1952" t="s">
        <v>1889</v>
      </c>
      <c r="J5" s="1958"/>
      <c r="K5" s="512"/>
      <c r="L5" s="469"/>
      <c r="M5" s="512"/>
      <c r="N5" s="20"/>
      <c r="O5" s="20"/>
    </row>
    <row r="6" spans="1:15" ht="23.25" customHeight="1">
      <c r="A6" s="1936"/>
      <c r="B6" s="1937"/>
      <c r="C6" s="1946" t="s">
        <v>1790</v>
      </c>
      <c r="D6" s="1917"/>
      <c r="E6" s="1946" t="s">
        <v>152</v>
      </c>
      <c r="F6" s="1916"/>
      <c r="G6" s="1917"/>
      <c r="H6" s="1953"/>
      <c r="I6" s="1953"/>
      <c r="J6" s="1958"/>
      <c r="K6" s="512"/>
      <c r="L6" s="512"/>
      <c r="M6" s="512"/>
      <c r="N6" s="20"/>
      <c r="O6" s="20"/>
    </row>
    <row r="7" spans="1:15">
      <c r="A7" s="1564" t="s">
        <v>48</v>
      </c>
      <c r="B7" s="1565"/>
      <c r="C7" s="685">
        <v>49579</v>
      </c>
      <c r="D7" s="686">
        <v>36365</v>
      </c>
      <c r="E7" s="539">
        <v>2661.8</v>
      </c>
      <c r="F7" s="539">
        <v>13.8</v>
      </c>
      <c r="G7" s="539">
        <v>24.2</v>
      </c>
      <c r="H7" s="476" t="s">
        <v>7</v>
      </c>
      <c r="I7" s="476" t="s">
        <v>7</v>
      </c>
      <c r="J7" s="686">
        <v>1</v>
      </c>
      <c r="K7" s="540"/>
      <c r="L7" s="1947"/>
      <c r="M7" s="1947"/>
      <c r="N7" s="257"/>
      <c r="O7" s="257"/>
    </row>
    <row r="8" spans="1:15">
      <c r="A8" s="1654" t="s">
        <v>1</v>
      </c>
      <c r="B8" s="1654"/>
      <c r="C8" s="752"/>
      <c r="D8" s="700"/>
      <c r="E8" s="484"/>
      <c r="F8" s="484"/>
      <c r="G8" s="484"/>
      <c r="H8" s="700"/>
      <c r="I8" s="752"/>
      <c r="J8" s="700"/>
      <c r="K8" s="620"/>
      <c r="L8" s="1948"/>
      <c r="M8" s="1948"/>
      <c r="N8" s="179"/>
      <c r="O8" s="179"/>
    </row>
    <row r="9" spans="1:15">
      <c r="A9" s="1572" t="s">
        <v>2</v>
      </c>
      <c r="B9" s="1572"/>
      <c r="C9" s="672">
        <v>2148</v>
      </c>
      <c r="D9" s="651" t="s">
        <v>7</v>
      </c>
      <c r="E9" s="563">
        <v>178.8</v>
      </c>
      <c r="F9" s="563">
        <v>2.2000000000000002</v>
      </c>
      <c r="G9" s="476" t="s">
        <v>7</v>
      </c>
      <c r="H9" s="476" t="s">
        <v>7</v>
      </c>
      <c r="I9" s="476" t="s">
        <v>7</v>
      </c>
      <c r="J9" s="476" t="s">
        <v>7</v>
      </c>
      <c r="K9" s="552"/>
      <c r="L9" s="1944"/>
      <c r="M9" s="1944"/>
      <c r="N9" s="258"/>
      <c r="O9" s="258"/>
    </row>
    <row r="10" spans="1:15" ht="15" customHeight="1">
      <c r="A10" s="1572" t="s">
        <v>3</v>
      </c>
      <c r="B10" s="1572"/>
      <c r="C10" s="672">
        <v>6486</v>
      </c>
      <c r="D10" s="651">
        <v>1862</v>
      </c>
      <c r="E10" s="563">
        <v>162.69999999999999</v>
      </c>
      <c r="F10" s="476" t="s">
        <v>7</v>
      </c>
      <c r="G10" s="563">
        <v>0.3</v>
      </c>
      <c r="H10" s="476" t="s">
        <v>7</v>
      </c>
      <c r="I10" s="476" t="s">
        <v>7</v>
      </c>
      <c r="J10" s="476" t="s">
        <v>7</v>
      </c>
      <c r="K10" s="552"/>
      <c r="L10" s="1944"/>
      <c r="M10" s="1944"/>
      <c r="N10" s="258"/>
      <c r="O10" s="258"/>
    </row>
    <row r="11" spans="1:15">
      <c r="A11" s="1572" t="s">
        <v>4</v>
      </c>
      <c r="B11" s="1572"/>
      <c r="C11" s="672">
        <v>5605</v>
      </c>
      <c r="D11" s="655">
        <v>1893</v>
      </c>
      <c r="E11" s="563">
        <v>104.9</v>
      </c>
      <c r="F11" s="476" t="s">
        <v>7</v>
      </c>
      <c r="G11" s="563">
        <v>4.5999999999999996</v>
      </c>
      <c r="H11" s="476" t="s">
        <v>7</v>
      </c>
      <c r="I11" s="476" t="s">
        <v>7</v>
      </c>
      <c r="J11" s="476" t="s">
        <v>7</v>
      </c>
      <c r="K11" s="552"/>
      <c r="L11" s="1944"/>
      <c r="M11" s="1944"/>
      <c r="N11" s="258"/>
      <c r="O11" s="258"/>
    </row>
    <row r="12" spans="1:15">
      <c r="A12" s="1572" t="s">
        <v>5</v>
      </c>
      <c r="B12" s="1572"/>
      <c r="C12" s="672">
        <v>1754</v>
      </c>
      <c r="D12" s="655">
        <v>790</v>
      </c>
      <c r="E12" s="563">
        <v>51.1</v>
      </c>
      <c r="F12" s="476" t="s">
        <v>7</v>
      </c>
      <c r="G12" s="476">
        <v>1.3</v>
      </c>
      <c r="H12" s="476" t="s">
        <v>7</v>
      </c>
      <c r="I12" s="476" t="s">
        <v>7</v>
      </c>
      <c r="J12" s="476" t="s">
        <v>7</v>
      </c>
      <c r="K12" s="552"/>
      <c r="L12" s="1944"/>
      <c r="M12" s="1944"/>
      <c r="N12" s="258"/>
      <c r="O12" s="258"/>
    </row>
    <row r="13" spans="1:15">
      <c r="A13" s="1572" t="s">
        <v>6</v>
      </c>
      <c r="B13" s="1572"/>
      <c r="C13" s="672">
        <v>1277</v>
      </c>
      <c r="D13" s="651">
        <v>2398</v>
      </c>
      <c r="E13" s="563">
        <v>136.9</v>
      </c>
      <c r="F13" s="476" t="s">
        <v>7</v>
      </c>
      <c r="G13" s="476" t="s">
        <v>7</v>
      </c>
      <c r="H13" s="476" t="s">
        <v>7</v>
      </c>
      <c r="I13" s="476" t="s">
        <v>7</v>
      </c>
      <c r="J13" s="476" t="s">
        <v>7</v>
      </c>
      <c r="K13" s="552"/>
      <c r="L13" s="1944"/>
      <c r="M13" s="1944"/>
      <c r="N13" s="259"/>
      <c r="O13" s="258"/>
    </row>
    <row r="14" spans="1:15">
      <c r="A14" s="1572" t="s">
        <v>8</v>
      </c>
      <c r="B14" s="1572"/>
      <c r="C14" s="672">
        <v>3516</v>
      </c>
      <c r="D14" s="651">
        <v>2017</v>
      </c>
      <c r="E14" s="563">
        <v>241</v>
      </c>
      <c r="F14" s="563">
        <v>3.9</v>
      </c>
      <c r="G14" s="563">
        <v>1.2</v>
      </c>
      <c r="H14" s="476" t="s">
        <v>7</v>
      </c>
      <c r="I14" s="476" t="s">
        <v>7</v>
      </c>
      <c r="J14" s="655">
        <v>1</v>
      </c>
      <c r="K14" s="552"/>
      <c r="L14" s="1944"/>
      <c r="M14" s="1944"/>
      <c r="N14" s="258"/>
      <c r="O14" s="258"/>
    </row>
    <row r="15" spans="1:15">
      <c r="A15" s="1572" t="s">
        <v>9</v>
      </c>
      <c r="B15" s="1572"/>
      <c r="C15" s="672">
        <v>7372</v>
      </c>
      <c r="D15" s="651">
        <v>7480</v>
      </c>
      <c r="E15" s="563">
        <v>431.6</v>
      </c>
      <c r="F15" s="563">
        <v>5.9</v>
      </c>
      <c r="G15" s="563">
        <v>12.6</v>
      </c>
      <c r="H15" s="476" t="s">
        <v>7</v>
      </c>
      <c r="I15" s="476" t="s">
        <v>7</v>
      </c>
      <c r="J15" s="476" t="s">
        <v>7</v>
      </c>
      <c r="K15" s="552"/>
      <c r="L15" s="1945"/>
      <c r="M15" s="1945"/>
      <c r="N15" s="259"/>
      <c r="O15" s="258"/>
    </row>
    <row r="16" spans="1:15">
      <c r="A16" s="1572" t="s">
        <v>10</v>
      </c>
      <c r="B16" s="1572"/>
      <c r="C16" s="672">
        <v>5952</v>
      </c>
      <c r="D16" s="655">
        <v>2016</v>
      </c>
      <c r="E16" s="563">
        <v>51.4</v>
      </c>
      <c r="F16" s="563">
        <v>1</v>
      </c>
      <c r="G16" s="563">
        <v>2.2000000000000002</v>
      </c>
      <c r="H16" s="476" t="s">
        <v>7</v>
      </c>
      <c r="I16" s="476" t="s">
        <v>7</v>
      </c>
      <c r="J16" s="476" t="s">
        <v>7</v>
      </c>
      <c r="K16" s="552"/>
      <c r="L16" s="1944"/>
      <c r="M16" s="1944"/>
      <c r="N16" s="258"/>
      <c r="O16" s="258"/>
    </row>
    <row r="17" spans="1:15">
      <c r="A17" s="1572" t="s">
        <v>11</v>
      </c>
      <c r="B17" s="1572"/>
      <c r="C17" s="672">
        <v>3374</v>
      </c>
      <c r="D17" s="651">
        <v>2160</v>
      </c>
      <c r="E17" s="563">
        <v>209.9</v>
      </c>
      <c r="F17" s="714">
        <v>0.2</v>
      </c>
      <c r="G17" s="476" t="s">
        <v>7</v>
      </c>
      <c r="H17" s="476" t="s">
        <v>7</v>
      </c>
      <c r="I17" s="476" t="s">
        <v>7</v>
      </c>
      <c r="J17" s="476" t="s">
        <v>7</v>
      </c>
      <c r="K17" s="552"/>
      <c r="L17" s="1944"/>
      <c r="M17" s="1944"/>
      <c r="N17" s="258"/>
      <c r="O17" s="258"/>
    </row>
    <row r="18" spans="1:15">
      <c r="A18" s="1572" t="s">
        <v>12</v>
      </c>
      <c r="B18" s="1572"/>
      <c r="C18" s="672" t="s">
        <v>7</v>
      </c>
      <c r="D18" s="655">
        <v>195</v>
      </c>
      <c r="E18" s="563">
        <v>56.9</v>
      </c>
      <c r="F18" s="476" t="s">
        <v>7</v>
      </c>
      <c r="G18" s="476" t="s">
        <v>7</v>
      </c>
      <c r="H18" s="476" t="s">
        <v>7</v>
      </c>
      <c r="I18" s="476" t="s">
        <v>7</v>
      </c>
      <c r="J18" s="476" t="s">
        <v>7</v>
      </c>
      <c r="K18" s="753"/>
      <c r="L18" s="1944"/>
      <c r="M18" s="1944"/>
      <c r="N18" s="258"/>
      <c r="O18" s="258"/>
    </row>
    <row r="19" spans="1:15">
      <c r="A19" s="1572" t="s">
        <v>13</v>
      </c>
      <c r="B19" s="1572"/>
      <c r="C19" s="672">
        <v>2408</v>
      </c>
      <c r="D19" s="651">
        <v>373</v>
      </c>
      <c r="E19" s="563">
        <v>206.1</v>
      </c>
      <c r="F19" s="563">
        <v>0.1</v>
      </c>
      <c r="G19" s="563">
        <v>0.4</v>
      </c>
      <c r="H19" s="476" t="s">
        <v>7</v>
      </c>
      <c r="I19" s="476" t="s">
        <v>7</v>
      </c>
      <c r="J19" s="476" t="s">
        <v>7</v>
      </c>
      <c r="K19" s="552"/>
      <c r="L19" s="1944"/>
      <c r="M19" s="1944"/>
      <c r="N19" s="258"/>
      <c r="O19" s="258"/>
    </row>
    <row r="20" spans="1:15">
      <c r="A20" s="1572" t="s">
        <v>14</v>
      </c>
      <c r="B20" s="1572"/>
      <c r="C20" s="672">
        <v>316</v>
      </c>
      <c r="D20" s="651">
        <v>7653</v>
      </c>
      <c r="E20" s="714">
        <v>319.39999999999998</v>
      </c>
      <c r="F20" s="563">
        <v>0.3</v>
      </c>
      <c r="G20" s="563">
        <v>1.6</v>
      </c>
      <c r="H20" s="476" t="s">
        <v>7</v>
      </c>
      <c r="I20" s="476" t="s">
        <v>7</v>
      </c>
      <c r="J20" s="476" t="s">
        <v>7</v>
      </c>
      <c r="K20" s="552"/>
      <c r="L20" s="1944"/>
      <c r="M20" s="1944"/>
      <c r="N20" s="258"/>
      <c r="O20" s="258"/>
    </row>
    <row r="21" spans="1:15">
      <c r="A21" s="1572" t="s">
        <v>15</v>
      </c>
      <c r="B21" s="1572"/>
      <c r="C21" s="672">
        <v>2792</v>
      </c>
      <c r="D21" s="655" t="s">
        <v>7</v>
      </c>
      <c r="E21" s="563">
        <v>70.599999999999994</v>
      </c>
      <c r="F21" s="476">
        <v>0.1</v>
      </c>
      <c r="G21" s="476" t="s">
        <v>7</v>
      </c>
      <c r="H21" s="476" t="s">
        <v>7</v>
      </c>
      <c r="I21" s="476" t="s">
        <v>7</v>
      </c>
      <c r="J21" s="476" t="s">
        <v>7</v>
      </c>
      <c r="K21" s="552"/>
      <c r="L21" s="1944"/>
      <c r="M21" s="1944"/>
      <c r="N21" s="258"/>
      <c r="O21" s="258"/>
    </row>
    <row r="22" spans="1:15" ht="15" customHeight="1">
      <c r="A22" s="1572" t="s">
        <v>16</v>
      </c>
      <c r="B22" s="1572"/>
      <c r="C22" s="672">
        <v>1461</v>
      </c>
      <c r="D22" s="651">
        <v>1560</v>
      </c>
      <c r="E22" s="563">
        <v>143.4</v>
      </c>
      <c r="F22" s="476" t="s">
        <v>7</v>
      </c>
      <c r="G22" s="476" t="s">
        <v>7</v>
      </c>
      <c r="H22" s="476" t="s">
        <v>7</v>
      </c>
      <c r="I22" s="476" t="s">
        <v>7</v>
      </c>
      <c r="J22" s="476" t="s">
        <v>7</v>
      </c>
      <c r="K22" s="552"/>
      <c r="L22" s="1944"/>
      <c r="M22" s="1944"/>
      <c r="N22" s="258"/>
      <c r="O22" s="258"/>
    </row>
    <row r="23" spans="1:15">
      <c r="A23" s="1572" t="s">
        <v>17</v>
      </c>
      <c r="B23" s="1572"/>
      <c r="C23" s="672">
        <v>2877</v>
      </c>
      <c r="D23" s="651">
        <v>5333</v>
      </c>
      <c r="E23" s="563">
        <v>203.8</v>
      </c>
      <c r="F23" s="563">
        <v>0.1</v>
      </c>
      <c r="G23" s="476" t="s">
        <v>7</v>
      </c>
      <c r="H23" s="476" t="s">
        <v>7</v>
      </c>
      <c r="I23" s="476" t="s">
        <v>7</v>
      </c>
      <c r="J23" s="476" t="s">
        <v>7</v>
      </c>
      <c r="K23" s="552"/>
      <c r="L23" s="1944"/>
      <c r="M23" s="1944"/>
      <c r="N23" s="258"/>
      <c r="O23" s="258"/>
    </row>
    <row r="24" spans="1:15" ht="15" customHeight="1">
      <c r="A24" s="1572" t="s">
        <v>18</v>
      </c>
      <c r="B24" s="1572"/>
      <c r="C24" s="672">
        <v>2241</v>
      </c>
      <c r="D24" s="754">
        <v>635</v>
      </c>
      <c r="E24" s="563">
        <v>93.3</v>
      </c>
      <c r="F24" s="476" t="s">
        <v>7</v>
      </c>
      <c r="G24" s="476" t="s">
        <v>7</v>
      </c>
      <c r="H24" s="476" t="s">
        <v>7</v>
      </c>
      <c r="I24" s="476" t="s">
        <v>7</v>
      </c>
      <c r="J24" s="476" t="s">
        <v>7</v>
      </c>
      <c r="K24" s="753"/>
      <c r="L24" s="1944"/>
      <c r="M24" s="1944"/>
      <c r="N24" s="258"/>
      <c r="O24" s="258"/>
    </row>
    <row r="25" spans="1:15" ht="5.25" customHeight="1">
      <c r="A25" s="755"/>
      <c r="B25" s="755"/>
      <c r="C25" s="756"/>
      <c r="D25" s="756"/>
      <c r="E25" s="757"/>
      <c r="F25" s="758" t="s">
        <v>7</v>
      </c>
      <c r="G25" s="757"/>
      <c r="H25" s="747"/>
      <c r="I25" s="747"/>
      <c r="J25" s="476" t="s">
        <v>7</v>
      </c>
      <c r="K25" s="512"/>
      <c r="L25" s="512"/>
      <c r="M25" s="512"/>
      <c r="N25" s="20"/>
      <c r="O25" s="20"/>
    </row>
    <row r="26" spans="1:15">
      <c r="A26" s="1949" t="s">
        <v>1343</v>
      </c>
      <c r="B26" s="1950"/>
      <c r="C26" s="1950"/>
      <c r="D26" s="1950"/>
      <c r="E26" s="1950"/>
      <c r="F26" s="1950"/>
      <c r="G26" s="1950"/>
      <c r="H26" s="1950"/>
      <c r="I26" s="1950"/>
      <c r="J26" s="1950"/>
      <c r="K26" s="512"/>
      <c r="L26" s="512"/>
      <c r="M26" s="512"/>
      <c r="N26" s="20"/>
      <c r="O26" s="20"/>
    </row>
    <row r="27" spans="1:15" ht="6" customHeight="1">
      <c r="A27" s="760"/>
      <c r="B27" s="760"/>
      <c r="C27" s="760"/>
      <c r="D27" s="760"/>
      <c r="E27" s="760"/>
      <c r="F27" s="760"/>
      <c r="G27" s="760"/>
      <c r="H27" s="760"/>
      <c r="I27" s="760"/>
      <c r="J27" s="760"/>
      <c r="K27" s="512"/>
      <c r="L27" s="512"/>
      <c r="M27" s="512"/>
      <c r="N27" s="20"/>
      <c r="O27" s="20"/>
    </row>
    <row r="28" spans="1:15">
      <c r="A28" s="1951" t="s">
        <v>1344</v>
      </c>
      <c r="B28" s="1951"/>
      <c r="C28" s="1951"/>
      <c r="D28" s="1951"/>
      <c r="E28" s="1951"/>
      <c r="F28" s="1951"/>
      <c r="G28" s="1951"/>
      <c r="H28" s="1951"/>
      <c r="I28" s="1951"/>
      <c r="J28" s="1951"/>
      <c r="K28" s="512"/>
      <c r="L28" s="512"/>
      <c r="M28" s="512"/>
      <c r="N28" s="20"/>
      <c r="O28" s="20"/>
    </row>
    <row r="29" spans="1:15">
      <c r="A29" s="761"/>
      <c r="B29" s="761"/>
      <c r="C29" s="761"/>
      <c r="D29" s="761"/>
      <c r="E29" s="761"/>
      <c r="F29" s="761"/>
      <c r="G29" s="761"/>
      <c r="H29" s="761"/>
      <c r="I29" s="761"/>
      <c r="J29" s="761"/>
      <c r="K29" s="512"/>
      <c r="L29" s="512"/>
      <c r="M29" s="512"/>
      <c r="N29" s="20"/>
      <c r="O29" s="20"/>
    </row>
    <row r="30" spans="1:15">
      <c r="A30" s="20"/>
      <c r="B30" s="20"/>
      <c r="C30" s="20"/>
      <c r="D30" s="20"/>
      <c r="E30" s="20"/>
      <c r="F30" s="20"/>
      <c r="G30" s="20"/>
      <c r="H30" s="20"/>
      <c r="I30" s="20"/>
      <c r="J30" s="20"/>
      <c r="K30" s="20"/>
    </row>
    <row r="31" spans="1:15">
      <c r="A31" s="20"/>
      <c r="B31" s="20"/>
      <c r="C31" s="20"/>
      <c r="D31" s="20"/>
      <c r="E31" s="20"/>
      <c r="F31" s="20"/>
      <c r="G31" s="20"/>
      <c r="H31" s="20"/>
      <c r="I31" s="20"/>
      <c r="J31" s="20"/>
      <c r="K31" s="20"/>
    </row>
  </sheetData>
  <mergeCells count="50">
    <mergeCell ref="A26:J26"/>
    <mergeCell ref="A28:J28"/>
    <mergeCell ref="C4:C5"/>
    <mergeCell ref="D4:D5"/>
    <mergeCell ref="E4:E5"/>
    <mergeCell ref="F4:F5"/>
    <mergeCell ref="G4:G5"/>
    <mergeCell ref="H4:I4"/>
    <mergeCell ref="H5:H6"/>
    <mergeCell ref="I5:I6"/>
    <mergeCell ref="A13:B13"/>
    <mergeCell ref="A12:B12"/>
    <mergeCell ref="A11:B11"/>
    <mergeCell ref="A10:B10"/>
    <mergeCell ref="A9:B9"/>
    <mergeCell ref="J4:J6"/>
    <mergeCell ref="L14:M14"/>
    <mergeCell ref="L13:M13"/>
    <mergeCell ref="L12:M12"/>
    <mergeCell ref="L11:M11"/>
    <mergeCell ref="L10:M10"/>
    <mergeCell ref="L9:M9"/>
    <mergeCell ref="L7:M7"/>
    <mergeCell ref="L8:M8"/>
    <mergeCell ref="A8:B8"/>
    <mergeCell ref="A7:B7"/>
    <mergeCell ref="C6:D6"/>
    <mergeCell ref="E6:G6"/>
    <mergeCell ref="A4:B6"/>
    <mergeCell ref="A24:B24"/>
    <mergeCell ref="A23:B23"/>
    <mergeCell ref="A22:B22"/>
    <mergeCell ref="A21:B21"/>
    <mergeCell ref="A20:B20"/>
    <mergeCell ref="A19:B19"/>
    <mergeCell ref="A17:B17"/>
    <mergeCell ref="A16:B16"/>
    <mergeCell ref="A15:B15"/>
    <mergeCell ref="A14:B14"/>
    <mergeCell ref="A18:B18"/>
    <mergeCell ref="L19:M19"/>
    <mergeCell ref="L18:M18"/>
    <mergeCell ref="L17:M17"/>
    <mergeCell ref="L16:M16"/>
    <mergeCell ref="L15:M15"/>
    <mergeCell ref="L24:M24"/>
    <mergeCell ref="L23:M23"/>
    <mergeCell ref="L22:M22"/>
    <mergeCell ref="L21:M21"/>
    <mergeCell ref="L20:M20"/>
  </mergeCells>
  <hyperlinks>
    <hyperlink ref="L1" location="'Spis tablic_Contens'!A1" display="&lt; POWRÓT"/>
    <hyperlink ref="L2" location="'Spis tablic_Contens'!A1" display="&lt; BACK"/>
  </hyperlinks>
  <pageMargins left="0.7" right="0.7" top="0.75" bottom="0.75" header="0.3" footer="0.3"/>
  <pageSetup paperSize="9" orientation="portrait" horizontalDpi="4294967294"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6"/>
  <dimension ref="A1:I46"/>
  <sheetViews>
    <sheetView showGridLines="0" zoomScaleNormal="100" workbookViewId="0">
      <pane ySplit="9" topLeftCell="A10" activePane="bottomLeft" state="frozen"/>
      <selection activeCell="A129" sqref="A129"/>
      <selection pane="bottomLeft"/>
    </sheetView>
  </sheetViews>
  <sheetFormatPr defaultRowHeight="15"/>
  <cols>
    <col min="1" max="1" width="11.85546875" customWidth="1"/>
    <col min="2" max="2" width="34.7109375" customWidth="1"/>
    <col min="3" max="3" width="10.140625" customWidth="1"/>
    <col min="4" max="4" width="10.42578125" customWidth="1"/>
    <col min="5" max="5" width="10.7109375" customWidth="1"/>
    <col min="6" max="6" width="13.85546875" customWidth="1"/>
  </cols>
  <sheetData>
    <row r="1" spans="1:9" ht="14.25" customHeight="1">
      <c r="A1" s="762" t="s">
        <v>2261</v>
      </c>
      <c r="B1" s="721" t="s">
        <v>907</v>
      </c>
      <c r="C1" s="288"/>
      <c r="D1" s="288"/>
      <c r="E1" s="288"/>
      <c r="F1" s="288"/>
      <c r="G1" s="288"/>
      <c r="H1" s="418" t="s">
        <v>887</v>
      </c>
      <c r="I1" s="288"/>
    </row>
    <row r="2" spans="1:9" ht="14.25" customHeight="1">
      <c r="A2" s="288"/>
      <c r="B2" s="763" t="s">
        <v>1890</v>
      </c>
      <c r="C2" s="288"/>
      <c r="D2" s="288"/>
      <c r="E2" s="288"/>
      <c r="F2" s="288"/>
      <c r="G2" s="288"/>
      <c r="H2" s="419" t="s">
        <v>888</v>
      </c>
      <c r="I2" s="288"/>
    </row>
    <row r="3" spans="1:9" s="66" customFormat="1" ht="14.25" customHeight="1">
      <c r="A3" s="288"/>
      <c r="B3" s="591" t="s">
        <v>908</v>
      </c>
      <c r="C3" s="288"/>
      <c r="D3" s="288"/>
      <c r="E3" s="288"/>
      <c r="F3" s="288"/>
      <c r="G3" s="288"/>
      <c r="H3" s="573"/>
      <c r="I3" s="288"/>
    </row>
    <row r="4" spans="1:9" s="66" customFormat="1" ht="14.25" customHeight="1">
      <c r="A4" s="288"/>
      <c r="B4" s="591" t="s">
        <v>1447</v>
      </c>
      <c r="C4" s="288"/>
      <c r="D4" s="288"/>
      <c r="E4" s="288"/>
      <c r="F4" s="288"/>
      <c r="G4" s="288"/>
      <c r="H4" s="573"/>
      <c r="I4" s="288"/>
    </row>
    <row r="5" spans="1:9" ht="5.25" customHeight="1">
      <c r="A5" s="288"/>
      <c r="B5" s="288"/>
      <c r="C5" s="288"/>
      <c r="D5" s="288"/>
      <c r="E5" s="288"/>
      <c r="F5" s="288"/>
      <c r="G5" s="288"/>
      <c r="H5" s="573"/>
      <c r="I5" s="288"/>
    </row>
    <row r="6" spans="1:9" ht="24" customHeight="1">
      <c r="A6" s="1678"/>
      <c r="B6" s="1679"/>
      <c r="C6" s="1548" t="s">
        <v>207</v>
      </c>
      <c r="D6" s="1959" t="s">
        <v>1891</v>
      </c>
      <c r="E6" s="1959"/>
      <c r="F6" s="1960"/>
      <c r="G6" s="288"/>
      <c r="H6" s="573"/>
      <c r="I6" s="288"/>
    </row>
    <row r="7" spans="1:9" ht="27" customHeight="1">
      <c r="A7" s="1689" t="s">
        <v>123</v>
      </c>
      <c r="B7" s="1690"/>
      <c r="C7" s="1775"/>
      <c r="D7" s="1764" t="s">
        <v>1892</v>
      </c>
      <c r="E7" s="1961" t="s">
        <v>1893</v>
      </c>
      <c r="F7" s="559" t="s">
        <v>710</v>
      </c>
      <c r="G7" s="288"/>
      <c r="H7" s="469"/>
      <c r="I7" s="288"/>
    </row>
    <row r="8" spans="1:9" ht="27.75" customHeight="1">
      <c r="A8" s="1691" t="s">
        <v>124</v>
      </c>
      <c r="B8" s="1692"/>
      <c r="C8" s="462" t="s">
        <v>167</v>
      </c>
      <c r="D8" s="1767"/>
      <c r="E8" s="1750"/>
      <c r="F8" s="560" t="s">
        <v>711</v>
      </c>
      <c r="G8" s="288"/>
      <c r="H8" s="288"/>
      <c r="I8" s="288"/>
    </row>
    <row r="9" spans="1:9" ht="24.75" customHeight="1">
      <c r="A9" s="1693"/>
      <c r="B9" s="1694"/>
      <c r="C9" s="1767" t="s">
        <v>1709</v>
      </c>
      <c r="D9" s="1963"/>
      <c r="E9" s="1963"/>
      <c r="F9" s="1964"/>
      <c r="G9" s="288"/>
      <c r="H9" s="288"/>
      <c r="I9" s="288"/>
    </row>
    <row r="10" spans="1:9" ht="15" customHeight="1">
      <c r="A10" s="1517" t="s">
        <v>712</v>
      </c>
      <c r="B10" s="1518"/>
      <c r="C10" s="764">
        <v>3286611</v>
      </c>
      <c r="D10" s="764">
        <v>1603355</v>
      </c>
      <c r="E10" s="764">
        <v>6990780</v>
      </c>
      <c r="F10" s="765">
        <v>-5307524</v>
      </c>
      <c r="G10" s="288"/>
      <c r="H10" s="288"/>
      <c r="I10" s="288"/>
    </row>
    <row r="11" spans="1:9" ht="15" customHeight="1">
      <c r="A11" s="1881" t="s">
        <v>713</v>
      </c>
      <c r="B11" s="1962"/>
      <c r="C11" s="764"/>
      <c r="D11" s="764"/>
      <c r="E11" s="764"/>
      <c r="F11" s="766"/>
      <c r="G11" s="288"/>
      <c r="H11" s="288"/>
      <c r="I11" s="288"/>
    </row>
    <row r="12" spans="1:9" ht="15" customHeight="1">
      <c r="A12" s="1517" t="s">
        <v>714</v>
      </c>
      <c r="B12" s="1518"/>
      <c r="C12" s="764">
        <v>39446553</v>
      </c>
      <c r="D12" s="764">
        <v>5134054</v>
      </c>
      <c r="E12" s="764">
        <v>9530640</v>
      </c>
      <c r="F12" s="766">
        <v>24781859</v>
      </c>
      <c r="G12" s="288"/>
      <c r="H12" s="288"/>
      <c r="I12" s="288"/>
    </row>
    <row r="13" spans="1:9" ht="15" customHeight="1">
      <c r="A13" s="1881" t="s">
        <v>715</v>
      </c>
      <c r="B13" s="1962"/>
      <c r="C13" s="764"/>
      <c r="D13" s="764"/>
      <c r="E13" s="764"/>
      <c r="F13" s="766"/>
      <c r="G13" s="288"/>
      <c r="H13" s="288"/>
      <c r="I13" s="288"/>
    </row>
    <row r="14" spans="1:9" ht="15" customHeight="1">
      <c r="A14" s="1526" t="s">
        <v>357</v>
      </c>
      <c r="B14" s="1686"/>
      <c r="C14" s="670">
        <v>2328482</v>
      </c>
      <c r="D14" s="670">
        <v>252270</v>
      </c>
      <c r="E14" s="670">
        <v>1965081</v>
      </c>
      <c r="F14" s="671">
        <v>111131</v>
      </c>
      <c r="G14" s="288"/>
      <c r="H14" s="288"/>
      <c r="I14" s="288"/>
    </row>
    <row r="15" spans="1:9" ht="15" customHeight="1">
      <c r="A15" s="1881" t="s">
        <v>358</v>
      </c>
      <c r="B15" s="1962"/>
      <c r="C15" s="670"/>
      <c r="D15" s="670"/>
      <c r="E15" s="670"/>
      <c r="F15" s="671"/>
      <c r="G15" s="288"/>
      <c r="H15" s="288"/>
      <c r="I15" s="288"/>
    </row>
    <row r="16" spans="1:9" ht="15" customHeight="1">
      <c r="A16" s="1534" t="s">
        <v>716</v>
      </c>
      <c r="B16" s="1535"/>
      <c r="C16" s="670">
        <v>13198843</v>
      </c>
      <c r="D16" s="670">
        <v>617235</v>
      </c>
      <c r="E16" s="670">
        <v>2280259</v>
      </c>
      <c r="F16" s="671">
        <v>10301349</v>
      </c>
      <c r="G16" s="288"/>
      <c r="H16" s="288"/>
      <c r="I16" s="288"/>
    </row>
    <row r="17" spans="1:9" ht="15" customHeight="1">
      <c r="A17" s="1676" t="s">
        <v>717</v>
      </c>
      <c r="B17" s="1740"/>
      <c r="C17" s="670"/>
      <c r="D17" s="670"/>
      <c r="E17" s="670"/>
      <c r="F17" s="671"/>
      <c r="G17" s="288"/>
      <c r="H17" s="288"/>
      <c r="I17" s="288"/>
    </row>
    <row r="18" spans="1:9" ht="15" customHeight="1">
      <c r="A18" s="1526" t="s">
        <v>359</v>
      </c>
      <c r="B18" s="1527"/>
      <c r="C18" s="670">
        <v>17547721</v>
      </c>
      <c r="D18" s="670">
        <v>1346403</v>
      </c>
      <c r="E18" s="670">
        <v>2675588</v>
      </c>
      <c r="F18" s="671">
        <v>13525730</v>
      </c>
      <c r="G18" s="288"/>
      <c r="H18" s="288"/>
      <c r="I18" s="288"/>
    </row>
    <row r="19" spans="1:9" ht="15" customHeight="1">
      <c r="A19" s="1881" t="s">
        <v>360</v>
      </c>
      <c r="B19" s="1962"/>
      <c r="C19" s="670"/>
      <c r="D19" s="670"/>
      <c r="E19" s="670"/>
      <c r="F19" s="671"/>
      <c r="G19" s="288"/>
      <c r="H19" s="288"/>
      <c r="I19" s="288"/>
    </row>
    <row r="20" spans="1:9" ht="15" customHeight="1">
      <c r="A20" s="1453" t="s">
        <v>1146</v>
      </c>
      <c r="B20" s="1454"/>
      <c r="C20" s="670">
        <v>960639</v>
      </c>
      <c r="D20" s="670">
        <v>58548</v>
      </c>
      <c r="E20" s="670">
        <v>720422</v>
      </c>
      <c r="F20" s="671">
        <v>181669</v>
      </c>
      <c r="G20" s="288"/>
      <c r="H20" s="288"/>
      <c r="I20" s="288"/>
    </row>
    <row r="21" spans="1:9" ht="15" customHeight="1">
      <c r="A21" s="1528" t="s">
        <v>1147</v>
      </c>
      <c r="B21" s="1529"/>
      <c r="C21" s="670"/>
      <c r="D21" s="670"/>
      <c r="E21" s="670"/>
      <c r="F21" s="671"/>
      <c r="G21" s="288"/>
      <c r="H21" s="288"/>
      <c r="I21" s="288"/>
    </row>
    <row r="22" spans="1:9" ht="15" customHeight="1">
      <c r="A22" s="1676" t="s">
        <v>718</v>
      </c>
      <c r="B22" s="1740"/>
      <c r="C22" s="670"/>
      <c r="D22" s="670"/>
      <c r="E22" s="670"/>
      <c r="F22" s="671"/>
      <c r="G22" s="288"/>
      <c r="H22" s="288"/>
      <c r="I22" s="288"/>
    </row>
    <row r="23" spans="1:9" ht="15" customHeight="1">
      <c r="A23" s="1677" t="s">
        <v>719</v>
      </c>
      <c r="B23" s="1745"/>
      <c r="C23" s="670"/>
      <c r="D23" s="670"/>
      <c r="E23" s="670"/>
      <c r="F23" s="671"/>
      <c r="G23" s="288"/>
      <c r="H23" s="288"/>
      <c r="I23" s="288"/>
    </row>
    <row r="24" spans="1:9" ht="15" customHeight="1">
      <c r="A24" s="1534" t="s">
        <v>720</v>
      </c>
      <c r="B24" s="1535"/>
      <c r="C24" s="670">
        <v>194483</v>
      </c>
      <c r="D24" s="670">
        <v>109570</v>
      </c>
      <c r="E24" s="670">
        <v>80947</v>
      </c>
      <c r="F24" s="671">
        <v>3966</v>
      </c>
      <c r="G24" s="288"/>
      <c r="H24" s="288"/>
      <c r="I24" s="288"/>
    </row>
    <row r="25" spans="1:9" ht="15" customHeight="1">
      <c r="A25" s="1676" t="s">
        <v>721</v>
      </c>
      <c r="B25" s="1740"/>
      <c r="C25" s="670"/>
      <c r="D25" s="670"/>
      <c r="E25" s="670"/>
      <c r="F25" s="671"/>
      <c r="G25" s="288"/>
      <c r="H25" s="288"/>
      <c r="I25" s="288"/>
    </row>
    <row r="26" spans="1:9" ht="15" customHeight="1">
      <c r="A26" s="1534" t="s">
        <v>1148</v>
      </c>
      <c r="B26" s="1535"/>
      <c r="C26" s="670">
        <v>1540046</v>
      </c>
      <c r="D26" s="670">
        <v>575179</v>
      </c>
      <c r="E26" s="670">
        <v>808253</v>
      </c>
      <c r="F26" s="671">
        <v>156614</v>
      </c>
      <c r="G26" s="288"/>
      <c r="H26" s="288"/>
      <c r="I26" s="288"/>
    </row>
    <row r="27" spans="1:9" ht="15" customHeight="1">
      <c r="A27" s="1881" t="s">
        <v>724</v>
      </c>
      <c r="B27" s="1962"/>
      <c r="C27" s="670"/>
      <c r="D27" s="670"/>
      <c r="E27" s="670"/>
      <c r="F27" s="671"/>
      <c r="G27" s="288"/>
      <c r="H27" s="288"/>
      <c r="I27" s="288"/>
    </row>
    <row r="28" spans="1:9" ht="15" customHeight="1">
      <c r="A28" s="1526" t="s">
        <v>725</v>
      </c>
      <c r="B28" s="1527"/>
      <c r="C28" s="670">
        <v>7188</v>
      </c>
      <c r="D28" s="670">
        <v>4816</v>
      </c>
      <c r="E28" s="670">
        <v>2372</v>
      </c>
      <c r="F28" s="671">
        <v>0</v>
      </c>
      <c r="G28" s="288"/>
      <c r="H28" s="288"/>
      <c r="I28" s="288"/>
    </row>
    <row r="29" spans="1:9" ht="15" customHeight="1">
      <c r="A29" s="1881" t="s">
        <v>726</v>
      </c>
      <c r="B29" s="1962"/>
      <c r="C29" s="670"/>
      <c r="D29" s="670"/>
      <c r="E29" s="670"/>
      <c r="F29" s="671"/>
      <c r="G29" s="288"/>
      <c r="H29" s="288"/>
      <c r="I29" s="288"/>
    </row>
    <row r="30" spans="1:9" ht="15" customHeight="1">
      <c r="A30" s="1526" t="s">
        <v>727</v>
      </c>
      <c r="B30" s="1527"/>
      <c r="C30" s="670">
        <v>39659</v>
      </c>
      <c r="D30" s="670">
        <v>8200</v>
      </c>
      <c r="E30" s="670">
        <v>30315</v>
      </c>
      <c r="F30" s="671">
        <v>1144</v>
      </c>
      <c r="G30" s="288"/>
      <c r="H30" s="288"/>
      <c r="I30" s="288"/>
    </row>
    <row r="31" spans="1:9" ht="15" customHeight="1">
      <c r="A31" s="1881" t="s">
        <v>728</v>
      </c>
      <c r="B31" s="1962"/>
      <c r="C31" s="670"/>
      <c r="D31" s="670"/>
      <c r="E31" s="670"/>
      <c r="F31" s="671"/>
      <c r="G31" s="288"/>
      <c r="H31" s="288"/>
      <c r="I31" s="288"/>
    </row>
    <row r="32" spans="1:9" ht="15" customHeight="1">
      <c r="A32" s="1526" t="s">
        <v>1149</v>
      </c>
      <c r="B32" s="1527"/>
      <c r="C32" s="670">
        <v>3629495</v>
      </c>
      <c r="D32" s="670">
        <v>2161835</v>
      </c>
      <c r="E32" s="670">
        <v>967404</v>
      </c>
      <c r="F32" s="671">
        <v>500256</v>
      </c>
      <c r="G32" s="288"/>
      <c r="H32" s="288"/>
      <c r="I32" s="288"/>
    </row>
    <row r="33" spans="1:9" ht="15" customHeight="1">
      <c r="A33" s="1881" t="s">
        <v>994</v>
      </c>
      <c r="B33" s="1962"/>
      <c r="C33" s="764"/>
      <c r="D33" s="764"/>
      <c r="E33" s="764"/>
      <c r="F33" s="766"/>
      <c r="G33" s="288"/>
      <c r="H33" s="288"/>
      <c r="I33" s="288"/>
    </row>
    <row r="34" spans="1:9" ht="15" customHeight="1">
      <c r="A34" s="1537" t="s">
        <v>730</v>
      </c>
      <c r="B34" s="1538"/>
      <c r="C34" s="764">
        <v>36159943</v>
      </c>
      <c r="D34" s="764">
        <v>3530699</v>
      </c>
      <c r="E34" s="764">
        <v>2539861</v>
      </c>
      <c r="F34" s="766">
        <v>30089383</v>
      </c>
      <c r="G34" s="288"/>
      <c r="H34" s="288"/>
      <c r="I34" s="288"/>
    </row>
    <row r="35" spans="1:9" ht="15" customHeight="1">
      <c r="A35" s="1676" t="s">
        <v>731</v>
      </c>
      <c r="B35" s="1740"/>
      <c r="C35" s="670"/>
      <c r="D35" s="670"/>
      <c r="E35" s="670"/>
      <c r="F35" s="671"/>
      <c r="G35" s="288"/>
      <c r="H35" s="288"/>
      <c r="I35" s="288"/>
    </row>
    <row r="36" spans="1:9" ht="15" customHeight="1">
      <c r="A36" s="1534" t="s">
        <v>1150</v>
      </c>
      <c r="B36" s="1535"/>
      <c r="C36" s="670">
        <v>3903788</v>
      </c>
      <c r="D36" s="670">
        <v>689631</v>
      </c>
      <c r="E36" s="670">
        <v>2302388</v>
      </c>
      <c r="F36" s="671">
        <v>911769</v>
      </c>
      <c r="G36" s="288"/>
      <c r="H36" s="288"/>
      <c r="I36" s="288"/>
    </row>
    <row r="37" spans="1:9" ht="15" customHeight="1">
      <c r="A37" s="1676" t="s">
        <v>1048</v>
      </c>
      <c r="B37" s="1740"/>
      <c r="C37" s="670"/>
      <c r="D37" s="670"/>
      <c r="E37" s="670"/>
      <c r="F37" s="671"/>
      <c r="G37" s="288"/>
      <c r="H37" s="288"/>
      <c r="I37" s="288"/>
    </row>
    <row r="38" spans="1:9">
      <c r="A38" s="1534" t="s">
        <v>732</v>
      </c>
      <c r="B38" s="1535"/>
      <c r="C38" s="670">
        <v>2820210</v>
      </c>
      <c r="D38" s="670">
        <v>2418301</v>
      </c>
      <c r="E38" s="670">
        <v>237473</v>
      </c>
      <c r="F38" s="671">
        <v>164436</v>
      </c>
      <c r="G38" s="288"/>
      <c r="H38" s="288"/>
      <c r="I38" s="288"/>
    </row>
    <row r="39" spans="1:9">
      <c r="A39" s="1676" t="s">
        <v>733</v>
      </c>
      <c r="B39" s="1740"/>
      <c r="C39" s="670"/>
      <c r="D39" s="670"/>
      <c r="E39" s="670"/>
      <c r="F39" s="671"/>
      <c r="G39" s="288"/>
      <c r="H39" s="288"/>
      <c r="I39" s="288"/>
    </row>
    <row r="40" spans="1:9" ht="15" customHeight="1">
      <c r="A40" s="1534" t="s">
        <v>734</v>
      </c>
      <c r="B40" s="1535"/>
      <c r="C40" s="670">
        <v>29435945</v>
      </c>
      <c r="D40" s="670">
        <v>422767</v>
      </c>
      <c r="E40" s="476" t="s">
        <v>1522</v>
      </c>
      <c r="F40" s="671">
        <v>29013178</v>
      </c>
      <c r="G40" s="288"/>
      <c r="H40" s="288"/>
      <c r="I40" s="288"/>
    </row>
    <row r="41" spans="1:9" ht="15" customHeight="1">
      <c r="A41" s="1676" t="s">
        <v>735</v>
      </c>
      <c r="B41" s="1740"/>
      <c r="C41" s="670"/>
      <c r="D41" s="670"/>
      <c r="E41" s="670"/>
      <c r="F41" s="671"/>
      <c r="G41" s="288"/>
      <c r="H41" s="288"/>
      <c r="I41" s="288"/>
    </row>
    <row r="42" spans="1:9" ht="5.25" customHeight="1">
      <c r="A42" s="432"/>
      <c r="B42" s="432"/>
      <c r="C42" s="288"/>
      <c r="D42" s="288"/>
      <c r="E42" s="288"/>
      <c r="F42" s="288"/>
      <c r="G42" s="288"/>
      <c r="H42" s="288"/>
      <c r="I42" s="288"/>
    </row>
    <row r="43" spans="1:9" s="20" customFormat="1">
      <c r="A43" s="508"/>
      <c r="B43" s="512"/>
      <c r="C43" s="512"/>
      <c r="D43" s="512"/>
      <c r="E43" s="512"/>
      <c r="F43" s="512"/>
      <c r="G43" s="512"/>
      <c r="H43" s="512"/>
      <c r="I43" s="512"/>
    </row>
    <row r="44" spans="1:9" s="20" customFormat="1" ht="6" customHeight="1">
      <c r="A44" s="508"/>
      <c r="B44" s="512"/>
      <c r="C44" s="512"/>
      <c r="D44" s="512"/>
      <c r="E44" s="512"/>
      <c r="F44" s="512"/>
      <c r="G44" s="512"/>
      <c r="H44" s="512"/>
      <c r="I44" s="512"/>
    </row>
    <row r="45" spans="1:9" s="20" customFormat="1">
      <c r="A45" s="767"/>
      <c r="B45" s="508"/>
      <c r="C45" s="508"/>
      <c r="D45" s="508"/>
      <c r="E45" s="508"/>
      <c r="F45" s="508"/>
      <c r="G45" s="512"/>
      <c r="H45" s="512"/>
      <c r="I45" s="512"/>
    </row>
    <row r="46" spans="1:9">
      <c r="A46" s="512"/>
      <c r="B46" s="288"/>
      <c r="C46" s="288"/>
      <c r="D46" s="288"/>
      <c r="E46" s="288"/>
      <c r="F46" s="288"/>
      <c r="G46" s="288"/>
      <c r="H46" s="288"/>
      <c r="I46" s="288"/>
    </row>
  </sheetData>
  <mergeCells count="41">
    <mergeCell ref="A40:B40"/>
    <mergeCell ref="A41:B41"/>
    <mergeCell ref="A36:B36"/>
    <mergeCell ref="A37:B37"/>
    <mergeCell ref="A38:B38"/>
    <mergeCell ref="A39:B39"/>
    <mergeCell ref="A35:B35"/>
    <mergeCell ref="A26:B26"/>
    <mergeCell ref="A27:B27"/>
    <mergeCell ref="A28:B28"/>
    <mergeCell ref="A29:B29"/>
    <mergeCell ref="A30:B30"/>
    <mergeCell ref="A31:B31"/>
    <mergeCell ref="A32:B32"/>
    <mergeCell ref="A33:B33"/>
    <mergeCell ref="A34:B34"/>
    <mergeCell ref="A25:B25"/>
    <mergeCell ref="A14:B14"/>
    <mergeCell ref="A15:B15"/>
    <mergeCell ref="A16:B16"/>
    <mergeCell ref="A17:B17"/>
    <mergeCell ref="A18:B18"/>
    <mergeCell ref="A19:B19"/>
    <mergeCell ref="A20:B20"/>
    <mergeCell ref="A21:B21"/>
    <mergeCell ref="A22:B22"/>
    <mergeCell ref="A23:B23"/>
    <mergeCell ref="A24:B24"/>
    <mergeCell ref="A13:B13"/>
    <mergeCell ref="C9:F9"/>
    <mergeCell ref="A10:B10"/>
    <mergeCell ref="A11:B11"/>
    <mergeCell ref="A12:B12"/>
    <mergeCell ref="A9:B9"/>
    <mergeCell ref="C6:C7"/>
    <mergeCell ref="D6:F6"/>
    <mergeCell ref="A7:B7"/>
    <mergeCell ref="D7:D8"/>
    <mergeCell ref="E7:E8"/>
    <mergeCell ref="A8:B8"/>
    <mergeCell ref="A6:B6"/>
  </mergeCells>
  <hyperlinks>
    <hyperlink ref="H1" location="'Spis tablic_Contens'!A1" display="&lt; POWRÓT"/>
    <hyperlink ref="H2" location="'Spis tablic_Contens'!A1" display="&lt; BACK"/>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7"/>
  <dimension ref="A1:H268"/>
  <sheetViews>
    <sheetView showGridLines="0" zoomScaleNormal="100" workbookViewId="0">
      <pane ySplit="9" topLeftCell="A10" activePane="bottomLeft" state="frozen"/>
      <selection activeCell="A129" sqref="A129"/>
      <selection pane="bottomLeft"/>
    </sheetView>
  </sheetViews>
  <sheetFormatPr defaultRowHeight="15"/>
  <cols>
    <col min="1" max="1" width="11.5703125" style="52" customWidth="1"/>
    <col min="2" max="2" width="47" style="52" customWidth="1"/>
    <col min="3" max="4" width="9.140625" style="49"/>
    <col min="5" max="5" width="11.85546875" style="49" customWidth="1"/>
    <col min="6" max="6" width="12.7109375" style="49" customWidth="1"/>
  </cols>
  <sheetData>
    <row r="1" spans="1:8" ht="14.25" customHeight="1">
      <c r="A1" s="768" t="s">
        <v>2264</v>
      </c>
      <c r="B1" s="769" t="s">
        <v>1191</v>
      </c>
      <c r="C1" s="288"/>
      <c r="D1" s="288"/>
      <c r="E1" s="288"/>
      <c r="F1" s="288"/>
      <c r="G1" s="288"/>
      <c r="H1" s="418" t="s">
        <v>887</v>
      </c>
    </row>
    <row r="2" spans="1:8" ht="14.25" customHeight="1">
      <c r="A2" s="288"/>
      <c r="B2" s="770" t="s">
        <v>1894</v>
      </c>
      <c r="C2" s="288"/>
      <c r="D2" s="288"/>
      <c r="E2" s="288"/>
      <c r="F2" s="288"/>
      <c r="G2" s="288"/>
      <c r="H2" s="419" t="s">
        <v>888</v>
      </c>
    </row>
    <row r="3" spans="1:8" s="66" customFormat="1" ht="14.25" customHeight="1">
      <c r="A3" s="288"/>
      <c r="B3" s="771" t="s">
        <v>1192</v>
      </c>
      <c r="C3" s="288"/>
      <c r="D3" s="288"/>
      <c r="E3" s="288"/>
      <c r="F3" s="288"/>
      <c r="G3" s="288"/>
      <c r="H3" s="573"/>
    </row>
    <row r="4" spans="1:8" s="66" customFormat="1" ht="14.25" customHeight="1">
      <c r="A4" s="288"/>
      <c r="B4" s="771" t="s">
        <v>1448</v>
      </c>
      <c r="C4" s="288"/>
      <c r="D4" s="288"/>
      <c r="E4" s="288"/>
      <c r="F4" s="288"/>
      <c r="G4" s="288"/>
      <c r="H4" s="573"/>
    </row>
    <row r="5" spans="1:8" ht="5.25" customHeight="1">
      <c r="A5" s="288"/>
      <c r="B5" s="288"/>
      <c r="C5" s="288"/>
      <c r="D5" s="288"/>
      <c r="E5" s="288"/>
      <c r="F5" s="288"/>
      <c r="G5" s="288"/>
      <c r="H5" s="573"/>
    </row>
    <row r="6" spans="1:8" ht="24" customHeight="1">
      <c r="A6" s="1678"/>
      <c r="B6" s="1679"/>
      <c r="C6" s="1547" t="s">
        <v>207</v>
      </c>
      <c r="D6" s="1996" t="s">
        <v>1895</v>
      </c>
      <c r="E6" s="1997"/>
      <c r="F6" s="1997"/>
      <c r="G6" s="288"/>
      <c r="H6" s="573"/>
    </row>
    <row r="7" spans="1:8" ht="24.75" customHeight="1">
      <c r="A7" s="1998" t="s">
        <v>206</v>
      </c>
      <c r="B7" s="1999"/>
      <c r="C7" s="1775"/>
      <c r="D7" s="1680" t="s">
        <v>1896</v>
      </c>
      <c r="E7" s="1680" t="s">
        <v>1897</v>
      </c>
      <c r="F7" s="559" t="s">
        <v>710</v>
      </c>
      <c r="G7" s="288"/>
      <c r="H7" s="469"/>
    </row>
    <row r="8" spans="1:8" ht="26.25" customHeight="1">
      <c r="A8" s="2000" t="s">
        <v>208</v>
      </c>
      <c r="B8" s="2001"/>
      <c r="C8" s="462" t="s">
        <v>167</v>
      </c>
      <c r="D8" s="1682"/>
      <c r="E8" s="1682"/>
      <c r="F8" s="560" t="s">
        <v>711</v>
      </c>
      <c r="G8" s="288"/>
      <c r="H8" s="288"/>
    </row>
    <row r="9" spans="1:8" ht="25.5" customHeight="1">
      <c r="A9" s="1693"/>
      <c r="B9" s="1694"/>
      <c r="C9" s="1964" t="s">
        <v>1709</v>
      </c>
      <c r="D9" s="2004"/>
      <c r="E9" s="2004"/>
      <c r="F9" s="2004"/>
      <c r="G9" s="288"/>
      <c r="H9" s="288"/>
    </row>
    <row r="10" spans="1:8" ht="15" customHeight="1">
      <c r="A10" s="1985" t="s">
        <v>736</v>
      </c>
      <c r="B10" s="1986"/>
      <c r="C10" s="764">
        <v>3286611</v>
      </c>
      <c r="D10" s="764">
        <v>1603355</v>
      </c>
      <c r="E10" s="764">
        <v>6990780</v>
      </c>
      <c r="F10" s="766">
        <v>-5307524</v>
      </c>
      <c r="G10" s="288"/>
      <c r="H10" s="288"/>
    </row>
    <row r="11" spans="1:8" ht="15" customHeight="1">
      <c r="A11" s="1973" t="s">
        <v>713</v>
      </c>
      <c r="B11" s="1974"/>
      <c r="C11" s="764"/>
      <c r="D11" s="764"/>
      <c r="E11" s="764"/>
      <c r="F11" s="766"/>
      <c r="G11" s="288"/>
      <c r="H11" s="288"/>
    </row>
    <row r="12" spans="1:8" ht="15" customHeight="1">
      <c r="A12" s="1985" t="s">
        <v>737</v>
      </c>
      <c r="B12" s="1986"/>
      <c r="C12" s="764">
        <v>39446553</v>
      </c>
      <c r="D12" s="764">
        <v>5134054</v>
      </c>
      <c r="E12" s="764">
        <v>9530640</v>
      </c>
      <c r="F12" s="766">
        <v>24781859</v>
      </c>
      <c r="G12" s="288"/>
      <c r="H12" s="288"/>
    </row>
    <row r="13" spans="1:8" ht="15" customHeight="1">
      <c r="A13" s="1973" t="s">
        <v>738</v>
      </c>
      <c r="B13" s="1974"/>
      <c r="C13" s="764"/>
      <c r="D13" s="764"/>
      <c r="E13" s="764"/>
      <c r="F13" s="766"/>
      <c r="G13" s="288"/>
      <c r="H13" s="288"/>
    </row>
    <row r="14" spans="1:8" ht="15" customHeight="1">
      <c r="A14" s="1985" t="s">
        <v>739</v>
      </c>
      <c r="B14" s="1986"/>
      <c r="C14" s="764">
        <v>36159943</v>
      </c>
      <c r="D14" s="764">
        <v>3530699</v>
      </c>
      <c r="E14" s="764">
        <v>2539861</v>
      </c>
      <c r="F14" s="766">
        <v>30089383</v>
      </c>
      <c r="G14" s="288"/>
      <c r="H14" s="288"/>
    </row>
    <row r="15" spans="1:8" ht="15" customHeight="1">
      <c r="A15" s="1973" t="s">
        <v>740</v>
      </c>
      <c r="B15" s="1974"/>
      <c r="C15" s="764"/>
      <c r="D15" s="764"/>
      <c r="E15" s="764"/>
      <c r="F15" s="766"/>
      <c r="G15" s="288"/>
      <c r="H15" s="288"/>
    </row>
    <row r="16" spans="1:8" ht="15" customHeight="1">
      <c r="A16" s="1985" t="s">
        <v>741</v>
      </c>
      <c r="B16" s="1986"/>
      <c r="C16" s="764">
        <v>1827194</v>
      </c>
      <c r="D16" s="764">
        <v>92832</v>
      </c>
      <c r="E16" s="764">
        <v>1827156</v>
      </c>
      <c r="F16" s="766">
        <v>-92794</v>
      </c>
      <c r="G16" s="288"/>
      <c r="H16" s="288"/>
    </row>
    <row r="17" spans="1:8" ht="15" customHeight="1">
      <c r="A17" s="2002" t="s">
        <v>742</v>
      </c>
      <c r="B17" s="2003"/>
      <c r="C17" s="764"/>
      <c r="D17" s="764"/>
      <c r="E17" s="764"/>
      <c r="F17" s="766"/>
      <c r="G17" s="288"/>
      <c r="H17" s="288"/>
    </row>
    <row r="18" spans="1:8" ht="15" customHeight="1">
      <c r="A18" s="1985" t="s">
        <v>714</v>
      </c>
      <c r="B18" s="1986"/>
      <c r="C18" s="764">
        <v>2328482</v>
      </c>
      <c r="D18" s="764">
        <v>252270</v>
      </c>
      <c r="E18" s="764">
        <v>1965081</v>
      </c>
      <c r="F18" s="766">
        <v>111131</v>
      </c>
      <c r="G18" s="288"/>
      <c r="H18" s="288"/>
    </row>
    <row r="19" spans="1:8" ht="15" customHeight="1">
      <c r="A19" s="1973" t="s">
        <v>715</v>
      </c>
      <c r="B19" s="1974"/>
      <c r="C19" s="330"/>
      <c r="D19" s="330"/>
      <c r="E19" s="330"/>
      <c r="F19" s="608"/>
      <c r="G19" s="288"/>
      <c r="H19" s="288"/>
    </row>
    <row r="20" spans="1:8" ht="15" customHeight="1">
      <c r="A20" s="1987" t="s">
        <v>743</v>
      </c>
      <c r="B20" s="1686"/>
      <c r="C20" s="670">
        <v>1744311</v>
      </c>
      <c r="D20" s="670">
        <v>248681</v>
      </c>
      <c r="E20" s="670">
        <v>1398631</v>
      </c>
      <c r="F20" s="671">
        <v>96999</v>
      </c>
      <c r="G20" s="288"/>
      <c r="H20" s="288"/>
    </row>
    <row r="21" spans="1:8" ht="15" customHeight="1">
      <c r="A21" s="1973" t="s">
        <v>744</v>
      </c>
      <c r="B21" s="1974"/>
      <c r="C21" s="670"/>
      <c r="D21" s="670"/>
      <c r="E21" s="670"/>
      <c r="F21" s="671"/>
      <c r="G21" s="288"/>
      <c r="H21" s="288"/>
    </row>
    <row r="22" spans="1:8">
      <c r="A22" s="1988" t="s">
        <v>131</v>
      </c>
      <c r="B22" s="1989"/>
      <c r="C22" s="670"/>
      <c r="D22" s="670"/>
      <c r="E22" s="670"/>
      <c r="F22" s="671"/>
      <c r="G22" s="288"/>
      <c r="H22" s="288"/>
    </row>
    <row r="23" spans="1:8">
      <c r="A23" s="1990" t="s">
        <v>517</v>
      </c>
      <c r="B23" s="1991"/>
      <c r="C23" s="670"/>
      <c r="D23" s="670"/>
      <c r="E23" s="670"/>
      <c r="F23" s="671"/>
      <c r="G23" s="288"/>
      <c r="H23" s="288"/>
    </row>
    <row r="24" spans="1:8" ht="15" customHeight="1">
      <c r="A24" s="1992" t="s">
        <v>745</v>
      </c>
      <c r="B24" s="1993"/>
      <c r="C24" s="670">
        <v>1341778</v>
      </c>
      <c r="D24" s="670">
        <v>208081</v>
      </c>
      <c r="E24" s="670">
        <v>1055605</v>
      </c>
      <c r="F24" s="671">
        <v>78092</v>
      </c>
      <c r="G24" s="288"/>
      <c r="H24" s="288"/>
    </row>
    <row r="25" spans="1:8" ht="15" customHeight="1">
      <c r="A25" s="1994" t="s">
        <v>853</v>
      </c>
      <c r="B25" s="1995"/>
      <c r="C25" s="670"/>
      <c r="D25" s="670"/>
      <c r="E25" s="670"/>
      <c r="F25" s="671"/>
      <c r="G25" s="288"/>
      <c r="H25" s="288"/>
    </row>
    <row r="26" spans="1:8" ht="15" customHeight="1">
      <c r="A26" s="1992" t="s">
        <v>746</v>
      </c>
      <c r="B26" s="1993"/>
      <c r="C26" s="670">
        <v>402533</v>
      </c>
      <c r="D26" s="670">
        <v>40600</v>
      </c>
      <c r="E26" s="670">
        <v>343026</v>
      </c>
      <c r="F26" s="671">
        <v>18907</v>
      </c>
      <c r="G26" s="288"/>
      <c r="H26" s="288"/>
    </row>
    <row r="27" spans="1:8" ht="15" customHeight="1">
      <c r="A27" s="1994" t="s">
        <v>747</v>
      </c>
      <c r="B27" s="1995"/>
      <c r="C27" s="670"/>
      <c r="D27" s="670"/>
      <c r="E27" s="670"/>
      <c r="F27" s="671"/>
      <c r="G27" s="288"/>
      <c r="H27" s="288"/>
    </row>
    <row r="28" spans="1:8">
      <c r="A28" s="1988" t="s">
        <v>131</v>
      </c>
      <c r="B28" s="1989"/>
      <c r="C28" s="670"/>
      <c r="D28" s="670"/>
      <c r="E28" s="670"/>
      <c r="F28" s="671"/>
      <c r="G28" s="288"/>
      <c r="H28" s="288"/>
    </row>
    <row r="29" spans="1:8">
      <c r="A29" s="1990" t="s">
        <v>517</v>
      </c>
      <c r="B29" s="1991"/>
      <c r="C29" s="670"/>
      <c r="D29" s="670"/>
      <c r="E29" s="670"/>
      <c r="F29" s="671"/>
      <c r="G29" s="288"/>
      <c r="H29" s="288"/>
    </row>
    <row r="30" spans="1:8" ht="15" customHeight="1">
      <c r="A30" s="1992" t="s">
        <v>954</v>
      </c>
      <c r="B30" s="1993"/>
      <c r="C30" s="670">
        <v>1143923</v>
      </c>
      <c r="D30" s="670">
        <v>1887</v>
      </c>
      <c r="E30" s="670">
        <v>1086149</v>
      </c>
      <c r="F30" s="671">
        <v>55887</v>
      </c>
      <c r="G30" s="288"/>
      <c r="H30" s="288"/>
    </row>
    <row r="31" spans="1:8" ht="15" customHeight="1">
      <c r="A31" s="1994" t="s">
        <v>748</v>
      </c>
      <c r="B31" s="1995"/>
      <c r="C31" s="670"/>
      <c r="D31" s="670"/>
      <c r="E31" s="670"/>
      <c r="F31" s="671"/>
      <c r="G31" s="288"/>
      <c r="H31" s="288"/>
    </row>
    <row r="32" spans="1:8" ht="15" customHeight="1">
      <c r="A32" s="2006" t="s">
        <v>929</v>
      </c>
      <c r="B32" s="2007"/>
      <c r="C32" s="670">
        <v>195287</v>
      </c>
      <c r="D32" s="670">
        <v>3059</v>
      </c>
      <c r="E32" s="670">
        <v>191873</v>
      </c>
      <c r="F32" s="671">
        <v>355</v>
      </c>
      <c r="G32" s="288"/>
      <c r="H32" s="288"/>
    </row>
    <row r="33" spans="1:8" ht="15" customHeight="1">
      <c r="A33" s="1994" t="s">
        <v>749</v>
      </c>
      <c r="B33" s="1995"/>
      <c r="C33" s="772"/>
      <c r="D33" s="772"/>
      <c r="E33" s="772"/>
      <c r="F33" s="671"/>
      <c r="G33" s="288"/>
      <c r="H33" s="288"/>
    </row>
    <row r="34" spans="1:8" ht="15" customHeight="1">
      <c r="A34" s="1987" t="s">
        <v>750</v>
      </c>
      <c r="B34" s="1686"/>
      <c r="C34" s="670">
        <v>0</v>
      </c>
      <c r="D34" s="670">
        <v>0</v>
      </c>
      <c r="E34" s="670">
        <v>0</v>
      </c>
      <c r="F34" s="671">
        <v>0</v>
      </c>
      <c r="G34" s="288"/>
      <c r="H34" s="288"/>
    </row>
    <row r="35" spans="1:8" ht="15" customHeight="1">
      <c r="A35" s="1973" t="s">
        <v>751</v>
      </c>
      <c r="B35" s="1974"/>
      <c r="C35" s="670"/>
      <c r="D35" s="670"/>
      <c r="E35" s="670"/>
      <c r="F35" s="671"/>
      <c r="G35" s="288"/>
      <c r="H35" s="288"/>
    </row>
    <row r="36" spans="1:8" ht="15" customHeight="1">
      <c r="A36" s="1987" t="s">
        <v>752</v>
      </c>
      <c r="B36" s="2005"/>
      <c r="C36" s="670">
        <v>584170</v>
      </c>
      <c r="D36" s="670">
        <v>3589</v>
      </c>
      <c r="E36" s="670">
        <v>566450</v>
      </c>
      <c r="F36" s="671">
        <v>14131</v>
      </c>
      <c r="G36" s="288"/>
      <c r="H36" s="288"/>
    </row>
    <row r="37" spans="1:8" ht="15" customHeight="1">
      <c r="A37" s="1973" t="s">
        <v>753</v>
      </c>
      <c r="B37" s="1974"/>
      <c r="C37" s="670"/>
      <c r="D37" s="670"/>
      <c r="E37" s="670"/>
      <c r="F37" s="671"/>
      <c r="G37" s="288"/>
      <c r="H37" s="288"/>
    </row>
    <row r="38" spans="1:8" ht="15" customHeight="1">
      <c r="A38" s="1987" t="s">
        <v>730</v>
      </c>
      <c r="B38" s="2005"/>
      <c r="C38" s="670">
        <v>501288</v>
      </c>
      <c r="D38" s="670">
        <v>159438</v>
      </c>
      <c r="E38" s="670">
        <v>137925</v>
      </c>
      <c r="F38" s="671">
        <v>203925</v>
      </c>
      <c r="G38" s="288"/>
      <c r="H38" s="288"/>
    </row>
    <row r="39" spans="1:8" ht="15" customHeight="1">
      <c r="A39" s="1973" t="s">
        <v>731</v>
      </c>
      <c r="B39" s="1974"/>
      <c r="C39" s="670"/>
      <c r="D39" s="670"/>
      <c r="E39" s="670"/>
      <c r="F39" s="671"/>
      <c r="G39" s="288"/>
      <c r="H39" s="288"/>
    </row>
    <row r="40" spans="1:8" ht="15" customHeight="1">
      <c r="A40" s="1987" t="s">
        <v>928</v>
      </c>
      <c r="B40" s="1686"/>
      <c r="C40" s="670">
        <v>125774</v>
      </c>
      <c r="D40" s="670">
        <v>1650</v>
      </c>
      <c r="E40" s="670">
        <v>120078</v>
      </c>
      <c r="F40" s="671">
        <v>4046</v>
      </c>
      <c r="G40" s="288"/>
      <c r="H40" s="288"/>
    </row>
    <row r="41" spans="1:8" ht="15" customHeight="1">
      <c r="A41" s="1973" t="s">
        <v>1048</v>
      </c>
      <c r="B41" s="1974"/>
      <c r="C41" s="670"/>
      <c r="D41" s="670"/>
      <c r="E41" s="670"/>
      <c r="F41" s="671"/>
      <c r="G41" s="288"/>
      <c r="H41" s="288"/>
    </row>
    <row r="42" spans="1:8">
      <c r="A42" s="1987" t="s">
        <v>732</v>
      </c>
      <c r="B42" s="2005"/>
      <c r="C42" s="670">
        <v>176791</v>
      </c>
      <c r="D42" s="670">
        <v>157788</v>
      </c>
      <c r="E42" s="670">
        <v>17846</v>
      </c>
      <c r="F42" s="671">
        <v>1157</v>
      </c>
      <c r="G42" s="288"/>
      <c r="H42" s="288"/>
    </row>
    <row r="43" spans="1:8">
      <c r="A43" s="1973" t="s">
        <v>733</v>
      </c>
      <c r="B43" s="1974"/>
      <c r="C43" s="764"/>
      <c r="D43" s="764"/>
      <c r="E43" s="764"/>
      <c r="F43" s="766"/>
      <c r="G43" s="288"/>
      <c r="H43" s="288"/>
    </row>
    <row r="44" spans="1:8" ht="15" customHeight="1">
      <c r="A44" s="1987" t="s">
        <v>754</v>
      </c>
      <c r="B44" s="2005"/>
      <c r="C44" s="670">
        <v>198722</v>
      </c>
      <c r="D44" s="670">
        <v>0</v>
      </c>
      <c r="E44" s="476">
        <v>0</v>
      </c>
      <c r="F44" s="671">
        <v>198722</v>
      </c>
      <c r="G44" s="288"/>
      <c r="H44" s="288"/>
    </row>
    <row r="45" spans="1:8" ht="15" customHeight="1">
      <c r="A45" s="1973" t="s">
        <v>755</v>
      </c>
      <c r="B45" s="1974"/>
      <c r="C45" s="670"/>
      <c r="D45" s="670"/>
      <c r="E45" s="670"/>
      <c r="F45" s="671"/>
      <c r="G45" s="288"/>
      <c r="H45" s="288"/>
    </row>
    <row r="46" spans="1:8" ht="15" customHeight="1">
      <c r="A46" s="1985" t="s">
        <v>756</v>
      </c>
      <c r="B46" s="1986"/>
      <c r="C46" s="764">
        <v>-320660</v>
      </c>
      <c r="D46" s="764">
        <v>398610</v>
      </c>
      <c r="E46" s="764">
        <v>2083766</v>
      </c>
      <c r="F46" s="766">
        <v>-2803036</v>
      </c>
      <c r="G46" s="288"/>
      <c r="H46" s="288"/>
    </row>
    <row r="47" spans="1:8">
      <c r="A47" s="2008" t="s">
        <v>757</v>
      </c>
      <c r="B47" s="2009"/>
      <c r="C47" s="764"/>
      <c r="D47" s="764"/>
      <c r="E47" s="764"/>
      <c r="F47" s="766"/>
      <c r="G47" s="288"/>
      <c r="H47" s="288"/>
    </row>
    <row r="48" spans="1:8" s="275" customFormat="1" ht="15" customHeight="1">
      <c r="A48" s="1987" t="s">
        <v>714</v>
      </c>
      <c r="B48" s="2005"/>
      <c r="C48" s="764">
        <v>13198843</v>
      </c>
      <c r="D48" s="764">
        <v>617235</v>
      </c>
      <c r="E48" s="764">
        <v>2280259</v>
      </c>
      <c r="F48" s="766">
        <v>10301349</v>
      </c>
      <c r="G48" s="360"/>
      <c r="H48" s="360"/>
    </row>
    <row r="49" spans="1:8" ht="15" customHeight="1">
      <c r="A49" s="1973" t="s">
        <v>715</v>
      </c>
      <c r="B49" s="1974"/>
      <c r="C49" s="670"/>
      <c r="D49" s="670"/>
      <c r="E49" s="670"/>
      <c r="F49" s="671"/>
      <c r="G49" s="288"/>
      <c r="H49" s="288"/>
    </row>
    <row r="50" spans="1:8" ht="15" customHeight="1">
      <c r="A50" s="1987" t="s">
        <v>743</v>
      </c>
      <c r="B50" s="2005"/>
      <c r="C50" s="670">
        <v>10894632</v>
      </c>
      <c r="D50" s="670">
        <v>378906</v>
      </c>
      <c r="E50" s="670">
        <v>854416</v>
      </c>
      <c r="F50" s="671">
        <v>9661310</v>
      </c>
      <c r="G50" s="288"/>
      <c r="H50" s="288"/>
    </row>
    <row r="51" spans="1:8" ht="15" customHeight="1">
      <c r="A51" s="1973" t="s">
        <v>744</v>
      </c>
      <c r="B51" s="1974"/>
      <c r="C51" s="670"/>
      <c r="D51" s="670"/>
      <c r="E51" s="670"/>
      <c r="F51" s="671"/>
      <c r="G51" s="288"/>
      <c r="H51" s="288"/>
    </row>
    <row r="52" spans="1:8">
      <c r="A52" s="1988" t="s">
        <v>131</v>
      </c>
      <c r="B52" s="1989"/>
      <c r="C52" s="670"/>
      <c r="D52" s="670"/>
      <c r="E52" s="670"/>
      <c r="F52" s="671"/>
      <c r="G52" s="288"/>
      <c r="H52" s="288"/>
    </row>
    <row r="53" spans="1:8">
      <c r="A53" s="1990" t="s">
        <v>517</v>
      </c>
      <c r="B53" s="1991"/>
      <c r="C53" s="670"/>
      <c r="D53" s="670"/>
      <c r="E53" s="670"/>
      <c r="F53" s="671"/>
      <c r="G53" s="288"/>
      <c r="H53" s="288"/>
    </row>
    <row r="54" spans="1:8" ht="15" customHeight="1">
      <c r="A54" s="1992" t="s">
        <v>745</v>
      </c>
      <c r="B54" s="2010"/>
      <c r="C54" s="670">
        <v>8592020</v>
      </c>
      <c r="D54" s="670">
        <v>248837</v>
      </c>
      <c r="E54" s="670">
        <v>662545</v>
      </c>
      <c r="F54" s="671">
        <v>7680638</v>
      </c>
      <c r="G54" s="288"/>
      <c r="H54" s="288"/>
    </row>
    <row r="55" spans="1:8" ht="15" customHeight="1">
      <c r="A55" s="1994" t="s">
        <v>758</v>
      </c>
      <c r="B55" s="1995"/>
      <c r="C55" s="670"/>
      <c r="D55" s="670"/>
      <c r="E55" s="670"/>
      <c r="F55" s="671"/>
      <c r="G55" s="288"/>
      <c r="H55" s="288"/>
    </row>
    <row r="56" spans="1:8" ht="15" customHeight="1">
      <c r="A56" s="1992" t="s">
        <v>746</v>
      </c>
      <c r="B56" s="2010"/>
      <c r="C56" s="670">
        <v>2302611</v>
      </c>
      <c r="D56" s="670">
        <v>130069</v>
      </c>
      <c r="E56" s="670">
        <v>191871</v>
      </c>
      <c r="F56" s="671">
        <v>1980671</v>
      </c>
      <c r="G56" s="288"/>
      <c r="H56" s="288"/>
    </row>
    <row r="57" spans="1:8" ht="15" customHeight="1">
      <c r="A57" s="1994" t="s">
        <v>747</v>
      </c>
      <c r="B57" s="1995"/>
      <c r="C57" s="670"/>
      <c r="D57" s="670"/>
      <c r="E57" s="670"/>
      <c r="F57" s="671"/>
      <c r="G57" s="288"/>
      <c r="H57" s="288"/>
    </row>
    <row r="58" spans="1:8">
      <c r="A58" s="1988" t="s">
        <v>131</v>
      </c>
      <c r="B58" s="1989"/>
      <c r="C58" s="670"/>
      <c r="D58" s="670"/>
      <c r="E58" s="670"/>
      <c r="F58" s="671"/>
      <c r="G58" s="288"/>
      <c r="H58" s="288"/>
    </row>
    <row r="59" spans="1:8">
      <c r="A59" s="1990" t="s">
        <v>517</v>
      </c>
      <c r="B59" s="1991"/>
      <c r="C59" s="670"/>
      <c r="D59" s="670"/>
      <c r="E59" s="670"/>
      <c r="F59" s="671"/>
      <c r="G59" s="288"/>
      <c r="H59" s="288"/>
    </row>
    <row r="60" spans="1:8" ht="15" customHeight="1">
      <c r="A60" s="1992" t="s">
        <v>954</v>
      </c>
      <c r="B60" s="2010"/>
      <c r="C60" s="670">
        <v>8956263</v>
      </c>
      <c r="D60" s="670">
        <v>243791</v>
      </c>
      <c r="E60" s="670">
        <v>747547</v>
      </c>
      <c r="F60" s="671">
        <v>7964925</v>
      </c>
      <c r="G60" s="288"/>
      <c r="H60" s="288"/>
    </row>
    <row r="61" spans="1:8" ht="15" customHeight="1">
      <c r="A61" s="1994" t="s">
        <v>748</v>
      </c>
      <c r="B61" s="1995"/>
      <c r="C61" s="670"/>
      <c r="D61" s="670"/>
      <c r="E61" s="670"/>
      <c r="F61" s="671"/>
      <c r="G61" s="288"/>
      <c r="H61" s="288"/>
    </row>
    <row r="62" spans="1:8" ht="15" customHeight="1">
      <c r="A62" s="1992" t="s">
        <v>760</v>
      </c>
      <c r="B62" s="2010"/>
      <c r="C62" s="773">
        <v>58500</v>
      </c>
      <c r="D62" s="670">
        <v>1153</v>
      </c>
      <c r="E62" s="670">
        <v>28420</v>
      </c>
      <c r="F62" s="671">
        <v>28927</v>
      </c>
      <c r="G62" s="288"/>
      <c r="H62" s="288"/>
    </row>
    <row r="63" spans="1:8" ht="15" customHeight="1">
      <c r="A63" s="1994" t="s">
        <v>749</v>
      </c>
      <c r="B63" s="1995"/>
      <c r="C63" s="773"/>
      <c r="D63" s="670"/>
      <c r="E63" s="670"/>
      <c r="F63" s="671"/>
      <c r="G63" s="288"/>
      <c r="H63" s="288"/>
    </row>
    <row r="64" spans="1:8" ht="15" customHeight="1">
      <c r="A64" s="1987" t="s">
        <v>750</v>
      </c>
      <c r="B64" s="2005"/>
      <c r="C64" s="773">
        <v>1850280</v>
      </c>
      <c r="D64" s="670">
        <v>196367</v>
      </c>
      <c r="E64" s="670">
        <v>1261499</v>
      </c>
      <c r="F64" s="671">
        <v>392414</v>
      </c>
      <c r="G64" s="288"/>
      <c r="H64" s="288"/>
    </row>
    <row r="65" spans="1:8" ht="15" customHeight="1">
      <c r="A65" s="1973" t="s">
        <v>751</v>
      </c>
      <c r="B65" s="1974"/>
      <c r="C65" s="670"/>
      <c r="D65" s="670"/>
      <c r="E65" s="670"/>
      <c r="F65" s="671"/>
      <c r="G65" s="288"/>
      <c r="H65" s="288"/>
    </row>
    <row r="66" spans="1:8" ht="15" customHeight="1">
      <c r="A66" s="1987" t="s">
        <v>752</v>
      </c>
      <c r="B66" s="2005"/>
      <c r="C66" s="673">
        <v>453930</v>
      </c>
      <c r="D66" s="670">
        <v>41962</v>
      </c>
      <c r="E66" s="670">
        <v>164343</v>
      </c>
      <c r="F66" s="671">
        <v>247625</v>
      </c>
      <c r="G66" s="288"/>
      <c r="H66" s="288"/>
    </row>
    <row r="67" spans="1:8" ht="15" customHeight="1">
      <c r="A67" s="1973" t="s">
        <v>753</v>
      </c>
      <c r="B67" s="1974"/>
      <c r="C67" s="670"/>
      <c r="D67" s="670"/>
      <c r="E67" s="670"/>
      <c r="F67" s="671"/>
      <c r="G67" s="288"/>
      <c r="H67" s="288"/>
    </row>
    <row r="68" spans="1:8" ht="15" customHeight="1">
      <c r="A68" s="1987" t="s">
        <v>730</v>
      </c>
      <c r="B68" s="2005"/>
      <c r="C68" s="670">
        <v>13519503</v>
      </c>
      <c r="D68" s="670">
        <v>218625</v>
      </c>
      <c r="E68" s="670">
        <v>196493</v>
      </c>
      <c r="F68" s="671">
        <v>13104385</v>
      </c>
      <c r="G68" s="288"/>
      <c r="H68" s="288"/>
    </row>
    <row r="69" spans="1:8" ht="15" customHeight="1">
      <c r="A69" s="1973" t="s">
        <v>731</v>
      </c>
      <c r="B69" s="1974"/>
      <c r="C69" s="670"/>
      <c r="D69" s="670"/>
      <c r="E69" s="670"/>
      <c r="F69" s="671"/>
      <c r="G69" s="288"/>
      <c r="H69" s="288"/>
    </row>
    <row r="70" spans="1:8" ht="15" customHeight="1">
      <c r="A70" s="1987" t="s">
        <v>928</v>
      </c>
      <c r="B70" s="1686"/>
      <c r="C70" s="670">
        <v>363395</v>
      </c>
      <c r="D70" s="670">
        <v>148246</v>
      </c>
      <c r="E70" s="670">
        <v>160571</v>
      </c>
      <c r="F70" s="671">
        <v>54578</v>
      </c>
      <c r="G70" s="288"/>
      <c r="H70" s="288"/>
    </row>
    <row r="71" spans="1:8" ht="15" customHeight="1">
      <c r="A71" s="1973" t="s">
        <v>1048</v>
      </c>
      <c r="B71" s="1974"/>
      <c r="C71" s="670"/>
      <c r="D71" s="670"/>
      <c r="E71" s="670"/>
      <c r="F71" s="671"/>
      <c r="G71" s="288"/>
      <c r="H71" s="288"/>
    </row>
    <row r="72" spans="1:8">
      <c r="A72" s="1987" t="s">
        <v>732</v>
      </c>
      <c r="B72" s="2005"/>
      <c r="C72" s="670">
        <v>187462</v>
      </c>
      <c r="D72" s="670">
        <v>70379</v>
      </c>
      <c r="E72" s="670">
        <v>35923</v>
      </c>
      <c r="F72" s="671">
        <v>81160</v>
      </c>
      <c r="G72" s="288"/>
      <c r="H72" s="288"/>
    </row>
    <row r="73" spans="1:8">
      <c r="A73" s="1973" t="s">
        <v>733</v>
      </c>
      <c r="B73" s="1974"/>
      <c r="C73" s="670"/>
      <c r="D73" s="670"/>
      <c r="E73" s="670"/>
      <c r="F73" s="671"/>
      <c r="G73" s="288"/>
      <c r="H73" s="288"/>
    </row>
    <row r="74" spans="1:8" ht="15" customHeight="1">
      <c r="A74" s="1987" t="s">
        <v>754</v>
      </c>
      <c r="B74" s="2005"/>
      <c r="C74" s="670">
        <v>12968647</v>
      </c>
      <c r="D74" s="670">
        <v>0</v>
      </c>
      <c r="E74" s="476">
        <v>0</v>
      </c>
      <c r="F74" s="671">
        <v>12968647</v>
      </c>
      <c r="G74" s="288"/>
      <c r="H74" s="288"/>
    </row>
    <row r="75" spans="1:8" ht="15" customHeight="1">
      <c r="A75" s="1973" t="s">
        <v>755</v>
      </c>
      <c r="B75" s="1974"/>
      <c r="C75" s="670"/>
      <c r="D75" s="670"/>
      <c r="E75" s="670"/>
      <c r="F75" s="671"/>
      <c r="G75" s="288"/>
      <c r="H75" s="288"/>
    </row>
    <row r="76" spans="1:8" ht="15" customHeight="1">
      <c r="A76" s="1985" t="s">
        <v>1898</v>
      </c>
      <c r="B76" s="1986"/>
      <c r="C76" s="764">
        <v>-1748614</v>
      </c>
      <c r="D76" s="764">
        <v>259753</v>
      </c>
      <c r="E76" s="764">
        <v>781898</v>
      </c>
      <c r="F76" s="766">
        <v>-2790265</v>
      </c>
      <c r="G76" s="288"/>
      <c r="H76" s="288"/>
    </row>
    <row r="77" spans="1:8" ht="15" customHeight="1">
      <c r="A77" s="1973" t="s">
        <v>759</v>
      </c>
      <c r="B77" s="1974"/>
      <c r="C77" s="764"/>
      <c r="D77" s="764"/>
      <c r="E77" s="764"/>
      <c r="F77" s="766"/>
      <c r="G77" s="288"/>
      <c r="H77" s="288"/>
    </row>
    <row r="78" spans="1:8" s="275" customFormat="1" ht="15" customHeight="1">
      <c r="A78" s="1987" t="s">
        <v>714</v>
      </c>
      <c r="B78" s="2005"/>
      <c r="C78" s="764">
        <v>17547721</v>
      </c>
      <c r="D78" s="764">
        <v>1346403</v>
      </c>
      <c r="E78" s="764">
        <v>2675588</v>
      </c>
      <c r="F78" s="766">
        <v>13525730</v>
      </c>
      <c r="G78" s="360"/>
      <c r="H78" s="360"/>
    </row>
    <row r="79" spans="1:8" ht="15" customHeight="1">
      <c r="A79" s="1973" t="s">
        <v>715</v>
      </c>
      <c r="B79" s="1974"/>
      <c r="C79" s="670"/>
      <c r="D79" s="670"/>
      <c r="E79" s="670"/>
      <c r="F79" s="671"/>
      <c r="G79" s="288"/>
      <c r="H79" s="288"/>
    </row>
    <row r="80" spans="1:8" ht="15" customHeight="1">
      <c r="A80" s="1987" t="s">
        <v>743</v>
      </c>
      <c r="B80" s="2005"/>
      <c r="C80" s="670">
        <v>13179148</v>
      </c>
      <c r="D80" s="670">
        <v>359026</v>
      </c>
      <c r="E80" s="670">
        <v>1093853</v>
      </c>
      <c r="F80" s="671">
        <v>11726269</v>
      </c>
      <c r="G80" s="288"/>
      <c r="H80" s="288"/>
    </row>
    <row r="81" spans="1:8" ht="15" customHeight="1">
      <c r="A81" s="1973" t="s">
        <v>744</v>
      </c>
      <c r="B81" s="1974"/>
      <c r="C81" s="670"/>
      <c r="D81" s="670"/>
      <c r="E81" s="670"/>
      <c r="F81" s="671"/>
      <c r="G81" s="288"/>
      <c r="H81" s="288"/>
    </row>
    <row r="82" spans="1:8">
      <c r="A82" s="1988" t="s">
        <v>131</v>
      </c>
      <c r="B82" s="1989"/>
      <c r="C82" s="670"/>
      <c r="D82" s="670"/>
      <c r="E82" s="670"/>
      <c r="F82" s="671"/>
      <c r="G82" s="288"/>
      <c r="H82" s="288"/>
    </row>
    <row r="83" spans="1:8">
      <c r="A83" s="1990" t="s">
        <v>517</v>
      </c>
      <c r="B83" s="1991"/>
      <c r="C83" s="670"/>
      <c r="D83" s="670"/>
      <c r="E83" s="670"/>
      <c r="F83" s="671"/>
      <c r="G83" s="288"/>
      <c r="H83" s="288"/>
    </row>
    <row r="84" spans="1:8" ht="15" customHeight="1">
      <c r="A84" s="1992" t="s">
        <v>745</v>
      </c>
      <c r="B84" s="2010"/>
      <c r="C84" s="670">
        <v>9725207</v>
      </c>
      <c r="D84" s="670">
        <v>321446</v>
      </c>
      <c r="E84" s="670">
        <v>845737</v>
      </c>
      <c r="F84" s="671">
        <v>8558024</v>
      </c>
      <c r="G84" s="288"/>
      <c r="H84" s="288"/>
    </row>
    <row r="85" spans="1:8" ht="15" customHeight="1">
      <c r="A85" s="1994" t="s">
        <v>758</v>
      </c>
      <c r="B85" s="1995"/>
      <c r="C85" s="670"/>
      <c r="D85" s="670"/>
      <c r="E85" s="670"/>
      <c r="F85" s="671"/>
      <c r="G85" s="288"/>
      <c r="H85" s="288"/>
    </row>
    <row r="86" spans="1:8" ht="15" customHeight="1">
      <c r="A86" s="1992" t="s">
        <v>746</v>
      </c>
      <c r="B86" s="2010"/>
      <c r="C86" s="670">
        <v>3453943</v>
      </c>
      <c r="D86" s="670">
        <v>37581</v>
      </c>
      <c r="E86" s="670">
        <v>248116</v>
      </c>
      <c r="F86" s="671">
        <v>3168246</v>
      </c>
      <c r="G86" s="288"/>
      <c r="H86" s="288"/>
    </row>
    <row r="87" spans="1:8" ht="15" customHeight="1">
      <c r="A87" s="1994" t="s">
        <v>747</v>
      </c>
      <c r="B87" s="1995"/>
      <c r="C87" s="670"/>
      <c r="D87" s="670"/>
      <c r="E87" s="670"/>
      <c r="F87" s="671"/>
      <c r="G87" s="288"/>
      <c r="H87" s="288"/>
    </row>
    <row r="88" spans="1:8">
      <c r="A88" s="1988" t="s">
        <v>131</v>
      </c>
      <c r="B88" s="1989"/>
      <c r="C88" s="670"/>
      <c r="D88" s="670"/>
      <c r="E88" s="670"/>
      <c r="F88" s="671"/>
      <c r="G88" s="288"/>
      <c r="H88" s="288"/>
    </row>
    <row r="89" spans="1:8">
      <c r="A89" s="1990" t="s">
        <v>517</v>
      </c>
      <c r="B89" s="1991"/>
      <c r="C89" s="670"/>
      <c r="D89" s="670"/>
      <c r="E89" s="670"/>
      <c r="F89" s="671"/>
      <c r="G89" s="288"/>
      <c r="H89" s="288"/>
    </row>
    <row r="90" spans="1:8" ht="15" customHeight="1">
      <c r="A90" s="1992" t="s">
        <v>954</v>
      </c>
      <c r="B90" s="2010"/>
      <c r="C90" s="670">
        <v>11498888</v>
      </c>
      <c r="D90" s="670">
        <v>40068</v>
      </c>
      <c r="E90" s="670">
        <v>1051883</v>
      </c>
      <c r="F90" s="671">
        <v>10406937</v>
      </c>
      <c r="G90" s="288"/>
      <c r="H90" s="288"/>
    </row>
    <row r="91" spans="1:8" ht="15" customHeight="1">
      <c r="A91" s="1994" t="s">
        <v>748</v>
      </c>
      <c r="B91" s="1995"/>
      <c r="C91" s="670"/>
      <c r="D91" s="670"/>
      <c r="E91" s="670"/>
      <c r="F91" s="671"/>
      <c r="G91" s="288"/>
      <c r="H91" s="288"/>
    </row>
    <row r="92" spans="1:8" ht="13.5" customHeight="1">
      <c r="A92" s="1992" t="s">
        <v>760</v>
      </c>
      <c r="B92" s="2010"/>
      <c r="C92" s="670">
        <v>78390</v>
      </c>
      <c r="D92" s="670">
        <v>2751</v>
      </c>
      <c r="E92" s="670">
        <v>19196</v>
      </c>
      <c r="F92" s="671">
        <v>56443</v>
      </c>
      <c r="G92" s="288"/>
      <c r="H92" s="288"/>
    </row>
    <row r="93" spans="1:8" ht="15" customHeight="1">
      <c r="A93" s="1994" t="s">
        <v>749</v>
      </c>
      <c r="B93" s="1995"/>
      <c r="C93" s="670"/>
      <c r="D93" s="670"/>
      <c r="E93" s="670"/>
      <c r="F93" s="671"/>
      <c r="G93" s="288"/>
      <c r="H93" s="288"/>
    </row>
    <row r="94" spans="1:8" ht="15" customHeight="1">
      <c r="A94" s="1987" t="s">
        <v>750</v>
      </c>
      <c r="B94" s="2005"/>
      <c r="C94" s="670">
        <v>3950172</v>
      </c>
      <c r="D94" s="670">
        <v>961701</v>
      </c>
      <c r="E94" s="670">
        <v>1441800</v>
      </c>
      <c r="F94" s="671">
        <v>1546671</v>
      </c>
      <c r="G94" s="288"/>
      <c r="H94" s="288"/>
    </row>
    <row r="95" spans="1:8" ht="15" customHeight="1">
      <c r="A95" s="1973" t="s">
        <v>751</v>
      </c>
      <c r="B95" s="1974"/>
      <c r="C95" s="670"/>
      <c r="D95" s="670"/>
      <c r="E95" s="670"/>
      <c r="F95" s="671"/>
      <c r="G95" s="288"/>
      <c r="H95" s="288"/>
    </row>
    <row r="96" spans="1:8" ht="15" customHeight="1">
      <c r="A96" s="1987" t="s">
        <v>752</v>
      </c>
      <c r="B96" s="2005"/>
      <c r="C96" s="774">
        <v>418399</v>
      </c>
      <c r="D96" s="774">
        <v>25675</v>
      </c>
      <c r="E96" s="774">
        <v>139934</v>
      </c>
      <c r="F96" s="775">
        <v>252790</v>
      </c>
      <c r="G96" s="288"/>
      <c r="H96" s="288"/>
    </row>
    <row r="97" spans="1:8" ht="15" customHeight="1">
      <c r="A97" s="1973" t="s">
        <v>753</v>
      </c>
      <c r="B97" s="1974"/>
      <c r="C97" s="670"/>
      <c r="D97" s="670"/>
      <c r="E97" s="670"/>
      <c r="F97" s="671"/>
      <c r="G97" s="288"/>
      <c r="H97" s="288"/>
    </row>
    <row r="98" spans="1:8" ht="15" customHeight="1">
      <c r="A98" s="1987" t="s">
        <v>730</v>
      </c>
      <c r="B98" s="2005"/>
      <c r="C98" s="670">
        <v>19296335</v>
      </c>
      <c r="D98" s="670">
        <v>1086650</v>
      </c>
      <c r="E98" s="670">
        <v>1893690</v>
      </c>
      <c r="F98" s="671">
        <v>16315995</v>
      </c>
      <c r="G98" s="288"/>
      <c r="H98" s="288"/>
    </row>
    <row r="99" spans="1:8" ht="15" customHeight="1">
      <c r="A99" s="1973" t="s">
        <v>731</v>
      </c>
      <c r="B99" s="1974"/>
      <c r="C99" s="670"/>
      <c r="D99" s="670"/>
      <c r="E99" s="670"/>
      <c r="F99" s="671"/>
      <c r="G99" s="288"/>
      <c r="H99" s="288"/>
    </row>
    <row r="100" spans="1:8" ht="15" customHeight="1">
      <c r="A100" s="1987" t="s">
        <v>928</v>
      </c>
      <c r="B100" s="1686"/>
      <c r="C100" s="670">
        <v>3283357</v>
      </c>
      <c r="D100" s="670">
        <v>538966</v>
      </c>
      <c r="E100" s="670">
        <v>1893116</v>
      </c>
      <c r="F100" s="671">
        <v>851275</v>
      </c>
      <c r="G100" s="288"/>
      <c r="H100" s="288"/>
    </row>
    <row r="101" spans="1:8" ht="15" customHeight="1">
      <c r="A101" s="1973" t="s">
        <v>1048</v>
      </c>
      <c r="B101" s="1974"/>
      <c r="C101" s="670"/>
      <c r="D101" s="670"/>
      <c r="E101" s="772"/>
      <c r="F101" s="671"/>
      <c r="G101" s="288"/>
      <c r="H101" s="288"/>
    </row>
    <row r="102" spans="1:8">
      <c r="A102" s="1987" t="s">
        <v>732</v>
      </c>
      <c r="B102" s="2005"/>
      <c r="C102" s="670">
        <v>203313</v>
      </c>
      <c r="D102" s="670">
        <v>124917</v>
      </c>
      <c r="E102" s="670">
        <v>573</v>
      </c>
      <c r="F102" s="671">
        <v>77823</v>
      </c>
      <c r="G102" s="288"/>
      <c r="H102" s="288"/>
    </row>
    <row r="103" spans="1:8">
      <c r="A103" s="1973" t="s">
        <v>733</v>
      </c>
      <c r="B103" s="1974"/>
      <c r="C103" s="776"/>
      <c r="D103" s="776"/>
      <c r="E103" s="776"/>
      <c r="F103" s="777"/>
      <c r="G103" s="288"/>
      <c r="H103" s="288"/>
    </row>
    <row r="104" spans="1:8" ht="15" customHeight="1">
      <c r="A104" s="1987" t="s">
        <v>754</v>
      </c>
      <c r="B104" s="2005"/>
      <c r="C104" s="774">
        <v>15809664</v>
      </c>
      <c r="D104" s="774">
        <v>422767</v>
      </c>
      <c r="E104" s="476">
        <v>0</v>
      </c>
      <c r="F104" s="775">
        <v>15386897</v>
      </c>
      <c r="G104" s="288"/>
      <c r="H104" s="288"/>
    </row>
    <row r="105" spans="1:8" ht="15" customHeight="1">
      <c r="A105" s="1973" t="s">
        <v>755</v>
      </c>
      <c r="B105" s="1974"/>
      <c r="C105" s="670"/>
      <c r="D105" s="670"/>
      <c r="E105" s="670"/>
      <c r="F105" s="671"/>
      <c r="G105" s="288"/>
      <c r="H105" s="288"/>
    </row>
    <row r="106" spans="1:8" ht="15" customHeight="1">
      <c r="A106" s="2011" t="s">
        <v>1151</v>
      </c>
      <c r="B106" s="2012"/>
      <c r="C106" s="764"/>
      <c r="D106" s="764"/>
      <c r="E106" s="764"/>
      <c r="F106" s="766"/>
      <c r="G106" s="288"/>
      <c r="H106" s="288"/>
    </row>
    <row r="107" spans="1:8" s="195" customFormat="1" ht="15" customHeight="1">
      <c r="A107" s="2013" t="s">
        <v>1152</v>
      </c>
      <c r="B107" s="2014"/>
      <c r="C107" s="764">
        <v>773085</v>
      </c>
      <c r="D107" s="764">
        <v>34854</v>
      </c>
      <c r="E107" s="764">
        <v>671913</v>
      </c>
      <c r="F107" s="766">
        <v>66318</v>
      </c>
      <c r="G107" s="288"/>
      <c r="H107" s="288"/>
    </row>
    <row r="108" spans="1:8" ht="15" customHeight="1">
      <c r="A108" s="1973" t="s">
        <v>1153</v>
      </c>
      <c r="B108" s="1974"/>
      <c r="C108" s="670"/>
      <c r="D108" s="670"/>
      <c r="E108" s="670"/>
      <c r="F108" s="671"/>
      <c r="G108" s="288"/>
      <c r="H108" s="288"/>
    </row>
    <row r="109" spans="1:8" s="195" customFormat="1" ht="15" customHeight="1">
      <c r="A109" s="1973" t="s">
        <v>1154</v>
      </c>
      <c r="B109" s="1974"/>
      <c r="C109" s="670"/>
      <c r="D109" s="670"/>
      <c r="E109" s="670"/>
      <c r="F109" s="671"/>
      <c r="G109" s="288"/>
      <c r="H109" s="288"/>
    </row>
    <row r="110" spans="1:8" s="275" customFormat="1" ht="15" customHeight="1">
      <c r="A110" s="1987" t="s">
        <v>714</v>
      </c>
      <c r="B110" s="2005"/>
      <c r="C110" s="764">
        <v>960639</v>
      </c>
      <c r="D110" s="764">
        <v>58548</v>
      </c>
      <c r="E110" s="764">
        <v>720422</v>
      </c>
      <c r="F110" s="766">
        <v>181669</v>
      </c>
      <c r="G110" s="360"/>
      <c r="H110" s="360"/>
    </row>
    <row r="111" spans="1:8" ht="15" customHeight="1">
      <c r="A111" s="1973" t="s">
        <v>715</v>
      </c>
      <c r="B111" s="1974"/>
      <c r="C111" s="670"/>
      <c r="D111" s="670"/>
      <c r="E111" s="670"/>
      <c r="F111" s="671"/>
      <c r="G111" s="288"/>
      <c r="H111" s="288"/>
    </row>
    <row r="112" spans="1:8" ht="15" customHeight="1">
      <c r="A112" s="1987" t="s">
        <v>743</v>
      </c>
      <c r="B112" s="2005"/>
      <c r="C112" s="670">
        <v>280009</v>
      </c>
      <c r="D112" s="670">
        <v>53641</v>
      </c>
      <c r="E112" s="670">
        <v>85880</v>
      </c>
      <c r="F112" s="671">
        <v>140488</v>
      </c>
      <c r="G112" s="288"/>
      <c r="H112" s="288"/>
    </row>
    <row r="113" spans="1:8" ht="15" customHeight="1">
      <c r="A113" s="1973" t="s">
        <v>744</v>
      </c>
      <c r="B113" s="1974"/>
      <c r="C113" s="670"/>
      <c r="D113" s="670"/>
      <c r="E113" s="670"/>
      <c r="F113" s="671"/>
      <c r="G113" s="288"/>
      <c r="H113" s="288"/>
    </row>
    <row r="114" spans="1:8">
      <c r="A114" s="1988" t="s">
        <v>131</v>
      </c>
      <c r="B114" s="1686"/>
      <c r="C114" s="670"/>
      <c r="D114" s="670"/>
      <c r="E114" s="670"/>
      <c r="F114" s="671"/>
      <c r="G114" s="288"/>
      <c r="H114" s="288"/>
    </row>
    <row r="115" spans="1:8">
      <c r="A115" s="1990" t="s">
        <v>517</v>
      </c>
      <c r="B115" s="1991"/>
      <c r="C115" s="670"/>
      <c r="D115" s="670"/>
      <c r="E115" s="670"/>
      <c r="F115" s="671"/>
      <c r="G115" s="288"/>
      <c r="H115" s="288"/>
    </row>
    <row r="116" spans="1:8" ht="15" customHeight="1">
      <c r="A116" s="1992" t="s">
        <v>745</v>
      </c>
      <c r="B116" s="2010"/>
      <c r="C116" s="670">
        <v>151388</v>
      </c>
      <c r="D116" s="670">
        <v>28947</v>
      </c>
      <c r="E116" s="670">
        <v>39249</v>
      </c>
      <c r="F116" s="671">
        <v>83192</v>
      </c>
      <c r="G116" s="288"/>
      <c r="H116" s="288"/>
    </row>
    <row r="117" spans="1:8" ht="15" customHeight="1">
      <c r="A117" s="1994" t="s">
        <v>853</v>
      </c>
      <c r="B117" s="1995"/>
      <c r="C117" s="670"/>
      <c r="D117" s="670"/>
      <c r="E117" s="670"/>
      <c r="F117" s="671"/>
      <c r="G117" s="288"/>
      <c r="H117" s="288"/>
    </row>
    <row r="118" spans="1:8" ht="15" customHeight="1">
      <c r="A118" s="1992" t="s">
        <v>746</v>
      </c>
      <c r="B118" s="2010"/>
      <c r="C118" s="670">
        <v>128621</v>
      </c>
      <c r="D118" s="670">
        <v>24694</v>
      </c>
      <c r="E118" s="670">
        <v>46631</v>
      </c>
      <c r="F118" s="671">
        <v>57296</v>
      </c>
      <c r="G118" s="288"/>
      <c r="H118" s="288"/>
    </row>
    <row r="119" spans="1:8" ht="15" customHeight="1">
      <c r="A119" s="1994" t="s">
        <v>747</v>
      </c>
      <c r="B119" s="1995"/>
      <c r="C119" s="670"/>
      <c r="D119" s="670"/>
      <c r="E119" s="670"/>
      <c r="F119" s="671"/>
      <c r="G119" s="288"/>
      <c r="H119" s="288"/>
    </row>
    <row r="120" spans="1:8">
      <c r="A120" s="1988" t="s">
        <v>131</v>
      </c>
      <c r="B120" s="1989"/>
      <c r="C120" s="670"/>
      <c r="D120" s="670"/>
      <c r="E120" s="670"/>
      <c r="F120" s="671"/>
      <c r="G120" s="288"/>
      <c r="H120" s="288"/>
    </row>
    <row r="121" spans="1:8">
      <c r="A121" s="1990" t="s">
        <v>517</v>
      </c>
      <c r="B121" s="1991"/>
      <c r="C121" s="670"/>
      <c r="D121" s="670"/>
      <c r="E121" s="670"/>
      <c r="F121" s="671"/>
      <c r="G121" s="288"/>
      <c r="H121" s="288"/>
    </row>
    <row r="122" spans="1:8" ht="15" customHeight="1">
      <c r="A122" s="1992" t="s">
        <v>954</v>
      </c>
      <c r="B122" s="2010"/>
      <c r="C122" s="670">
        <v>78847</v>
      </c>
      <c r="D122" s="670">
        <v>9401</v>
      </c>
      <c r="E122" s="670">
        <v>31986</v>
      </c>
      <c r="F122" s="671">
        <v>37460</v>
      </c>
      <c r="G122" s="288"/>
      <c r="H122" s="288"/>
    </row>
    <row r="123" spans="1:8" ht="15" customHeight="1">
      <c r="A123" s="1994" t="s">
        <v>748</v>
      </c>
      <c r="B123" s="1995"/>
      <c r="C123" s="670"/>
      <c r="D123" s="670"/>
      <c r="E123" s="670"/>
      <c r="F123" s="671"/>
      <c r="G123" s="288"/>
      <c r="H123" s="288"/>
    </row>
    <row r="124" spans="1:8" ht="15" customHeight="1">
      <c r="A124" s="2006" t="s">
        <v>760</v>
      </c>
      <c r="B124" s="2007"/>
      <c r="C124" s="670">
        <v>108588</v>
      </c>
      <c r="D124" s="670">
        <v>1677</v>
      </c>
      <c r="E124" s="670">
        <v>23334</v>
      </c>
      <c r="F124" s="671">
        <v>83577</v>
      </c>
      <c r="G124" s="288"/>
      <c r="H124" s="288"/>
    </row>
    <row r="125" spans="1:8">
      <c r="A125" s="2015" t="s">
        <v>749</v>
      </c>
      <c r="B125" s="2016"/>
      <c r="C125" s="670"/>
      <c r="D125" s="670"/>
      <c r="E125" s="670"/>
      <c r="F125" s="671"/>
      <c r="G125" s="288"/>
      <c r="H125" s="288"/>
    </row>
    <row r="126" spans="1:8" ht="15" customHeight="1">
      <c r="A126" s="1967" t="s">
        <v>750</v>
      </c>
      <c r="B126" s="1968"/>
      <c r="C126" s="670">
        <v>119035</v>
      </c>
      <c r="D126" s="670">
        <v>2320</v>
      </c>
      <c r="E126" s="670">
        <v>76358</v>
      </c>
      <c r="F126" s="671">
        <v>40357</v>
      </c>
      <c r="G126" s="288"/>
      <c r="H126" s="288"/>
    </row>
    <row r="127" spans="1:8" ht="15" customHeight="1">
      <c r="A127" s="1965" t="s">
        <v>751</v>
      </c>
      <c r="B127" s="1966"/>
      <c r="C127" s="670"/>
      <c r="D127" s="670"/>
      <c r="E127" s="670"/>
      <c r="F127" s="671"/>
      <c r="G127" s="288"/>
      <c r="H127" s="288"/>
    </row>
    <row r="128" spans="1:8" ht="15" customHeight="1">
      <c r="A128" s="1967" t="s">
        <v>752</v>
      </c>
      <c r="B128" s="1968"/>
      <c r="C128" s="670">
        <v>561595</v>
      </c>
      <c r="D128" s="670">
        <v>2587</v>
      </c>
      <c r="E128" s="670">
        <v>558184</v>
      </c>
      <c r="F128" s="671">
        <v>824</v>
      </c>
      <c r="G128" s="288"/>
      <c r="H128" s="288"/>
    </row>
    <row r="129" spans="1:8" ht="15" customHeight="1">
      <c r="A129" s="1965" t="s">
        <v>753</v>
      </c>
      <c r="B129" s="1966"/>
      <c r="C129" s="670"/>
      <c r="D129" s="670"/>
      <c r="E129" s="670"/>
      <c r="F129" s="671"/>
      <c r="G129" s="288"/>
      <c r="H129" s="288"/>
    </row>
    <row r="130" spans="1:8" ht="15" customHeight="1">
      <c r="A130" s="1967" t="s">
        <v>730</v>
      </c>
      <c r="B130" s="1968"/>
      <c r="C130" s="670">
        <v>187553</v>
      </c>
      <c r="D130" s="670">
        <v>23694</v>
      </c>
      <c r="E130" s="670">
        <v>48508</v>
      </c>
      <c r="F130" s="671">
        <v>115351</v>
      </c>
      <c r="G130" s="288"/>
      <c r="H130" s="288"/>
    </row>
    <row r="131" spans="1:8" ht="15" customHeight="1">
      <c r="A131" s="1965" t="s">
        <v>731</v>
      </c>
      <c r="B131" s="1966"/>
      <c r="C131" s="670"/>
      <c r="D131" s="670"/>
      <c r="E131" s="670"/>
      <c r="F131" s="671"/>
      <c r="G131" s="288"/>
      <c r="H131" s="288"/>
    </row>
    <row r="132" spans="1:8">
      <c r="A132" s="1975" t="s">
        <v>928</v>
      </c>
      <c r="B132" s="1976"/>
      <c r="C132" s="670">
        <v>6258</v>
      </c>
      <c r="D132" s="670">
        <v>2</v>
      </c>
      <c r="E132" s="670">
        <v>6256</v>
      </c>
      <c r="F132" s="671">
        <v>0</v>
      </c>
      <c r="G132" s="288"/>
      <c r="H132" s="288"/>
    </row>
    <row r="133" spans="1:8" ht="15" customHeight="1">
      <c r="A133" s="1965" t="s">
        <v>1048</v>
      </c>
      <c r="B133" s="1966"/>
      <c r="C133" s="670"/>
      <c r="D133" s="670"/>
      <c r="E133" s="670"/>
      <c r="F133" s="671"/>
      <c r="G133" s="288"/>
      <c r="H133" s="288"/>
    </row>
    <row r="134" spans="1:8">
      <c r="A134" s="1967" t="s">
        <v>854</v>
      </c>
      <c r="B134" s="1968"/>
      <c r="C134" s="774">
        <v>66755</v>
      </c>
      <c r="D134" s="774">
        <v>23692</v>
      </c>
      <c r="E134" s="774">
        <v>42252</v>
      </c>
      <c r="F134" s="775">
        <v>811</v>
      </c>
      <c r="G134" s="288"/>
      <c r="H134" s="288"/>
    </row>
    <row r="135" spans="1:8">
      <c r="A135" s="1965" t="s">
        <v>733</v>
      </c>
      <c r="B135" s="1966"/>
      <c r="C135" s="774"/>
      <c r="D135" s="774"/>
      <c r="E135" s="774"/>
      <c r="F135" s="775"/>
      <c r="G135" s="288"/>
      <c r="H135" s="288"/>
    </row>
    <row r="136" spans="1:8" ht="15" customHeight="1">
      <c r="A136" s="1967" t="s">
        <v>754</v>
      </c>
      <c r="B136" s="1968"/>
      <c r="C136" s="774">
        <v>114540</v>
      </c>
      <c r="D136" s="774">
        <v>0</v>
      </c>
      <c r="E136" s="476">
        <v>0</v>
      </c>
      <c r="F136" s="775">
        <v>114540</v>
      </c>
      <c r="G136" s="288"/>
      <c r="H136" s="288"/>
    </row>
    <row r="137" spans="1:8" ht="15" customHeight="1">
      <c r="A137" s="1965" t="s">
        <v>755</v>
      </c>
      <c r="B137" s="1966"/>
      <c r="C137" s="774"/>
      <c r="D137" s="774"/>
      <c r="E137" s="774"/>
      <c r="F137" s="775"/>
      <c r="G137" s="288"/>
      <c r="H137" s="288"/>
    </row>
    <row r="138" spans="1:8" ht="15" customHeight="1">
      <c r="A138" s="2017" t="s">
        <v>855</v>
      </c>
      <c r="B138" s="2018"/>
      <c r="C138" s="776"/>
      <c r="D138" s="776"/>
      <c r="E138" s="776"/>
      <c r="F138" s="777"/>
      <c r="G138" s="288"/>
      <c r="H138" s="288"/>
    </row>
    <row r="139" spans="1:8" ht="15" customHeight="1">
      <c r="A139" s="2019" t="s">
        <v>768</v>
      </c>
      <c r="B139" s="2020"/>
      <c r="C139" s="776">
        <v>194483</v>
      </c>
      <c r="D139" s="776">
        <v>109570</v>
      </c>
      <c r="E139" s="776">
        <v>80947</v>
      </c>
      <c r="F139" s="777">
        <v>3966</v>
      </c>
      <c r="G139" s="288"/>
      <c r="H139" s="288"/>
    </row>
    <row r="140" spans="1:8" ht="15" customHeight="1">
      <c r="A140" s="1965" t="s">
        <v>856</v>
      </c>
      <c r="B140" s="1966"/>
      <c r="C140" s="774"/>
      <c r="D140" s="774"/>
      <c r="E140" s="774"/>
      <c r="F140" s="775"/>
      <c r="G140" s="288"/>
      <c r="H140" s="288"/>
    </row>
    <row r="141" spans="1:8" s="275" customFormat="1" ht="15" customHeight="1">
      <c r="A141" s="1967" t="s">
        <v>714</v>
      </c>
      <c r="B141" s="1968"/>
      <c r="C141" s="776">
        <v>194483</v>
      </c>
      <c r="D141" s="776">
        <v>109570</v>
      </c>
      <c r="E141" s="776">
        <v>80947</v>
      </c>
      <c r="F141" s="777">
        <v>3966</v>
      </c>
      <c r="G141" s="360"/>
      <c r="H141" s="360"/>
    </row>
    <row r="142" spans="1:8" ht="15" customHeight="1">
      <c r="A142" s="1965" t="s">
        <v>715</v>
      </c>
      <c r="B142" s="1966"/>
      <c r="C142" s="774"/>
      <c r="D142" s="774"/>
      <c r="E142" s="774"/>
      <c r="F142" s="775"/>
      <c r="G142" s="288"/>
      <c r="H142" s="288"/>
    </row>
    <row r="143" spans="1:8" ht="15" customHeight="1">
      <c r="A143" s="1967" t="s">
        <v>743</v>
      </c>
      <c r="B143" s="1968"/>
      <c r="C143" s="774">
        <v>194483</v>
      </c>
      <c r="D143" s="774">
        <v>109570</v>
      </c>
      <c r="E143" s="774">
        <v>80947</v>
      </c>
      <c r="F143" s="775">
        <v>3966</v>
      </c>
      <c r="G143" s="288"/>
      <c r="H143" s="288"/>
    </row>
    <row r="144" spans="1:8" ht="15" customHeight="1">
      <c r="A144" s="1965" t="s">
        <v>744</v>
      </c>
      <c r="B144" s="1966"/>
      <c r="C144" s="774"/>
      <c r="D144" s="774"/>
      <c r="E144" s="774"/>
      <c r="F144" s="775"/>
      <c r="G144" s="288"/>
      <c r="H144" s="288"/>
    </row>
    <row r="145" spans="1:8">
      <c r="A145" s="1977" t="s">
        <v>131</v>
      </c>
      <c r="B145" s="1978"/>
      <c r="C145" s="774"/>
      <c r="D145" s="774"/>
      <c r="E145" s="774"/>
      <c r="F145" s="775"/>
      <c r="G145" s="288"/>
      <c r="H145" s="288"/>
    </row>
    <row r="146" spans="1:8">
      <c r="A146" s="1979" t="s">
        <v>517</v>
      </c>
      <c r="B146" s="1980"/>
      <c r="C146" s="774"/>
      <c r="D146" s="774"/>
      <c r="E146" s="774"/>
      <c r="F146" s="775"/>
      <c r="G146" s="288"/>
      <c r="H146" s="288"/>
    </row>
    <row r="147" spans="1:8" ht="15" customHeight="1">
      <c r="A147" s="1971" t="s">
        <v>745</v>
      </c>
      <c r="B147" s="1972"/>
      <c r="C147" s="774">
        <v>19066</v>
      </c>
      <c r="D147" s="774">
        <v>4452</v>
      </c>
      <c r="E147" s="774">
        <v>14590</v>
      </c>
      <c r="F147" s="775">
        <v>24</v>
      </c>
      <c r="G147" s="288"/>
      <c r="H147" s="288"/>
    </row>
    <row r="148" spans="1:8" ht="15" customHeight="1">
      <c r="A148" s="1969" t="s">
        <v>853</v>
      </c>
      <c r="B148" s="1970"/>
      <c r="C148" s="774"/>
      <c r="D148" s="774"/>
      <c r="E148" s="774"/>
      <c r="F148" s="775"/>
      <c r="G148" s="288"/>
      <c r="H148" s="288"/>
    </row>
    <row r="149" spans="1:8" ht="15" customHeight="1">
      <c r="A149" s="1971" t="s">
        <v>746</v>
      </c>
      <c r="B149" s="1972"/>
      <c r="C149" s="774">
        <v>175416</v>
      </c>
      <c r="D149" s="774">
        <v>105117</v>
      </c>
      <c r="E149" s="774">
        <v>66356</v>
      </c>
      <c r="F149" s="775">
        <v>3943</v>
      </c>
      <c r="G149" s="288"/>
      <c r="H149" s="288"/>
    </row>
    <row r="150" spans="1:8" ht="15" customHeight="1">
      <c r="A150" s="1969" t="s">
        <v>747</v>
      </c>
      <c r="B150" s="1970"/>
      <c r="C150" s="774"/>
      <c r="D150" s="774"/>
      <c r="E150" s="774"/>
      <c r="F150" s="775"/>
      <c r="G150" s="288"/>
      <c r="H150" s="288"/>
    </row>
    <row r="151" spans="1:8">
      <c r="A151" s="1977" t="s">
        <v>131</v>
      </c>
      <c r="B151" s="1978"/>
      <c r="C151" s="774"/>
      <c r="D151" s="774"/>
      <c r="E151" s="774"/>
      <c r="F151" s="775"/>
      <c r="G151" s="288"/>
      <c r="H151" s="288"/>
    </row>
    <row r="152" spans="1:8">
      <c r="A152" s="1979" t="s">
        <v>517</v>
      </c>
      <c r="B152" s="1980"/>
      <c r="C152" s="774"/>
      <c r="D152" s="774"/>
      <c r="E152" s="774"/>
      <c r="F152" s="775"/>
      <c r="G152" s="288"/>
      <c r="H152" s="288"/>
    </row>
    <row r="153" spans="1:8" ht="15" customHeight="1">
      <c r="A153" s="1971" t="s">
        <v>954</v>
      </c>
      <c r="B153" s="1972"/>
      <c r="C153" s="774">
        <v>110375</v>
      </c>
      <c r="D153" s="774">
        <v>97717</v>
      </c>
      <c r="E153" s="774">
        <v>10135</v>
      </c>
      <c r="F153" s="775">
        <v>2523</v>
      </c>
      <c r="G153" s="288"/>
      <c r="H153" s="288"/>
    </row>
    <row r="154" spans="1:8" ht="15" customHeight="1">
      <c r="A154" s="1969" t="s">
        <v>748</v>
      </c>
      <c r="B154" s="1970"/>
      <c r="C154" s="774"/>
      <c r="D154" s="774"/>
      <c r="E154" s="774"/>
      <c r="F154" s="775"/>
      <c r="G154" s="288"/>
      <c r="H154" s="288"/>
    </row>
    <row r="155" spans="1:8" ht="14.25" customHeight="1">
      <c r="A155" s="1971" t="s">
        <v>929</v>
      </c>
      <c r="B155" s="1972"/>
      <c r="C155" s="772">
        <v>4730</v>
      </c>
      <c r="D155" s="772">
        <v>416</v>
      </c>
      <c r="E155" s="772">
        <v>4314</v>
      </c>
      <c r="F155" s="775">
        <v>0</v>
      </c>
      <c r="G155" s="288"/>
      <c r="H155" s="288"/>
    </row>
    <row r="156" spans="1:8" ht="15" customHeight="1">
      <c r="A156" s="1969" t="s">
        <v>749</v>
      </c>
      <c r="B156" s="1970"/>
      <c r="C156" s="774"/>
      <c r="D156" s="774"/>
      <c r="E156" s="774"/>
      <c r="F156" s="775"/>
      <c r="G156" s="288"/>
      <c r="H156" s="288"/>
    </row>
    <row r="157" spans="1:8" ht="15" customHeight="1">
      <c r="A157" s="1967" t="s">
        <v>730</v>
      </c>
      <c r="B157" s="1968"/>
      <c r="C157" s="774">
        <v>0</v>
      </c>
      <c r="D157" s="774">
        <v>0</v>
      </c>
      <c r="E157" s="774">
        <v>0</v>
      </c>
      <c r="F157" s="775">
        <v>0</v>
      </c>
      <c r="G157" s="288"/>
      <c r="H157" s="288"/>
    </row>
    <row r="158" spans="1:8" ht="15" customHeight="1">
      <c r="A158" s="1965" t="s">
        <v>731</v>
      </c>
      <c r="B158" s="1966"/>
      <c r="C158" s="772"/>
      <c r="D158" s="772"/>
      <c r="E158" s="772"/>
      <c r="F158" s="775"/>
      <c r="G158" s="288"/>
      <c r="H158" s="288"/>
    </row>
    <row r="159" spans="1:8" ht="15" customHeight="1">
      <c r="A159" s="1967" t="s">
        <v>928</v>
      </c>
      <c r="B159" s="1968"/>
      <c r="C159" s="772">
        <v>0</v>
      </c>
      <c r="D159" s="772">
        <v>0</v>
      </c>
      <c r="E159" s="772">
        <v>0</v>
      </c>
      <c r="F159" s="775">
        <v>0</v>
      </c>
      <c r="G159" s="288"/>
      <c r="H159" s="288"/>
    </row>
    <row r="160" spans="1:8" ht="14.25" customHeight="1">
      <c r="A160" s="1965" t="s">
        <v>1048</v>
      </c>
      <c r="B160" s="2021"/>
      <c r="C160" s="774"/>
      <c r="D160" s="774"/>
      <c r="E160" s="774"/>
      <c r="F160" s="775"/>
      <c r="G160" s="288"/>
      <c r="H160" s="288"/>
    </row>
    <row r="161" spans="1:8">
      <c r="A161" s="1967" t="s">
        <v>732</v>
      </c>
      <c r="B161" s="1968"/>
      <c r="C161" s="772">
        <v>0</v>
      </c>
      <c r="D161" s="772">
        <v>0</v>
      </c>
      <c r="E161" s="772">
        <v>0</v>
      </c>
      <c r="F161" s="775">
        <v>0</v>
      </c>
      <c r="G161" s="288"/>
      <c r="H161" s="288"/>
    </row>
    <row r="162" spans="1:8">
      <c r="A162" s="1965" t="s">
        <v>733</v>
      </c>
      <c r="B162" s="1966"/>
      <c r="C162" s="774"/>
      <c r="D162" s="774"/>
      <c r="E162" s="774"/>
      <c r="F162" s="775"/>
      <c r="G162" s="288"/>
      <c r="H162" s="288"/>
    </row>
    <row r="163" spans="1:8" ht="15" customHeight="1">
      <c r="A163" s="1967" t="s">
        <v>754</v>
      </c>
      <c r="B163" s="1968"/>
      <c r="C163" s="778">
        <v>0</v>
      </c>
      <c r="D163" s="774">
        <v>0</v>
      </c>
      <c r="E163" s="655">
        <v>0</v>
      </c>
      <c r="F163" s="775">
        <v>0</v>
      </c>
      <c r="G163" s="288"/>
      <c r="H163" s="288"/>
    </row>
    <row r="164" spans="1:8" ht="15" customHeight="1">
      <c r="A164" s="1965" t="s">
        <v>755</v>
      </c>
      <c r="B164" s="1966"/>
      <c r="C164" s="774"/>
      <c r="D164" s="774"/>
      <c r="E164" s="774"/>
      <c r="F164" s="775"/>
      <c r="G164" s="288"/>
      <c r="H164" s="288"/>
    </row>
    <row r="165" spans="1:8" ht="15" customHeight="1">
      <c r="A165" s="2017" t="s">
        <v>1155</v>
      </c>
      <c r="B165" s="2018"/>
      <c r="C165" s="774"/>
      <c r="D165" s="774"/>
      <c r="E165" s="774"/>
      <c r="F165" s="775"/>
      <c r="G165" s="288"/>
      <c r="H165" s="288"/>
    </row>
    <row r="166" spans="1:8">
      <c r="A166" s="2022" t="s">
        <v>1156</v>
      </c>
      <c r="B166" s="2023"/>
      <c r="C166" s="776">
        <v>1155382</v>
      </c>
      <c r="D166" s="776">
        <v>502867</v>
      </c>
      <c r="E166" s="776">
        <v>643952</v>
      </c>
      <c r="F166" s="777">
        <v>8563</v>
      </c>
      <c r="G166" s="288"/>
      <c r="H166" s="288"/>
    </row>
    <row r="167" spans="1:8" ht="15" customHeight="1">
      <c r="A167" s="1965" t="s">
        <v>857</v>
      </c>
      <c r="B167" s="1966"/>
      <c r="C167" s="774"/>
      <c r="D167" s="774"/>
      <c r="E167" s="774"/>
      <c r="F167" s="775"/>
      <c r="G167" s="288"/>
      <c r="H167" s="288"/>
    </row>
    <row r="168" spans="1:8" s="275" customFormat="1" ht="15" customHeight="1">
      <c r="A168" s="1967" t="s">
        <v>714</v>
      </c>
      <c r="B168" s="1968"/>
      <c r="C168" s="776">
        <v>1540046</v>
      </c>
      <c r="D168" s="776">
        <v>575179</v>
      </c>
      <c r="E168" s="776">
        <v>808253</v>
      </c>
      <c r="F168" s="777">
        <v>156614</v>
      </c>
      <c r="G168" s="360"/>
      <c r="H168" s="360"/>
    </row>
    <row r="169" spans="1:8" ht="15" customHeight="1">
      <c r="A169" s="1965" t="s">
        <v>715</v>
      </c>
      <c r="B169" s="1966"/>
      <c r="C169" s="774"/>
      <c r="D169" s="774"/>
      <c r="E169" s="774"/>
      <c r="F169" s="775"/>
      <c r="G169" s="288"/>
      <c r="H169" s="288"/>
    </row>
    <row r="170" spans="1:8" ht="15" customHeight="1">
      <c r="A170" s="1967" t="s">
        <v>743</v>
      </c>
      <c r="B170" s="1968"/>
      <c r="C170" s="774">
        <v>1504633</v>
      </c>
      <c r="D170" s="774">
        <v>574860</v>
      </c>
      <c r="E170" s="774">
        <v>773692</v>
      </c>
      <c r="F170" s="775">
        <v>156081</v>
      </c>
      <c r="G170" s="288"/>
      <c r="H170" s="288"/>
    </row>
    <row r="171" spans="1:8" ht="12.75" customHeight="1">
      <c r="A171" s="1965" t="s">
        <v>744</v>
      </c>
      <c r="B171" s="1966"/>
      <c r="C171" s="774"/>
      <c r="D171" s="774"/>
      <c r="E171" s="774"/>
      <c r="F171" s="775"/>
      <c r="G171" s="288"/>
      <c r="H171" s="288"/>
    </row>
    <row r="172" spans="1:8">
      <c r="A172" s="1977" t="s">
        <v>131</v>
      </c>
      <c r="B172" s="1978"/>
      <c r="C172" s="774"/>
      <c r="D172" s="774"/>
      <c r="E172" s="774"/>
      <c r="F172" s="775"/>
      <c r="G172" s="288"/>
      <c r="H172" s="288"/>
    </row>
    <row r="173" spans="1:8">
      <c r="A173" s="1979" t="s">
        <v>517</v>
      </c>
      <c r="B173" s="1980"/>
      <c r="C173" s="774"/>
      <c r="D173" s="774"/>
      <c r="E173" s="774"/>
      <c r="F173" s="775"/>
      <c r="G173" s="288"/>
      <c r="H173" s="288"/>
    </row>
    <row r="174" spans="1:8" ht="15" customHeight="1">
      <c r="A174" s="1971" t="s">
        <v>745</v>
      </c>
      <c r="B174" s="1972"/>
      <c r="C174" s="774">
        <v>550080</v>
      </c>
      <c r="D174" s="774">
        <v>87328</v>
      </c>
      <c r="E174" s="774">
        <v>337340</v>
      </c>
      <c r="F174" s="775">
        <v>125412</v>
      </c>
      <c r="G174" s="288"/>
      <c r="H174" s="288"/>
    </row>
    <row r="175" spans="1:8" ht="15" customHeight="1">
      <c r="A175" s="1969" t="s">
        <v>758</v>
      </c>
      <c r="B175" s="1970"/>
      <c r="C175" s="774"/>
      <c r="D175" s="774"/>
      <c r="E175" s="774"/>
      <c r="F175" s="775"/>
      <c r="G175" s="288"/>
      <c r="H175" s="288"/>
    </row>
    <row r="176" spans="1:8" ht="15" customHeight="1">
      <c r="A176" s="1971" t="s">
        <v>746</v>
      </c>
      <c r="B176" s="1972"/>
      <c r="C176" s="774">
        <v>954554</v>
      </c>
      <c r="D176" s="774">
        <v>487533</v>
      </c>
      <c r="E176" s="774">
        <v>436352</v>
      </c>
      <c r="F176" s="775">
        <v>30669</v>
      </c>
      <c r="G176" s="288"/>
      <c r="H176" s="288"/>
    </row>
    <row r="177" spans="1:8" ht="15" customHeight="1">
      <c r="A177" s="1969" t="s">
        <v>747</v>
      </c>
      <c r="B177" s="1970"/>
      <c r="C177" s="774"/>
      <c r="D177" s="774"/>
      <c r="E177" s="774"/>
      <c r="F177" s="775"/>
      <c r="G177" s="288"/>
      <c r="H177" s="288"/>
    </row>
    <row r="178" spans="1:8">
      <c r="A178" s="1977" t="s">
        <v>131</v>
      </c>
      <c r="B178" s="1978"/>
      <c r="C178" s="774"/>
      <c r="D178" s="774"/>
      <c r="E178" s="774"/>
      <c r="F178" s="775"/>
      <c r="G178" s="288"/>
      <c r="H178" s="288"/>
    </row>
    <row r="179" spans="1:8">
      <c r="A179" s="1979" t="s">
        <v>517</v>
      </c>
      <c r="B179" s="1980"/>
      <c r="C179" s="774"/>
      <c r="D179" s="774"/>
      <c r="E179" s="774"/>
      <c r="F179" s="775"/>
      <c r="G179" s="288"/>
      <c r="H179" s="288"/>
    </row>
    <row r="180" spans="1:8" ht="15" customHeight="1">
      <c r="A180" s="1971" t="s">
        <v>761</v>
      </c>
      <c r="B180" s="1972"/>
      <c r="C180" s="774">
        <v>86817</v>
      </c>
      <c r="D180" s="774">
        <v>22853</v>
      </c>
      <c r="E180" s="774">
        <v>36734</v>
      </c>
      <c r="F180" s="775">
        <v>27230</v>
      </c>
      <c r="G180" s="288"/>
      <c r="H180" s="288"/>
    </row>
    <row r="181" spans="1:8" ht="15" customHeight="1">
      <c r="A181" s="1969" t="s">
        <v>762</v>
      </c>
      <c r="B181" s="1970"/>
      <c r="C181" s="774"/>
      <c r="D181" s="774"/>
      <c r="E181" s="774"/>
      <c r="F181" s="775"/>
      <c r="G181" s="288"/>
      <c r="H181" s="288"/>
    </row>
    <row r="182" spans="1:8" ht="15" customHeight="1">
      <c r="A182" s="1971" t="s">
        <v>763</v>
      </c>
      <c r="B182" s="1972"/>
      <c r="C182" s="774">
        <v>1281593</v>
      </c>
      <c r="D182" s="774">
        <v>471575</v>
      </c>
      <c r="E182" s="774">
        <v>684161</v>
      </c>
      <c r="F182" s="775">
        <v>125857</v>
      </c>
      <c r="G182" s="288"/>
      <c r="H182" s="288"/>
    </row>
    <row r="183" spans="1:8" ht="15" customHeight="1">
      <c r="A183" s="1969" t="s">
        <v>764</v>
      </c>
      <c r="B183" s="1970"/>
      <c r="C183" s="774"/>
      <c r="D183" s="774"/>
      <c r="E183" s="774"/>
      <c r="F183" s="775"/>
      <c r="G183" s="288"/>
      <c r="H183" s="288"/>
    </row>
    <row r="184" spans="1:8" ht="15" customHeight="1">
      <c r="A184" s="1967" t="s">
        <v>752</v>
      </c>
      <c r="B184" s="1968"/>
      <c r="C184" s="774">
        <v>35413</v>
      </c>
      <c r="D184" s="774">
        <v>319</v>
      </c>
      <c r="E184" s="774">
        <v>34561</v>
      </c>
      <c r="F184" s="775">
        <v>533</v>
      </c>
      <c r="G184" s="288"/>
      <c r="H184" s="288"/>
    </row>
    <row r="185" spans="1:8" ht="15" customHeight="1">
      <c r="A185" s="1965" t="s">
        <v>753</v>
      </c>
      <c r="B185" s="1966"/>
      <c r="C185" s="774"/>
      <c r="D185" s="774"/>
      <c r="E185" s="774"/>
      <c r="F185" s="775"/>
      <c r="G185" s="288"/>
      <c r="H185" s="288"/>
    </row>
    <row r="186" spans="1:8" ht="15" customHeight="1">
      <c r="A186" s="1967" t="s">
        <v>730</v>
      </c>
      <c r="B186" s="1968"/>
      <c r="C186" s="774">
        <v>384664</v>
      </c>
      <c r="D186" s="774">
        <v>72313</v>
      </c>
      <c r="E186" s="774">
        <v>164301</v>
      </c>
      <c r="F186" s="775">
        <v>148050</v>
      </c>
      <c r="G186" s="288"/>
      <c r="H186" s="288"/>
    </row>
    <row r="187" spans="1:8" ht="15" customHeight="1">
      <c r="A187" s="1965" t="s">
        <v>731</v>
      </c>
      <c r="B187" s="1966"/>
      <c r="C187" s="774"/>
      <c r="D187" s="774"/>
      <c r="E187" s="774"/>
      <c r="F187" s="775"/>
      <c r="G187" s="288"/>
      <c r="H187" s="288"/>
    </row>
    <row r="188" spans="1:8">
      <c r="A188" s="1967" t="s">
        <v>765</v>
      </c>
      <c r="B188" s="1968"/>
      <c r="C188" s="774">
        <v>148730</v>
      </c>
      <c r="D188" s="774">
        <v>72056</v>
      </c>
      <c r="E188" s="774">
        <v>75136</v>
      </c>
      <c r="F188" s="775">
        <v>1538</v>
      </c>
      <c r="G188" s="288"/>
      <c r="H188" s="288"/>
    </row>
    <row r="189" spans="1:8">
      <c r="A189" s="1965" t="s">
        <v>733</v>
      </c>
      <c r="B189" s="1966"/>
      <c r="C189" s="774"/>
      <c r="D189" s="774"/>
      <c r="E189" s="774"/>
      <c r="F189" s="775"/>
      <c r="G189" s="288"/>
      <c r="H189" s="288"/>
    </row>
    <row r="190" spans="1:8" ht="15" customHeight="1">
      <c r="A190" s="1967" t="s">
        <v>754</v>
      </c>
      <c r="B190" s="1968"/>
      <c r="C190" s="774">
        <v>146255</v>
      </c>
      <c r="D190" s="772">
        <v>0</v>
      </c>
      <c r="E190" s="655">
        <v>0</v>
      </c>
      <c r="F190" s="775">
        <v>146255</v>
      </c>
      <c r="G190" s="288"/>
      <c r="H190" s="288"/>
    </row>
    <row r="191" spans="1:8" ht="15" customHeight="1">
      <c r="A191" s="1965" t="s">
        <v>755</v>
      </c>
      <c r="B191" s="1966"/>
      <c r="C191" s="774"/>
      <c r="D191" s="774"/>
      <c r="E191" s="774"/>
      <c r="F191" s="775"/>
      <c r="G191" s="288"/>
      <c r="H191" s="288"/>
    </row>
    <row r="192" spans="1:8">
      <c r="A192" s="1981" t="s">
        <v>931</v>
      </c>
      <c r="B192" s="1982"/>
      <c r="C192" s="774"/>
      <c r="D192" s="774"/>
      <c r="E192" s="774"/>
      <c r="F192" s="775"/>
      <c r="G192" s="288"/>
      <c r="H192" s="288"/>
    </row>
    <row r="193" spans="1:8" ht="15" customHeight="1">
      <c r="A193" s="2022" t="s">
        <v>930</v>
      </c>
      <c r="B193" s="2023"/>
      <c r="C193" s="776">
        <v>7188</v>
      </c>
      <c r="D193" s="776">
        <v>4816</v>
      </c>
      <c r="E193" s="776">
        <v>2372</v>
      </c>
      <c r="F193" s="777">
        <v>0</v>
      </c>
      <c r="G193" s="288"/>
      <c r="H193" s="288"/>
    </row>
    <row r="194" spans="1:8" ht="15" customHeight="1">
      <c r="A194" s="1965" t="s">
        <v>766</v>
      </c>
      <c r="B194" s="1966"/>
      <c r="C194" s="774"/>
      <c r="D194" s="774"/>
      <c r="E194" s="774"/>
      <c r="F194" s="775"/>
      <c r="G194" s="288"/>
      <c r="H194" s="288"/>
    </row>
    <row r="195" spans="1:8" s="275" customFormat="1" ht="15" customHeight="1">
      <c r="A195" s="1967" t="s">
        <v>714</v>
      </c>
      <c r="B195" s="1968"/>
      <c r="C195" s="776">
        <v>7188</v>
      </c>
      <c r="D195" s="776">
        <v>4816</v>
      </c>
      <c r="E195" s="776">
        <v>2372</v>
      </c>
      <c r="F195" s="777">
        <v>0</v>
      </c>
      <c r="G195" s="360"/>
      <c r="H195" s="360"/>
    </row>
    <row r="196" spans="1:8" ht="15" customHeight="1">
      <c r="A196" s="1965" t="s">
        <v>715</v>
      </c>
      <c r="B196" s="1966"/>
      <c r="C196" s="774"/>
      <c r="D196" s="774"/>
      <c r="E196" s="774"/>
      <c r="F196" s="775"/>
      <c r="G196" s="288"/>
      <c r="H196" s="288"/>
    </row>
    <row r="197" spans="1:8" ht="15" customHeight="1">
      <c r="A197" s="1967" t="s">
        <v>743</v>
      </c>
      <c r="B197" s="1968"/>
      <c r="C197" s="774">
        <v>7188</v>
      </c>
      <c r="D197" s="774">
        <v>4816</v>
      </c>
      <c r="E197" s="774">
        <v>2372</v>
      </c>
      <c r="F197" s="775">
        <v>0</v>
      </c>
      <c r="G197" s="288"/>
      <c r="H197" s="288"/>
    </row>
    <row r="198" spans="1:8" ht="15" customHeight="1">
      <c r="A198" s="1965" t="s">
        <v>744</v>
      </c>
      <c r="B198" s="1966"/>
      <c r="C198" s="774"/>
      <c r="D198" s="774"/>
      <c r="E198" s="774"/>
      <c r="F198" s="775"/>
      <c r="G198" s="288"/>
      <c r="H198" s="288"/>
    </row>
    <row r="199" spans="1:8">
      <c r="A199" s="1977" t="s">
        <v>131</v>
      </c>
      <c r="B199" s="1978"/>
      <c r="C199" s="774"/>
      <c r="D199" s="774"/>
      <c r="E199" s="774"/>
      <c r="F199" s="775"/>
      <c r="G199" s="288"/>
      <c r="H199" s="288"/>
    </row>
    <row r="200" spans="1:8">
      <c r="A200" s="1979" t="s">
        <v>517</v>
      </c>
      <c r="B200" s="1980"/>
      <c r="C200" s="774"/>
      <c r="D200" s="774"/>
      <c r="E200" s="774"/>
      <c r="F200" s="775"/>
      <c r="G200" s="288"/>
      <c r="H200" s="288"/>
    </row>
    <row r="201" spans="1:8" ht="15" customHeight="1">
      <c r="A201" s="1971" t="s">
        <v>745</v>
      </c>
      <c r="B201" s="1972"/>
      <c r="C201" s="774">
        <v>2213</v>
      </c>
      <c r="D201" s="774">
        <v>1329</v>
      </c>
      <c r="E201" s="774">
        <v>884</v>
      </c>
      <c r="F201" s="775">
        <v>0</v>
      </c>
      <c r="G201" s="288"/>
      <c r="H201" s="288"/>
    </row>
    <row r="202" spans="1:8" ht="15" customHeight="1">
      <c r="A202" s="1969" t="s">
        <v>758</v>
      </c>
      <c r="B202" s="1970"/>
      <c r="C202" s="774"/>
      <c r="D202" s="774"/>
      <c r="E202" s="774"/>
      <c r="F202" s="775"/>
      <c r="G202" s="288"/>
      <c r="H202" s="288"/>
    </row>
    <row r="203" spans="1:8" ht="15" customHeight="1">
      <c r="A203" s="1971" t="s">
        <v>746</v>
      </c>
      <c r="B203" s="1972"/>
      <c r="C203" s="774">
        <v>4974</v>
      </c>
      <c r="D203" s="774">
        <v>3486</v>
      </c>
      <c r="E203" s="774">
        <v>1488</v>
      </c>
      <c r="F203" s="775">
        <v>0</v>
      </c>
      <c r="G203" s="288"/>
      <c r="H203" s="288"/>
    </row>
    <row r="204" spans="1:8" ht="15" customHeight="1">
      <c r="A204" s="1969" t="s">
        <v>747</v>
      </c>
      <c r="B204" s="1970"/>
      <c r="C204" s="774"/>
      <c r="D204" s="774"/>
      <c r="E204" s="774"/>
      <c r="F204" s="775"/>
      <c r="G204" s="288"/>
      <c r="H204" s="288"/>
    </row>
    <row r="205" spans="1:8">
      <c r="A205" s="1977" t="s">
        <v>131</v>
      </c>
      <c r="B205" s="1978"/>
      <c r="C205" s="774"/>
      <c r="D205" s="774"/>
      <c r="E205" s="774"/>
      <c r="F205" s="775"/>
      <c r="G205" s="288"/>
      <c r="H205" s="288"/>
    </row>
    <row r="206" spans="1:8">
      <c r="A206" s="1979" t="s">
        <v>517</v>
      </c>
      <c r="B206" s="1980"/>
      <c r="C206" s="774"/>
      <c r="D206" s="774"/>
      <c r="E206" s="774"/>
      <c r="F206" s="775"/>
      <c r="G206" s="288"/>
      <c r="H206" s="288"/>
    </row>
    <row r="207" spans="1:8" ht="15" customHeight="1">
      <c r="A207" s="1971" t="s">
        <v>954</v>
      </c>
      <c r="B207" s="1972"/>
      <c r="C207" s="774">
        <v>172</v>
      </c>
      <c r="D207" s="772">
        <v>0</v>
      </c>
      <c r="E207" s="774">
        <v>172</v>
      </c>
      <c r="F207" s="775">
        <v>0</v>
      </c>
      <c r="G207" s="288"/>
      <c r="H207" s="288"/>
    </row>
    <row r="208" spans="1:8" ht="15" customHeight="1">
      <c r="A208" s="1969" t="s">
        <v>748</v>
      </c>
      <c r="B208" s="1970"/>
      <c r="C208" s="774"/>
      <c r="D208" s="774"/>
      <c r="E208" s="774"/>
      <c r="F208" s="775"/>
      <c r="G208" s="288"/>
      <c r="H208" s="288"/>
    </row>
    <row r="209" spans="1:8" ht="15" customHeight="1">
      <c r="A209" s="2024" t="s">
        <v>767</v>
      </c>
      <c r="B209" s="2025"/>
      <c r="C209" s="774"/>
      <c r="D209" s="774"/>
      <c r="E209" s="774"/>
      <c r="F209" s="775"/>
      <c r="G209" s="288"/>
      <c r="H209" s="288"/>
    </row>
    <row r="210" spans="1:8" ht="15" customHeight="1">
      <c r="A210" s="1971" t="s">
        <v>1049</v>
      </c>
      <c r="B210" s="1972"/>
      <c r="C210" s="774">
        <v>25</v>
      </c>
      <c r="D210" s="772">
        <v>0</v>
      </c>
      <c r="E210" s="774">
        <v>25</v>
      </c>
      <c r="F210" s="775">
        <v>0</v>
      </c>
      <c r="G210" s="288"/>
      <c r="H210" s="288"/>
    </row>
    <row r="211" spans="1:8" ht="15" customHeight="1">
      <c r="A211" s="1969" t="s">
        <v>749</v>
      </c>
      <c r="B211" s="1970"/>
      <c r="C211" s="774"/>
      <c r="D211" s="774"/>
      <c r="E211" s="774"/>
      <c r="F211" s="775"/>
      <c r="G211" s="288"/>
      <c r="H211" s="288"/>
    </row>
    <row r="212" spans="1:8" ht="15" customHeight="1">
      <c r="A212" s="1967" t="s">
        <v>730</v>
      </c>
      <c r="B212" s="1968"/>
      <c r="C212" s="774">
        <v>0</v>
      </c>
      <c r="D212" s="774">
        <v>0</v>
      </c>
      <c r="E212" s="774">
        <v>0</v>
      </c>
      <c r="F212" s="775">
        <v>0</v>
      </c>
      <c r="G212" s="288"/>
      <c r="H212" s="288"/>
    </row>
    <row r="213" spans="1:8" ht="15" customHeight="1">
      <c r="A213" s="1965" t="s">
        <v>731</v>
      </c>
      <c r="B213" s="1966"/>
      <c r="C213" s="772"/>
      <c r="D213" s="772"/>
      <c r="E213" s="772"/>
      <c r="F213" s="775"/>
      <c r="G213" s="288"/>
      <c r="H213" s="288"/>
    </row>
    <row r="214" spans="1:8" ht="15" customHeight="1">
      <c r="A214" s="1967" t="s">
        <v>928</v>
      </c>
      <c r="B214" s="1968"/>
      <c r="C214" s="772">
        <v>0</v>
      </c>
      <c r="D214" s="772">
        <v>0</v>
      </c>
      <c r="E214" s="772">
        <v>0</v>
      </c>
      <c r="F214" s="775">
        <v>0</v>
      </c>
      <c r="G214" s="288"/>
      <c r="H214" s="288"/>
    </row>
    <row r="215" spans="1:8" ht="15" customHeight="1">
      <c r="A215" s="1965" t="s">
        <v>1048</v>
      </c>
      <c r="B215" s="1966"/>
      <c r="C215" s="774"/>
      <c r="D215" s="774"/>
      <c r="E215" s="774"/>
      <c r="F215" s="775"/>
      <c r="G215" s="288"/>
      <c r="H215" s="288"/>
    </row>
    <row r="216" spans="1:8" ht="14.25" customHeight="1">
      <c r="A216" s="1967" t="s">
        <v>732</v>
      </c>
      <c r="B216" s="1968"/>
      <c r="C216" s="772">
        <v>0</v>
      </c>
      <c r="D216" s="772">
        <v>0</v>
      </c>
      <c r="E216" s="772">
        <v>0</v>
      </c>
      <c r="F216" s="775">
        <v>0</v>
      </c>
      <c r="G216" s="288"/>
      <c r="H216" s="288"/>
    </row>
    <row r="217" spans="1:8">
      <c r="A217" s="1965" t="s">
        <v>733</v>
      </c>
      <c r="B217" s="1966"/>
      <c r="C217" s="774"/>
      <c r="D217" s="774"/>
      <c r="E217" s="774"/>
      <c r="F217" s="775"/>
      <c r="G217" s="288"/>
      <c r="H217" s="288"/>
    </row>
    <row r="218" spans="1:8" ht="15" customHeight="1">
      <c r="A218" s="1967" t="s">
        <v>754</v>
      </c>
      <c r="B218" s="1968"/>
      <c r="C218" s="772">
        <v>0</v>
      </c>
      <c r="D218" s="772">
        <v>0</v>
      </c>
      <c r="E218" s="476">
        <v>0</v>
      </c>
      <c r="F218" s="775">
        <v>0</v>
      </c>
      <c r="G218" s="288"/>
      <c r="H218" s="288"/>
    </row>
    <row r="219" spans="1:8" ht="15" customHeight="1">
      <c r="A219" s="1965" t="s">
        <v>755</v>
      </c>
      <c r="B219" s="1966"/>
      <c r="C219" s="776"/>
      <c r="D219" s="776"/>
      <c r="E219" s="776"/>
      <c r="F219" s="777"/>
      <c r="G219" s="288"/>
      <c r="H219" s="288"/>
    </row>
    <row r="220" spans="1:8" ht="15" customHeight="1">
      <c r="A220" s="2019" t="s">
        <v>1157</v>
      </c>
      <c r="B220" s="2020"/>
      <c r="C220" s="776">
        <v>10283</v>
      </c>
      <c r="D220" s="776">
        <v>-920</v>
      </c>
      <c r="E220" s="776">
        <v>10059</v>
      </c>
      <c r="F220" s="777">
        <v>1144</v>
      </c>
      <c r="G220" s="288"/>
      <c r="H220" s="288"/>
    </row>
    <row r="221" spans="1:8" ht="15" customHeight="1">
      <c r="A221" s="1965" t="s">
        <v>769</v>
      </c>
      <c r="B221" s="1966"/>
      <c r="C221" s="776"/>
      <c r="D221" s="776"/>
      <c r="E221" s="776"/>
      <c r="F221" s="777"/>
      <c r="G221" s="288"/>
      <c r="H221" s="288"/>
    </row>
    <row r="222" spans="1:8" s="275" customFormat="1" ht="15" customHeight="1">
      <c r="A222" s="1967" t="s">
        <v>714</v>
      </c>
      <c r="B222" s="1968"/>
      <c r="C222" s="776">
        <v>39659</v>
      </c>
      <c r="D222" s="776">
        <v>8200</v>
      </c>
      <c r="E222" s="776">
        <v>30315</v>
      </c>
      <c r="F222" s="777">
        <v>1144</v>
      </c>
      <c r="G222" s="360"/>
      <c r="H222" s="360"/>
    </row>
    <row r="223" spans="1:8" ht="15" customHeight="1">
      <c r="A223" s="1965" t="s">
        <v>715</v>
      </c>
      <c r="B223" s="1966"/>
      <c r="C223" s="774"/>
      <c r="D223" s="774"/>
      <c r="E223" s="774"/>
      <c r="F223" s="775"/>
      <c r="G223" s="288"/>
      <c r="H223" s="288"/>
    </row>
    <row r="224" spans="1:8" ht="15" customHeight="1">
      <c r="A224" s="1967" t="s">
        <v>743</v>
      </c>
      <c r="B224" s="1968"/>
      <c r="C224" s="774">
        <v>39659</v>
      </c>
      <c r="D224" s="774">
        <v>8200</v>
      </c>
      <c r="E224" s="774">
        <v>30315</v>
      </c>
      <c r="F224" s="775">
        <v>1144</v>
      </c>
      <c r="G224" s="288"/>
      <c r="H224" s="288"/>
    </row>
    <row r="225" spans="1:8" ht="15" customHeight="1">
      <c r="A225" s="1965" t="s">
        <v>744</v>
      </c>
      <c r="B225" s="1966"/>
      <c r="C225" s="774"/>
      <c r="D225" s="774"/>
      <c r="E225" s="774"/>
      <c r="F225" s="775"/>
      <c r="G225" s="288"/>
      <c r="H225" s="288"/>
    </row>
    <row r="226" spans="1:8">
      <c r="A226" s="1977" t="s">
        <v>131</v>
      </c>
      <c r="B226" s="1978"/>
      <c r="C226" s="774"/>
      <c r="D226" s="774"/>
      <c r="E226" s="774"/>
      <c r="F226" s="775"/>
      <c r="G226" s="288"/>
      <c r="H226" s="288"/>
    </row>
    <row r="227" spans="1:8">
      <c r="A227" s="1979" t="s">
        <v>517</v>
      </c>
      <c r="B227" s="1980"/>
      <c r="C227" s="774"/>
      <c r="D227" s="774"/>
      <c r="E227" s="774"/>
      <c r="F227" s="775"/>
      <c r="G227" s="288"/>
      <c r="H227" s="288"/>
    </row>
    <row r="228" spans="1:8" ht="15" customHeight="1">
      <c r="A228" s="1971" t="s">
        <v>745</v>
      </c>
      <c r="B228" s="1972"/>
      <c r="C228" s="774">
        <v>24493</v>
      </c>
      <c r="D228" s="774">
        <v>2046</v>
      </c>
      <c r="E228" s="774">
        <v>21488</v>
      </c>
      <c r="F228" s="775">
        <v>959</v>
      </c>
      <c r="G228" s="288"/>
      <c r="H228" s="288"/>
    </row>
    <row r="229" spans="1:8" ht="15" customHeight="1">
      <c r="A229" s="1969" t="s">
        <v>853</v>
      </c>
      <c r="B229" s="1970"/>
      <c r="C229" s="774"/>
      <c r="D229" s="774"/>
      <c r="E229" s="774"/>
      <c r="F229" s="775"/>
      <c r="G229" s="288"/>
      <c r="H229" s="288"/>
    </row>
    <row r="230" spans="1:8" ht="15" customHeight="1">
      <c r="A230" s="1971" t="s">
        <v>746</v>
      </c>
      <c r="B230" s="1972"/>
      <c r="C230" s="774">
        <v>15165</v>
      </c>
      <c r="D230" s="774">
        <v>6154</v>
      </c>
      <c r="E230" s="774">
        <v>8827</v>
      </c>
      <c r="F230" s="775">
        <v>184</v>
      </c>
      <c r="G230" s="288"/>
      <c r="H230" s="288"/>
    </row>
    <row r="231" spans="1:8" ht="15" customHeight="1">
      <c r="A231" s="1969" t="s">
        <v>747</v>
      </c>
      <c r="B231" s="1970"/>
      <c r="C231" s="774"/>
      <c r="D231" s="774"/>
      <c r="E231" s="774"/>
      <c r="F231" s="775"/>
      <c r="G231" s="288"/>
      <c r="H231" s="288"/>
    </row>
    <row r="232" spans="1:8" ht="15" customHeight="1">
      <c r="A232" s="1967" t="s">
        <v>730</v>
      </c>
      <c r="B232" s="1968"/>
      <c r="C232" s="772">
        <v>29376</v>
      </c>
      <c r="D232" s="772">
        <v>9120</v>
      </c>
      <c r="E232" s="772">
        <v>20256</v>
      </c>
      <c r="F232" s="775">
        <v>0</v>
      </c>
      <c r="G232" s="288"/>
      <c r="H232" s="288"/>
    </row>
    <row r="233" spans="1:8" ht="15" customHeight="1">
      <c r="A233" s="1965" t="s">
        <v>731</v>
      </c>
      <c r="B233" s="1966"/>
      <c r="C233" s="774"/>
      <c r="D233" s="774"/>
      <c r="E233" s="774"/>
      <c r="F233" s="775"/>
      <c r="G233" s="288"/>
      <c r="H233" s="288"/>
    </row>
    <row r="234" spans="1:8">
      <c r="A234" s="1967" t="s">
        <v>770</v>
      </c>
      <c r="B234" s="1968"/>
      <c r="C234" s="772">
        <v>23304</v>
      </c>
      <c r="D234" s="772">
        <v>9120</v>
      </c>
      <c r="E234" s="772">
        <v>14184</v>
      </c>
      <c r="F234" s="775">
        <v>0</v>
      </c>
      <c r="G234" s="288"/>
      <c r="H234" s="288"/>
    </row>
    <row r="235" spans="1:8">
      <c r="A235" s="1965" t="s">
        <v>733</v>
      </c>
      <c r="B235" s="1966"/>
      <c r="C235" s="774"/>
      <c r="D235" s="774"/>
      <c r="E235" s="774"/>
      <c r="F235" s="775"/>
      <c r="G235" s="288"/>
      <c r="H235" s="288"/>
    </row>
    <row r="236" spans="1:8" ht="15" customHeight="1">
      <c r="A236" s="1967" t="s">
        <v>754</v>
      </c>
      <c r="B236" s="1968"/>
      <c r="C236" s="772">
        <v>0</v>
      </c>
      <c r="D236" s="772">
        <v>0</v>
      </c>
      <c r="E236" s="476">
        <v>0</v>
      </c>
      <c r="F236" s="775">
        <v>0</v>
      </c>
      <c r="G236" s="288"/>
      <c r="H236" s="288"/>
    </row>
    <row r="237" spans="1:8" ht="15" customHeight="1">
      <c r="A237" s="1965" t="s">
        <v>755</v>
      </c>
      <c r="B237" s="1966"/>
      <c r="C237" s="774"/>
      <c r="D237" s="774"/>
      <c r="E237" s="774"/>
      <c r="F237" s="775"/>
      <c r="G237" s="288"/>
      <c r="H237" s="288"/>
    </row>
    <row r="238" spans="1:8">
      <c r="A238" s="1981" t="s">
        <v>318</v>
      </c>
      <c r="B238" s="1982"/>
      <c r="C238" s="774"/>
      <c r="D238" s="774"/>
      <c r="E238" s="774"/>
      <c r="F238" s="775"/>
      <c r="G238" s="288"/>
      <c r="H238" s="288"/>
    </row>
    <row r="239" spans="1:8">
      <c r="A239" s="1983" t="s">
        <v>1050</v>
      </c>
      <c r="B239" s="1984"/>
      <c r="C239" s="776">
        <v>1388271</v>
      </c>
      <c r="D239" s="776">
        <v>200975</v>
      </c>
      <c r="E239" s="776">
        <v>888716</v>
      </c>
      <c r="F239" s="777">
        <v>298580</v>
      </c>
      <c r="G239" s="288"/>
      <c r="H239" s="288"/>
    </row>
    <row r="240" spans="1:8" ht="15" customHeight="1">
      <c r="A240" s="1965" t="s">
        <v>771</v>
      </c>
      <c r="B240" s="1966"/>
      <c r="C240" s="774"/>
      <c r="D240" s="774"/>
      <c r="E240" s="774"/>
      <c r="F240" s="775"/>
      <c r="G240" s="288"/>
      <c r="H240" s="288"/>
    </row>
    <row r="241" spans="1:8" s="275" customFormat="1" ht="15" customHeight="1">
      <c r="A241" s="1967" t="s">
        <v>714</v>
      </c>
      <c r="B241" s="1968"/>
      <c r="C241" s="776">
        <v>3629495</v>
      </c>
      <c r="D241" s="776">
        <v>2161835</v>
      </c>
      <c r="E241" s="776">
        <v>967404</v>
      </c>
      <c r="F241" s="777">
        <v>500256</v>
      </c>
      <c r="G241" s="360"/>
      <c r="H241" s="360"/>
    </row>
    <row r="242" spans="1:8" ht="15" customHeight="1">
      <c r="A242" s="1965" t="s">
        <v>715</v>
      </c>
      <c r="B242" s="1966"/>
      <c r="C242" s="774"/>
      <c r="D242" s="774"/>
      <c r="E242" s="774"/>
      <c r="F242" s="775"/>
      <c r="G242" s="288"/>
      <c r="H242" s="288"/>
    </row>
    <row r="243" spans="1:8" ht="15" customHeight="1">
      <c r="A243" s="1967" t="s">
        <v>743</v>
      </c>
      <c r="B243" s="1968"/>
      <c r="C243" s="774">
        <v>3624778</v>
      </c>
      <c r="D243" s="774">
        <v>2161835</v>
      </c>
      <c r="E243" s="774">
        <v>962687</v>
      </c>
      <c r="F243" s="775">
        <v>500256</v>
      </c>
      <c r="G243" s="288"/>
      <c r="H243" s="288"/>
    </row>
    <row r="244" spans="1:8" ht="15" customHeight="1">
      <c r="A244" s="1965" t="s">
        <v>744</v>
      </c>
      <c r="B244" s="1966"/>
      <c r="C244" s="774"/>
      <c r="D244" s="774"/>
      <c r="E244" s="774"/>
      <c r="F244" s="775"/>
      <c r="G244" s="288"/>
      <c r="H244" s="288"/>
    </row>
    <row r="245" spans="1:8">
      <c r="A245" s="1977" t="s">
        <v>131</v>
      </c>
      <c r="B245" s="1978"/>
      <c r="C245" s="774"/>
      <c r="D245" s="774"/>
      <c r="E245" s="774"/>
      <c r="F245" s="775"/>
      <c r="G245" s="288"/>
      <c r="H245" s="288"/>
    </row>
    <row r="246" spans="1:8">
      <c r="A246" s="1979" t="s">
        <v>517</v>
      </c>
      <c r="B246" s="1980"/>
      <c r="C246" s="774"/>
      <c r="D246" s="774"/>
      <c r="E246" s="774"/>
      <c r="F246" s="775"/>
      <c r="G246" s="288"/>
      <c r="H246" s="288"/>
    </row>
    <row r="247" spans="1:8" ht="15" customHeight="1">
      <c r="A247" s="1971" t="s">
        <v>745</v>
      </c>
      <c r="B247" s="1972"/>
      <c r="C247" s="774">
        <v>3055486</v>
      </c>
      <c r="D247" s="774">
        <v>1806575</v>
      </c>
      <c r="E247" s="774">
        <v>759989</v>
      </c>
      <c r="F247" s="775">
        <v>488922</v>
      </c>
      <c r="G247" s="288"/>
      <c r="H247" s="288"/>
    </row>
    <row r="248" spans="1:8" ht="15" customHeight="1">
      <c r="A248" s="1969" t="s">
        <v>853</v>
      </c>
      <c r="B248" s="1970"/>
      <c r="C248" s="774"/>
      <c r="D248" s="774"/>
      <c r="E248" s="774"/>
      <c r="F248" s="775"/>
      <c r="G248" s="288"/>
      <c r="H248" s="288"/>
    </row>
    <row r="249" spans="1:8" ht="15" customHeight="1">
      <c r="A249" s="1971" t="s">
        <v>746</v>
      </c>
      <c r="B249" s="1972"/>
      <c r="C249" s="774">
        <v>569291</v>
      </c>
      <c r="D249" s="774">
        <v>355259</v>
      </c>
      <c r="E249" s="774">
        <v>202698</v>
      </c>
      <c r="F249" s="775">
        <v>11334</v>
      </c>
      <c r="G249" s="288"/>
      <c r="H249" s="288"/>
    </row>
    <row r="250" spans="1:8" ht="15" customHeight="1">
      <c r="A250" s="1969" t="s">
        <v>747</v>
      </c>
      <c r="B250" s="1970"/>
      <c r="C250" s="774"/>
      <c r="D250" s="774"/>
      <c r="E250" s="774"/>
      <c r="F250" s="775"/>
      <c r="G250" s="288"/>
      <c r="H250" s="288"/>
    </row>
    <row r="251" spans="1:8">
      <c r="A251" s="1977" t="s">
        <v>131</v>
      </c>
      <c r="B251" s="1978"/>
      <c r="C251" s="774"/>
      <c r="D251" s="774"/>
      <c r="E251" s="774"/>
      <c r="F251" s="775"/>
      <c r="G251" s="288"/>
      <c r="H251" s="288"/>
    </row>
    <row r="252" spans="1:8">
      <c r="A252" s="1979" t="s">
        <v>517</v>
      </c>
      <c r="B252" s="1980"/>
      <c r="C252" s="774"/>
      <c r="D252" s="774"/>
      <c r="E252" s="774"/>
      <c r="F252" s="775"/>
      <c r="G252" s="288"/>
      <c r="H252" s="288"/>
    </row>
    <row r="253" spans="1:8" ht="15" customHeight="1">
      <c r="A253" s="1971" t="s">
        <v>953</v>
      </c>
      <c r="B253" s="1972"/>
      <c r="C253" s="774">
        <v>180585</v>
      </c>
      <c r="D253" s="774">
        <v>208</v>
      </c>
      <c r="E253" s="774">
        <v>74060</v>
      </c>
      <c r="F253" s="775">
        <v>106317</v>
      </c>
      <c r="G253" s="288"/>
      <c r="H253" s="288"/>
    </row>
    <row r="254" spans="1:8" ht="15" customHeight="1">
      <c r="A254" s="1969" t="s">
        <v>762</v>
      </c>
      <c r="B254" s="1970"/>
      <c r="C254" s="774"/>
      <c r="D254" s="774"/>
      <c r="E254" s="774"/>
      <c r="F254" s="775"/>
      <c r="G254" s="288"/>
      <c r="H254" s="288"/>
    </row>
    <row r="255" spans="1:8" ht="15" customHeight="1">
      <c r="A255" s="1971" t="s">
        <v>763</v>
      </c>
      <c r="B255" s="1972"/>
      <c r="C255" s="774">
        <v>152936</v>
      </c>
      <c r="D255" s="774">
        <v>1560</v>
      </c>
      <c r="E255" s="774">
        <v>25060</v>
      </c>
      <c r="F255" s="775">
        <v>126316</v>
      </c>
      <c r="G255" s="288"/>
      <c r="H255" s="288"/>
    </row>
    <row r="256" spans="1:8" ht="15" customHeight="1">
      <c r="A256" s="1969" t="s">
        <v>764</v>
      </c>
      <c r="B256" s="1970"/>
      <c r="C256" s="774"/>
      <c r="D256" s="774"/>
      <c r="E256" s="774"/>
      <c r="F256" s="775"/>
      <c r="G256" s="288"/>
      <c r="H256" s="288"/>
    </row>
    <row r="257" spans="1:8" ht="15" customHeight="1">
      <c r="A257" s="1967" t="s">
        <v>730</v>
      </c>
      <c r="B257" s="1968"/>
      <c r="C257" s="774">
        <v>2241224</v>
      </c>
      <c r="D257" s="774">
        <v>1960860</v>
      </c>
      <c r="E257" s="774">
        <v>78688</v>
      </c>
      <c r="F257" s="775">
        <v>201676</v>
      </c>
      <c r="G257" s="288"/>
      <c r="H257" s="288"/>
    </row>
    <row r="258" spans="1:8" ht="15" customHeight="1">
      <c r="A258" s="1965" t="s">
        <v>731</v>
      </c>
      <c r="B258" s="1966"/>
      <c r="C258" s="774"/>
      <c r="D258" s="774"/>
      <c r="E258" s="774"/>
      <c r="F258" s="775"/>
      <c r="G258" s="288"/>
      <c r="H258" s="288"/>
    </row>
    <row r="259" spans="1:8">
      <c r="A259" s="1975" t="s">
        <v>928</v>
      </c>
      <c r="B259" s="1976"/>
      <c r="C259" s="774">
        <v>29254</v>
      </c>
      <c r="D259" s="774">
        <v>511</v>
      </c>
      <c r="E259" s="774">
        <v>27130</v>
      </c>
      <c r="F259" s="775">
        <v>1613</v>
      </c>
      <c r="G259" s="288"/>
      <c r="H259" s="288"/>
    </row>
    <row r="260" spans="1:8" ht="14.25" customHeight="1">
      <c r="A260" s="1965" t="s">
        <v>1048</v>
      </c>
      <c r="B260" s="1966"/>
      <c r="C260" s="774"/>
      <c r="D260" s="774"/>
      <c r="E260" s="774"/>
      <c r="F260" s="775"/>
      <c r="G260" s="288"/>
      <c r="H260" s="288"/>
    </row>
    <row r="261" spans="1:8">
      <c r="A261" s="1967" t="s">
        <v>732</v>
      </c>
      <c r="B261" s="1968"/>
      <c r="C261" s="670">
        <v>2013853</v>
      </c>
      <c r="D261" s="670">
        <v>1960349</v>
      </c>
      <c r="E261" s="772">
        <v>51558</v>
      </c>
      <c r="F261" s="671">
        <v>1946</v>
      </c>
      <c r="G261" s="288"/>
      <c r="H261" s="288"/>
    </row>
    <row r="262" spans="1:8">
      <c r="A262" s="1965" t="s">
        <v>733</v>
      </c>
      <c r="B262" s="1966"/>
      <c r="C262" s="774"/>
      <c r="D262" s="774"/>
      <c r="E262" s="774"/>
      <c r="F262" s="775"/>
      <c r="G262" s="288"/>
      <c r="H262" s="288"/>
    </row>
    <row r="263" spans="1:8" ht="15" customHeight="1">
      <c r="A263" s="1967" t="s">
        <v>754</v>
      </c>
      <c r="B263" s="1968"/>
      <c r="C263" s="774">
        <v>198117</v>
      </c>
      <c r="D263" s="774">
        <v>0</v>
      </c>
      <c r="E263" s="476">
        <v>0</v>
      </c>
      <c r="F263" s="775">
        <v>198117</v>
      </c>
      <c r="G263" s="288"/>
      <c r="H263" s="288"/>
    </row>
    <row r="264" spans="1:8" ht="15" customHeight="1">
      <c r="A264" s="1973" t="s">
        <v>755</v>
      </c>
      <c r="B264" s="1974"/>
      <c r="C264" s="774"/>
      <c r="D264" s="774"/>
      <c r="E264" s="774"/>
      <c r="F264" s="775"/>
      <c r="G264" s="288"/>
      <c r="H264" s="288"/>
    </row>
    <row r="265" spans="1:8" ht="5.25" customHeight="1"/>
    <row r="266" spans="1:8" s="20" customFormat="1">
      <c r="A266" s="174"/>
      <c r="B266" s="175"/>
    </row>
    <row r="267" spans="1:8" s="20" customFormat="1" ht="6" customHeight="1">
      <c r="A267" s="174"/>
      <c r="B267" s="175"/>
    </row>
    <row r="268" spans="1:8" s="20" customFormat="1">
      <c r="A268" s="82"/>
      <c r="B268" s="175"/>
    </row>
  </sheetData>
  <mergeCells count="264">
    <mergeCell ref="A211:B211"/>
    <mergeCell ref="A212:B212"/>
    <mergeCell ref="A213:B213"/>
    <mergeCell ref="A219:B219"/>
    <mergeCell ref="A220:B220"/>
    <mergeCell ref="A214:B214"/>
    <mergeCell ref="A215:B215"/>
    <mergeCell ref="A216:B216"/>
    <mergeCell ref="A217:B217"/>
    <mergeCell ref="A218:B218"/>
    <mergeCell ref="A202:B202"/>
    <mergeCell ref="A203:B203"/>
    <mergeCell ref="A204:B204"/>
    <mergeCell ref="A205:B205"/>
    <mergeCell ref="A206:B206"/>
    <mergeCell ref="A207:B207"/>
    <mergeCell ref="A208:B208"/>
    <mergeCell ref="A209:B209"/>
    <mergeCell ref="A210:B210"/>
    <mergeCell ref="A193:B193"/>
    <mergeCell ref="A194:B194"/>
    <mergeCell ref="A195:B195"/>
    <mergeCell ref="A196:B196"/>
    <mergeCell ref="A197:B197"/>
    <mergeCell ref="A198:B198"/>
    <mergeCell ref="A199:B199"/>
    <mergeCell ref="A200:B200"/>
    <mergeCell ref="A201:B201"/>
    <mergeCell ref="A184:B184"/>
    <mergeCell ref="A185:B185"/>
    <mergeCell ref="A186:B186"/>
    <mergeCell ref="A187:B187"/>
    <mergeCell ref="A188:B188"/>
    <mergeCell ref="A189:B189"/>
    <mergeCell ref="A190:B190"/>
    <mergeCell ref="A191:B191"/>
    <mergeCell ref="A192:B192"/>
    <mergeCell ref="A175:B175"/>
    <mergeCell ref="A176:B176"/>
    <mergeCell ref="A177:B177"/>
    <mergeCell ref="A178:B178"/>
    <mergeCell ref="A179:B179"/>
    <mergeCell ref="A180:B180"/>
    <mergeCell ref="A181:B181"/>
    <mergeCell ref="A182:B182"/>
    <mergeCell ref="A183:B183"/>
    <mergeCell ref="A166:B166"/>
    <mergeCell ref="A167:B167"/>
    <mergeCell ref="A168:B168"/>
    <mergeCell ref="A169:B169"/>
    <mergeCell ref="A170:B170"/>
    <mergeCell ref="A171:B171"/>
    <mergeCell ref="A172:B172"/>
    <mergeCell ref="A173:B173"/>
    <mergeCell ref="A174:B174"/>
    <mergeCell ref="A157:B157"/>
    <mergeCell ref="A158:B158"/>
    <mergeCell ref="A159:B159"/>
    <mergeCell ref="A160:B160"/>
    <mergeCell ref="A161:B161"/>
    <mergeCell ref="A162:B162"/>
    <mergeCell ref="A163:B163"/>
    <mergeCell ref="A164:B164"/>
    <mergeCell ref="A165:B165"/>
    <mergeCell ref="A148:B148"/>
    <mergeCell ref="A149:B149"/>
    <mergeCell ref="A150:B150"/>
    <mergeCell ref="A151:B151"/>
    <mergeCell ref="A152:B152"/>
    <mergeCell ref="A153:B153"/>
    <mergeCell ref="A154:B154"/>
    <mergeCell ref="A155:B155"/>
    <mergeCell ref="A156:B156"/>
    <mergeCell ref="A139:B139"/>
    <mergeCell ref="A140:B140"/>
    <mergeCell ref="A141:B141"/>
    <mergeCell ref="A142:B142"/>
    <mergeCell ref="A143:B143"/>
    <mergeCell ref="A144:B144"/>
    <mergeCell ref="A145:B145"/>
    <mergeCell ref="A146:B146"/>
    <mergeCell ref="A147:B147"/>
    <mergeCell ref="A130:B130"/>
    <mergeCell ref="A131:B131"/>
    <mergeCell ref="A132:B132"/>
    <mergeCell ref="A133:B133"/>
    <mergeCell ref="A134:B134"/>
    <mergeCell ref="A135:B135"/>
    <mergeCell ref="A136:B136"/>
    <mergeCell ref="A137:B137"/>
    <mergeCell ref="A138:B138"/>
    <mergeCell ref="A121:B121"/>
    <mergeCell ref="A122:B122"/>
    <mergeCell ref="A123:B123"/>
    <mergeCell ref="A124:B124"/>
    <mergeCell ref="A125:B125"/>
    <mergeCell ref="A126:B126"/>
    <mergeCell ref="A127:B127"/>
    <mergeCell ref="A128:B128"/>
    <mergeCell ref="A129:B129"/>
    <mergeCell ref="A112:B112"/>
    <mergeCell ref="A113:B113"/>
    <mergeCell ref="A114:B114"/>
    <mergeCell ref="A115:B115"/>
    <mergeCell ref="A116:B116"/>
    <mergeCell ref="A117:B117"/>
    <mergeCell ref="A118:B118"/>
    <mergeCell ref="A119:B119"/>
    <mergeCell ref="A120:B120"/>
    <mergeCell ref="A101:B101"/>
    <mergeCell ref="A102:B102"/>
    <mergeCell ref="A103:B103"/>
    <mergeCell ref="A104:B104"/>
    <mergeCell ref="A105:B105"/>
    <mergeCell ref="A106:B106"/>
    <mergeCell ref="A108:B108"/>
    <mergeCell ref="A110:B110"/>
    <mergeCell ref="A111:B111"/>
    <mergeCell ref="A107:B107"/>
    <mergeCell ref="A109:B109"/>
    <mergeCell ref="A96:B96"/>
    <mergeCell ref="A97:B97"/>
    <mergeCell ref="A98:B98"/>
    <mergeCell ref="A99:B99"/>
    <mergeCell ref="A100:B100"/>
    <mergeCell ref="A90:B90"/>
    <mergeCell ref="A91:B91"/>
    <mergeCell ref="A92:B92"/>
    <mergeCell ref="A93:B93"/>
    <mergeCell ref="A94:B94"/>
    <mergeCell ref="A81:B81"/>
    <mergeCell ref="A82:B82"/>
    <mergeCell ref="A83:B83"/>
    <mergeCell ref="A95:B95"/>
    <mergeCell ref="A84:B84"/>
    <mergeCell ref="A85:B85"/>
    <mergeCell ref="A86:B86"/>
    <mergeCell ref="A87:B87"/>
    <mergeCell ref="A88:B88"/>
    <mergeCell ref="A89:B89"/>
    <mergeCell ref="A72:B72"/>
    <mergeCell ref="A73:B73"/>
    <mergeCell ref="A74:B74"/>
    <mergeCell ref="A75:B75"/>
    <mergeCell ref="A76:B76"/>
    <mergeCell ref="A77:B77"/>
    <mergeCell ref="A78:B78"/>
    <mergeCell ref="A79:B79"/>
    <mergeCell ref="A80:B80"/>
    <mergeCell ref="A67:B67"/>
    <mergeCell ref="A68:B68"/>
    <mergeCell ref="A69:B69"/>
    <mergeCell ref="A70:B70"/>
    <mergeCell ref="A71:B71"/>
    <mergeCell ref="A61:B61"/>
    <mergeCell ref="A62:B62"/>
    <mergeCell ref="A63:B63"/>
    <mergeCell ref="A64:B64"/>
    <mergeCell ref="A65:B65"/>
    <mergeCell ref="A52:B52"/>
    <mergeCell ref="A53:B53"/>
    <mergeCell ref="A54:B54"/>
    <mergeCell ref="A66:B66"/>
    <mergeCell ref="A55:B55"/>
    <mergeCell ref="A56:B56"/>
    <mergeCell ref="A57:B57"/>
    <mergeCell ref="A58:B58"/>
    <mergeCell ref="A59:B59"/>
    <mergeCell ref="A60:B60"/>
    <mergeCell ref="A43:B43"/>
    <mergeCell ref="A44:B44"/>
    <mergeCell ref="A45:B45"/>
    <mergeCell ref="A46:B46"/>
    <mergeCell ref="A47:B47"/>
    <mergeCell ref="A48:B48"/>
    <mergeCell ref="A49:B49"/>
    <mergeCell ref="A50:B50"/>
    <mergeCell ref="A51:B51"/>
    <mergeCell ref="A30:B30"/>
    <mergeCell ref="A31:B31"/>
    <mergeCell ref="A38:B38"/>
    <mergeCell ref="A39:B39"/>
    <mergeCell ref="A40:B40"/>
    <mergeCell ref="A41:B41"/>
    <mergeCell ref="A42:B42"/>
    <mergeCell ref="A32:B32"/>
    <mergeCell ref="A33:B33"/>
    <mergeCell ref="A34:B34"/>
    <mergeCell ref="A35:B35"/>
    <mergeCell ref="A36:B36"/>
    <mergeCell ref="A6:B6"/>
    <mergeCell ref="C6:C7"/>
    <mergeCell ref="D6:F6"/>
    <mergeCell ref="A7:B7"/>
    <mergeCell ref="D7:D8"/>
    <mergeCell ref="E7:E8"/>
    <mergeCell ref="A8:B8"/>
    <mergeCell ref="A16:B16"/>
    <mergeCell ref="A17:B17"/>
    <mergeCell ref="A9:B9"/>
    <mergeCell ref="C9:F9"/>
    <mergeCell ref="A10:B10"/>
    <mergeCell ref="A11:B11"/>
    <mergeCell ref="A12:B12"/>
    <mergeCell ref="A13:B13"/>
    <mergeCell ref="A224:B224"/>
    <mergeCell ref="A225:B225"/>
    <mergeCell ref="A226:B226"/>
    <mergeCell ref="A227:B227"/>
    <mergeCell ref="A228:B228"/>
    <mergeCell ref="A229:B229"/>
    <mergeCell ref="A14:B14"/>
    <mergeCell ref="A15:B15"/>
    <mergeCell ref="A221:B221"/>
    <mergeCell ref="A222:B222"/>
    <mergeCell ref="A223:B223"/>
    <mergeCell ref="A18:B18"/>
    <mergeCell ref="A19:B19"/>
    <mergeCell ref="A20:B20"/>
    <mergeCell ref="A21:B21"/>
    <mergeCell ref="A22:B22"/>
    <mergeCell ref="A23:B23"/>
    <mergeCell ref="A24:B24"/>
    <mergeCell ref="A25:B25"/>
    <mergeCell ref="A37:B37"/>
    <mergeCell ref="A26:B26"/>
    <mergeCell ref="A27:B27"/>
    <mergeCell ref="A28:B28"/>
    <mergeCell ref="A29:B29"/>
    <mergeCell ref="A236:B236"/>
    <mergeCell ref="A237:B237"/>
    <mergeCell ref="A238:B238"/>
    <mergeCell ref="A239:B239"/>
    <mergeCell ref="A240:B240"/>
    <mergeCell ref="A241:B241"/>
    <mergeCell ref="A230:B230"/>
    <mergeCell ref="A231:B231"/>
    <mergeCell ref="A232:B232"/>
    <mergeCell ref="A233:B233"/>
    <mergeCell ref="A234:B234"/>
    <mergeCell ref="A235:B235"/>
    <mergeCell ref="A248:B248"/>
    <mergeCell ref="A249:B249"/>
    <mergeCell ref="A250:B250"/>
    <mergeCell ref="A251:B251"/>
    <mergeCell ref="A252:B252"/>
    <mergeCell ref="A253:B253"/>
    <mergeCell ref="A242:B242"/>
    <mergeCell ref="A243:B243"/>
    <mergeCell ref="A244:B244"/>
    <mergeCell ref="A245:B245"/>
    <mergeCell ref="A246:B246"/>
    <mergeCell ref="A247:B247"/>
    <mergeCell ref="A262:B262"/>
    <mergeCell ref="A263:B263"/>
    <mergeCell ref="A254:B254"/>
    <mergeCell ref="A255:B255"/>
    <mergeCell ref="A264:B264"/>
    <mergeCell ref="A256:B256"/>
    <mergeCell ref="A257:B257"/>
    <mergeCell ref="A258:B258"/>
    <mergeCell ref="A259:B259"/>
    <mergeCell ref="A260:B260"/>
    <mergeCell ref="A261:B261"/>
  </mergeCells>
  <hyperlinks>
    <hyperlink ref="H1" location="'Spis tablic_Contens'!A1" display="&lt; POWRÓT"/>
    <hyperlink ref="H2" location="'Spis tablic_Contens'!A1" display="&lt; BACK"/>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8"/>
  <dimension ref="A1:Q190"/>
  <sheetViews>
    <sheetView showGridLines="0" zoomScaleNormal="100" workbookViewId="0">
      <pane ySplit="9" topLeftCell="A10" activePane="bottomLeft" state="frozen"/>
      <selection activeCell="A129" sqref="A129"/>
      <selection pane="bottomLeft" activeCell="C188" sqref="C188"/>
    </sheetView>
  </sheetViews>
  <sheetFormatPr defaultRowHeight="15"/>
  <cols>
    <col min="1" max="1" width="11.42578125" style="52" customWidth="1"/>
    <col min="2" max="2" width="29.42578125" style="52" customWidth="1"/>
    <col min="3" max="3" width="9.140625" style="52"/>
    <col min="4" max="4" width="11" style="52" customWidth="1"/>
    <col min="5" max="7" width="9.140625" style="49"/>
    <col min="8" max="8" width="10.140625" style="49" customWidth="1"/>
    <col min="9" max="9" width="13.42578125" style="49" customWidth="1"/>
    <col min="10" max="10" width="9.140625" style="49"/>
    <col min="11" max="11" width="11.85546875" style="49" customWidth="1"/>
    <col min="12" max="12" width="12.5703125" style="49" customWidth="1"/>
    <col min="13" max="13" width="11" style="49" customWidth="1"/>
    <col min="14" max="14" width="12.140625" style="49" customWidth="1"/>
  </cols>
  <sheetData>
    <row r="1" spans="1:17" ht="14.25" customHeight="1">
      <c r="A1" s="768" t="s">
        <v>2265</v>
      </c>
      <c r="B1" s="768" t="s">
        <v>1899</v>
      </c>
      <c r="C1" s="288"/>
      <c r="D1" s="288"/>
      <c r="E1" s="288"/>
      <c r="F1" s="288"/>
      <c r="G1" s="288"/>
      <c r="H1" s="288"/>
      <c r="I1" s="288"/>
      <c r="J1" s="288"/>
      <c r="K1" s="288"/>
      <c r="L1" s="288"/>
      <c r="M1" s="288"/>
      <c r="N1" s="288"/>
      <c r="O1" s="288"/>
      <c r="P1" s="418" t="s">
        <v>887</v>
      </c>
      <c r="Q1" s="288"/>
    </row>
    <row r="2" spans="1:17" ht="14.25" customHeight="1">
      <c r="A2" s="288"/>
      <c r="B2" s="779" t="s">
        <v>869</v>
      </c>
      <c r="C2" s="288"/>
      <c r="D2" s="288"/>
      <c r="E2" s="288"/>
      <c r="F2" s="288"/>
      <c r="G2" s="288"/>
      <c r="H2" s="288"/>
      <c r="I2" s="288"/>
      <c r="J2" s="288"/>
      <c r="K2" s="288"/>
      <c r="L2" s="288"/>
      <c r="M2" s="288"/>
      <c r="N2" s="288"/>
      <c r="O2" s="288"/>
      <c r="P2" s="419" t="s">
        <v>888</v>
      </c>
      <c r="Q2" s="288"/>
    </row>
    <row r="3" spans="1:17" s="66" customFormat="1" ht="14.25" customHeight="1">
      <c r="A3" s="288"/>
      <c r="B3" s="771" t="s">
        <v>1900</v>
      </c>
      <c r="C3" s="288"/>
      <c r="D3" s="288"/>
      <c r="E3" s="288"/>
      <c r="F3" s="288"/>
      <c r="G3" s="288"/>
      <c r="H3" s="288"/>
      <c r="I3" s="288"/>
      <c r="J3" s="288"/>
      <c r="K3" s="288"/>
      <c r="L3" s="288"/>
      <c r="M3" s="288"/>
      <c r="N3" s="288"/>
      <c r="O3" s="288"/>
      <c r="P3" s="573"/>
      <c r="Q3" s="288"/>
    </row>
    <row r="4" spans="1:17" ht="5.25" customHeight="1">
      <c r="A4" s="288"/>
      <c r="B4" s="288"/>
      <c r="C4" s="288"/>
      <c r="D4" s="288"/>
      <c r="E4" s="288"/>
      <c r="F4" s="288"/>
      <c r="G4" s="288"/>
      <c r="H4" s="288"/>
      <c r="I4" s="288"/>
      <c r="J4" s="288"/>
      <c r="K4" s="288"/>
      <c r="L4" s="288"/>
      <c r="M4" s="288"/>
      <c r="N4" s="288"/>
      <c r="O4" s="288"/>
      <c r="P4" s="573"/>
      <c r="Q4" s="288"/>
    </row>
    <row r="5" spans="1:17">
      <c r="A5" s="2038"/>
      <c r="B5" s="2039"/>
      <c r="C5" s="2037" t="s">
        <v>526</v>
      </c>
      <c r="D5" s="1678"/>
      <c r="E5" s="1683" t="s">
        <v>207</v>
      </c>
      <c r="F5" s="1731" t="s">
        <v>527</v>
      </c>
      <c r="G5" s="1733"/>
      <c r="H5" s="1733"/>
      <c r="I5" s="1733"/>
      <c r="J5" s="1733"/>
      <c r="K5" s="1733"/>
      <c r="L5" s="1734"/>
      <c r="M5" s="2031" t="s">
        <v>1901</v>
      </c>
      <c r="N5" s="2031" t="s">
        <v>1902</v>
      </c>
      <c r="O5" s="288"/>
      <c r="P5" s="573"/>
      <c r="Q5" s="288"/>
    </row>
    <row r="6" spans="1:17">
      <c r="A6" s="1998"/>
      <c r="B6" s="1999"/>
      <c r="C6" s="2040" t="s">
        <v>528</v>
      </c>
      <c r="D6" s="1693"/>
      <c r="E6" s="2034"/>
      <c r="F6" s="1753" t="s">
        <v>529</v>
      </c>
      <c r="G6" s="1754"/>
      <c r="H6" s="1754"/>
      <c r="I6" s="1754"/>
      <c r="J6" s="1754"/>
      <c r="K6" s="1754"/>
      <c r="L6" s="1760"/>
      <c r="M6" s="2032"/>
      <c r="N6" s="2032"/>
      <c r="O6" s="288"/>
      <c r="P6" s="469"/>
      <c r="Q6" s="288"/>
    </row>
    <row r="7" spans="1:17" ht="50.25" customHeight="1">
      <c r="A7" s="1998" t="s">
        <v>123</v>
      </c>
      <c r="B7" s="1999"/>
      <c r="C7" s="612" t="s">
        <v>533</v>
      </c>
      <c r="D7" s="613" t="s">
        <v>534</v>
      </c>
      <c r="E7" s="2034"/>
      <c r="F7" s="592" t="s">
        <v>535</v>
      </c>
      <c r="G7" s="592" t="s">
        <v>536</v>
      </c>
      <c r="H7" s="559" t="s">
        <v>530</v>
      </c>
      <c r="I7" s="1658" t="s">
        <v>1903</v>
      </c>
      <c r="J7" s="592" t="s">
        <v>775</v>
      </c>
      <c r="K7" s="781" t="s">
        <v>776</v>
      </c>
      <c r="L7" s="559" t="s">
        <v>777</v>
      </c>
      <c r="M7" s="2032"/>
      <c r="N7" s="2032"/>
      <c r="O7" s="288"/>
      <c r="P7" s="288"/>
      <c r="Q7" s="288"/>
    </row>
    <row r="8" spans="1:17" ht="37.5" customHeight="1">
      <c r="A8" s="2000" t="s">
        <v>124</v>
      </c>
      <c r="B8" s="2001"/>
      <c r="C8" s="782" t="s">
        <v>537</v>
      </c>
      <c r="D8" s="783" t="s">
        <v>538</v>
      </c>
      <c r="E8" s="596" t="s">
        <v>167</v>
      </c>
      <c r="F8" s="596" t="s">
        <v>539</v>
      </c>
      <c r="G8" s="596" t="s">
        <v>540</v>
      </c>
      <c r="H8" s="596" t="s">
        <v>772</v>
      </c>
      <c r="I8" s="2041"/>
      <c r="J8" s="596" t="s">
        <v>1189</v>
      </c>
      <c r="K8" s="784" t="s">
        <v>778</v>
      </c>
      <c r="L8" s="560" t="s">
        <v>779</v>
      </c>
      <c r="M8" s="2033"/>
      <c r="N8" s="2033"/>
      <c r="O8" s="288"/>
      <c r="P8" s="288"/>
      <c r="Q8" s="288"/>
    </row>
    <row r="9" spans="1:17" ht="24.75" customHeight="1">
      <c r="A9" s="1562"/>
      <c r="B9" s="1563"/>
      <c r="C9" s="601"/>
      <c r="D9" s="785"/>
      <c r="E9" s="1882" t="s">
        <v>1904</v>
      </c>
      <c r="F9" s="2029"/>
      <c r="G9" s="2029"/>
      <c r="H9" s="2029"/>
      <c r="I9" s="2029"/>
      <c r="J9" s="2029"/>
      <c r="K9" s="2029"/>
      <c r="L9" s="2029"/>
      <c r="M9" s="2029"/>
      <c r="N9" s="2029"/>
      <c r="O9" s="288"/>
      <c r="P9" s="288"/>
      <c r="Q9" s="288"/>
    </row>
    <row r="10" spans="1:17" ht="15" customHeight="1">
      <c r="A10" s="1733" t="s">
        <v>1905</v>
      </c>
      <c r="B10" s="1733"/>
      <c r="C10" s="1733"/>
      <c r="D10" s="1733"/>
      <c r="E10" s="1733"/>
      <c r="F10" s="1733"/>
      <c r="G10" s="1733"/>
      <c r="H10" s="1733"/>
      <c r="I10" s="1733"/>
      <c r="J10" s="1733"/>
      <c r="K10" s="1733"/>
      <c r="L10" s="1733"/>
      <c r="M10" s="1733"/>
      <c r="N10" s="1733"/>
      <c r="O10" s="288"/>
      <c r="P10" s="288"/>
      <c r="Q10" s="288"/>
    </row>
    <row r="11" spans="1:17" ht="15" customHeight="1">
      <c r="A11" s="1985" t="s">
        <v>937</v>
      </c>
      <c r="B11" s="1986"/>
      <c r="C11" s="786"/>
      <c r="D11" s="786"/>
      <c r="E11" s="764">
        <v>3286612</v>
      </c>
      <c r="F11" s="776">
        <v>1827194</v>
      </c>
      <c r="G11" s="776">
        <v>-320660</v>
      </c>
      <c r="H11" s="787">
        <v>-1748614</v>
      </c>
      <c r="I11" s="787">
        <v>773085</v>
      </c>
      <c r="J11" s="776">
        <v>194483</v>
      </c>
      <c r="K11" s="776">
        <v>1155382</v>
      </c>
      <c r="L11" s="776">
        <v>7188</v>
      </c>
      <c r="M11" s="776">
        <v>10283</v>
      </c>
      <c r="N11" s="777">
        <v>1388271</v>
      </c>
      <c r="O11" s="288"/>
      <c r="P11" s="288"/>
      <c r="Q11" s="288"/>
    </row>
    <row r="12" spans="1:17" ht="15" customHeight="1">
      <c r="A12" s="2035" t="s">
        <v>541</v>
      </c>
      <c r="B12" s="2036"/>
      <c r="C12" s="786"/>
      <c r="D12" s="786"/>
      <c r="E12" s="764"/>
      <c r="F12" s="764"/>
      <c r="G12" s="764"/>
      <c r="H12" s="764"/>
      <c r="I12" s="788"/>
      <c r="J12" s="764"/>
      <c r="K12" s="764"/>
      <c r="L12" s="789"/>
      <c r="M12" s="671"/>
      <c r="N12" s="790"/>
      <c r="O12" s="288"/>
      <c r="P12" s="288"/>
      <c r="Q12" s="288"/>
    </row>
    <row r="13" spans="1:17" ht="15" customHeight="1">
      <c r="A13" s="1985" t="s">
        <v>542</v>
      </c>
      <c r="B13" s="1986"/>
      <c r="C13" s="2030"/>
      <c r="D13" s="2030"/>
      <c r="E13" s="764">
        <v>1603357</v>
      </c>
      <c r="F13" s="764">
        <v>92832</v>
      </c>
      <c r="G13" s="764">
        <v>398610</v>
      </c>
      <c r="H13" s="764">
        <v>259753</v>
      </c>
      <c r="I13" s="766">
        <v>34854</v>
      </c>
      <c r="J13" s="764">
        <v>109570</v>
      </c>
      <c r="K13" s="764">
        <v>502867</v>
      </c>
      <c r="L13" s="764">
        <v>4816</v>
      </c>
      <c r="M13" s="764">
        <v>-920</v>
      </c>
      <c r="N13" s="766">
        <v>200975</v>
      </c>
      <c r="O13" s="288"/>
      <c r="P13" s="288"/>
      <c r="Q13" s="288"/>
    </row>
    <row r="14" spans="1:17" ht="15" customHeight="1">
      <c r="A14" s="2026" t="s">
        <v>566</v>
      </c>
      <c r="B14" s="2027"/>
      <c r="C14" s="2030"/>
      <c r="D14" s="2042"/>
      <c r="E14" s="764"/>
      <c r="F14" s="764"/>
      <c r="G14" s="764"/>
      <c r="H14" s="764"/>
      <c r="I14" s="792"/>
      <c r="J14" s="764"/>
      <c r="K14" s="764"/>
      <c r="L14" s="793"/>
      <c r="M14" s="671"/>
      <c r="N14" s="794"/>
      <c r="O14" s="288"/>
      <c r="P14" s="288"/>
      <c r="Q14" s="288"/>
    </row>
    <row r="15" spans="1:17" ht="15" customHeight="1">
      <c r="A15" s="2043" t="s">
        <v>543</v>
      </c>
      <c r="B15" s="2044"/>
      <c r="C15" s="2030"/>
      <c r="D15" s="2030"/>
      <c r="E15" s="764"/>
      <c r="F15" s="764"/>
      <c r="G15" s="764"/>
      <c r="H15" s="764"/>
      <c r="I15" s="792"/>
      <c r="J15" s="764"/>
      <c r="K15" s="764"/>
      <c r="L15" s="793"/>
      <c r="M15" s="671"/>
      <c r="N15" s="794"/>
      <c r="O15" s="288"/>
      <c r="P15" s="288"/>
      <c r="Q15" s="288"/>
    </row>
    <row r="16" spans="1:17" ht="15" customHeight="1">
      <c r="A16" s="2045" t="s">
        <v>1158</v>
      </c>
      <c r="B16" s="2046"/>
      <c r="C16" s="2030"/>
      <c r="D16" s="2030"/>
      <c r="E16" s="764"/>
      <c r="F16" s="764"/>
      <c r="G16" s="764"/>
      <c r="H16" s="764"/>
      <c r="I16" s="792"/>
      <c r="J16" s="764"/>
      <c r="K16" s="764"/>
      <c r="L16" s="793"/>
      <c r="M16" s="671"/>
      <c r="N16" s="794"/>
      <c r="O16" s="288"/>
      <c r="P16" s="288"/>
      <c r="Q16" s="288"/>
    </row>
    <row r="17" spans="1:17" ht="15" customHeight="1">
      <c r="A17" s="1985" t="s">
        <v>544</v>
      </c>
      <c r="B17" s="1986"/>
      <c r="C17" s="2030"/>
      <c r="D17" s="2030"/>
      <c r="E17" s="764">
        <v>6990779</v>
      </c>
      <c r="F17" s="764">
        <v>1827156</v>
      </c>
      <c r="G17" s="764">
        <v>2083766</v>
      </c>
      <c r="H17" s="764">
        <v>781898</v>
      </c>
      <c r="I17" s="792">
        <v>671913</v>
      </c>
      <c r="J17" s="764">
        <v>80947</v>
      </c>
      <c r="K17" s="764">
        <v>643952</v>
      </c>
      <c r="L17" s="764">
        <v>2372</v>
      </c>
      <c r="M17" s="766">
        <v>10059</v>
      </c>
      <c r="N17" s="766">
        <v>888716</v>
      </c>
      <c r="O17" s="288"/>
      <c r="P17" s="288"/>
      <c r="Q17" s="288"/>
    </row>
    <row r="18" spans="1:17" ht="15" customHeight="1">
      <c r="A18" s="2026" t="s">
        <v>1906</v>
      </c>
      <c r="B18" s="2027"/>
      <c r="C18" s="2030"/>
      <c r="D18" s="2042"/>
      <c r="E18" s="764"/>
      <c r="F18" s="764"/>
      <c r="G18" s="764"/>
      <c r="H18" s="764"/>
      <c r="I18" s="792"/>
      <c r="J18" s="764"/>
      <c r="K18" s="764"/>
      <c r="L18" s="793"/>
      <c r="M18" s="671"/>
      <c r="N18" s="794"/>
      <c r="O18" s="288"/>
      <c r="P18" s="288"/>
      <c r="Q18" s="288"/>
    </row>
    <row r="19" spans="1:17" ht="15" customHeight="1">
      <c r="A19" s="2049" t="s">
        <v>561</v>
      </c>
      <c r="B19" s="2050"/>
      <c r="C19" s="2030"/>
      <c r="D19" s="2030"/>
      <c r="E19" s="670"/>
      <c r="F19" s="670"/>
      <c r="G19" s="670"/>
      <c r="H19" s="670"/>
      <c r="I19" s="671"/>
      <c r="J19" s="764"/>
      <c r="K19" s="764"/>
      <c r="L19" s="793"/>
      <c r="M19" s="671"/>
      <c r="N19" s="794"/>
      <c r="O19" s="288"/>
      <c r="P19" s="288"/>
      <c r="Q19" s="288"/>
    </row>
    <row r="20" spans="1:17" ht="15" customHeight="1">
      <c r="A20" s="2045" t="s">
        <v>545</v>
      </c>
      <c r="B20" s="2046"/>
      <c r="C20" s="2030"/>
      <c r="D20" s="2042"/>
      <c r="E20" s="670"/>
      <c r="F20" s="670"/>
      <c r="G20" s="670"/>
      <c r="H20" s="670"/>
      <c r="I20" s="795"/>
      <c r="J20" s="764"/>
      <c r="K20" s="764"/>
      <c r="L20" s="793"/>
      <c r="M20" s="671"/>
      <c r="N20" s="794"/>
      <c r="O20" s="288"/>
      <c r="P20" s="288"/>
      <c r="Q20" s="288"/>
    </row>
    <row r="21" spans="1:17" ht="15" customHeight="1">
      <c r="A21" s="1987" t="s">
        <v>567</v>
      </c>
      <c r="B21" s="2005"/>
      <c r="C21" s="796" t="s">
        <v>546</v>
      </c>
      <c r="D21" s="796" t="s">
        <v>547</v>
      </c>
      <c r="E21" s="670">
        <v>15884</v>
      </c>
      <c r="F21" s="670">
        <v>2710</v>
      </c>
      <c r="G21" s="670">
        <v>11691</v>
      </c>
      <c r="H21" s="670">
        <v>-1372</v>
      </c>
      <c r="I21" s="795">
        <v>327</v>
      </c>
      <c r="J21" s="670">
        <v>51</v>
      </c>
      <c r="K21" s="670">
        <v>1788</v>
      </c>
      <c r="L21" s="772">
        <v>0</v>
      </c>
      <c r="M21" s="671">
        <v>0</v>
      </c>
      <c r="N21" s="671">
        <v>689</v>
      </c>
      <c r="O21" s="288"/>
      <c r="P21" s="288"/>
      <c r="Q21" s="288"/>
    </row>
    <row r="22" spans="1:17" ht="15" customHeight="1">
      <c r="A22" s="2049" t="s">
        <v>548</v>
      </c>
      <c r="B22" s="2050"/>
      <c r="C22" s="797"/>
      <c r="D22" s="798" t="s">
        <v>549</v>
      </c>
      <c r="E22" s="670"/>
      <c r="F22" s="670"/>
      <c r="G22" s="670"/>
      <c r="H22" s="670"/>
      <c r="I22" s="671"/>
      <c r="J22" s="670"/>
      <c r="K22" s="670"/>
      <c r="L22" s="799"/>
      <c r="M22" s="671"/>
      <c r="N22" s="800"/>
      <c r="O22" s="288"/>
      <c r="P22" s="288"/>
      <c r="Q22" s="288"/>
    </row>
    <row r="23" spans="1:17">
      <c r="A23" s="2026"/>
      <c r="B23" s="2027"/>
      <c r="C23" s="796" t="s">
        <v>550</v>
      </c>
      <c r="D23" s="796" t="s">
        <v>547</v>
      </c>
      <c r="E23" s="670">
        <v>1451272</v>
      </c>
      <c r="F23" s="670">
        <v>241522</v>
      </c>
      <c r="G23" s="670">
        <v>296090</v>
      </c>
      <c r="H23" s="670">
        <v>320517</v>
      </c>
      <c r="I23" s="801">
        <v>325084</v>
      </c>
      <c r="J23" s="670">
        <v>312</v>
      </c>
      <c r="K23" s="670">
        <v>90587</v>
      </c>
      <c r="L23" s="670">
        <v>478</v>
      </c>
      <c r="M23" s="671">
        <v>3391</v>
      </c>
      <c r="N23" s="671">
        <v>173291</v>
      </c>
      <c r="O23" s="288"/>
      <c r="P23" s="288"/>
      <c r="Q23" s="288"/>
    </row>
    <row r="24" spans="1:17">
      <c r="A24" s="2026"/>
      <c r="B24" s="2027"/>
      <c r="C24" s="796"/>
      <c r="D24" s="798" t="s">
        <v>549</v>
      </c>
      <c r="E24" s="670"/>
      <c r="F24" s="670"/>
      <c r="G24" s="670"/>
      <c r="H24" s="670"/>
      <c r="I24" s="671"/>
      <c r="J24" s="670"/>
      <c r="K24" s="670"/>
      <c r="L24" s="799"/>
      <c r="M24" s="671"/>
      <c r="N24" s="800"/>
      <c r="O24" s="288"/>
      <c r="P24" s="288"/>
      <c r="Q24" s="288"/>
    </row>
    <row r="25" spans="1:17">
      <c r="A25" s="2026"/>
      <c r="B25" s="2027"/>
      <c r="C25" s="796" t="s">
        <v>551</v>
      </c>
      <c r="D25" s="796" t="s">
        <v>547</v>
      </c>
      <c r="E25" s="670">
        <v>2120561</v>
      </c>
      <c r="F25" s="670">
        <v>669364</v>
      </c>
      <c r="G25" s="670">
        <v>1198526</v>
      </c>
      <c r="H25" s="670">
        <v>-60388</v>
      </c>
      <c r="I25" s="671">
        <v>117977</v>
      </c>
      <c r="J25" s="670">
        <v>10999</v>
      </c>
      <c r="K25" s="670">
        <v>30470</v>
      </c>
      <c r="L25" s="670">
        <v>552</v>
      </c>
      <c r="M25" s="671">
        <v>2862</v>
      </c>
      <c r="N25" s="671">
        <v>150199</v>
      </c>
      <c r="O25" s="288"/>
      <c r="P25" s="288"/>
      <c r="Q25" s="288"/>
    </row>
    <row r="26" spans="1:17">
      <c r="A26" s="2026"/>
      <c r="B26" s="2027"/>
      <c r="C26" s="796"/>
      <c r="D26" s="798" t="s">
        <v>549</v>
      </c>
      <c r="E26" s="670"/>
      <c r="F26" s="670"/>
      <c r="G26" s="670"/>
      <c r="H26" s="670"/>
      <c r="I26" s="671"/>
      <c r="J26" s="670"/>
      <c r="K26" s="670"/>
      <c r="L26" s="802"/>
      <c r="M26" s="671"/>
      <c r="N26" s="803"/>
      <c r="O26" s="288"/>
      <c r="P26" s="288"/>
      <c r="Q26" s="288"/>
    </row>
    <row r="27" spans="1:17">
      <c r="A27" s="2026"/>
      <c r="B27" s="2027"/>
      <c r="C27" s="796"/>
      <c r="D27" s="796">
        <v>10</v>
      </c>
      <c r="E27" s="670">
        <v>509958</v>
      </c>
      <c r="F27" s="670">
        <v>46346</v>
      </c>
      <c r="G27" s="670">
        <v>343436</v>
      </c>
      <c r="H27" s="670">
        <v>82782</v>
      </c>
      <c r="I27" s="772">
        <v>5934</v>
      </c>
      <c r="J27" s="670">
        <v>5267</v>
      </c>
      <c r="K27" s="670">
        <v>1098</v>
      </c>
      <c r="L27" s="670">
        <v>243</v>
      </c>
      <c r="M27" s="671">
        <v>88</v>
      </c>
      <c r="N27" s="671">
        <v>24764</v>
      </c>
      <c r="O27" s="288"/>
      <c r="P27" s="288"/>
      <c r="Q27" s="288"/>
    </row>
    <row r="28" spans="1:17">
      <c r="A28" s="2026"/>
      <c r="B28" s="2027"/>
      <c r="C28" s="796"/>
      <c r="D28" s="796">
        <v>11</v>
      </c>
      <c r="E28" s="670">
        <v>61436</v>
      </c>
      <c r="F28" s="670">
        <v>3767</v>
      </c>
      <c r="G28" s="670">
        <v>77659</v>
      </c>
      <c r="H28" s="670">
        <v>-24016</v>
      </c>
      <c r="I28" s="772">
        <v>532</v>
      </c>
      <c r="J28" s="670">
        <v>106</v>
      </c>
      <c r="K28" s="670">
        <v>3060</v>
      </c>
      <c r="L28" s="670">
        <v>69</v>
      </c>
      <c r="M28" s="671">
        <v>0</v>
      </c>
      <c r="N28" s="671">
        <v>259</v>
      </c>
      <c r="O28" s="288"/>
      <c r="P28" s="288"/>
      <c r="Q28" s="288"/>
    </row>
    <row r="29" spans="1:17">
      <c r="A29" s="2026"/>
      <c r="B29" s="2027"/>
      <c r="C29" s="796"/>
      <c r="D29" s="796">
        <v>12</v>
      </c>
      <c r="E29" s="670">
        <v>8120</v>
      </c>
      <c r="F29" s="670">
        <v>748</v>
      </c>
      <c r="G29" s="670">
        <v>2279</v>
      </c>
      <c r="H29" s="670">
        <v>4196</v>
      </c>
      <c r="I29" s="671">
        <v>19</v>
      </c>
      <c r="J29" s="670">
        <v>104</v>
      </c>
      <c r="K29" s="670">
        <v>156</v>
      </c>
      <c r="L29" s="772">
        <v>0</v>
      </c>
      <c r="M29" s="772">
        <v>0</v>
      </c>
      <c r="N29" s="671">
        <v>618</v>
      </c>
      <c r="O29" s="288"/>
      <c r="P29" s="288"/>
      <c r="Q29" s="288"/>
    </row>
    <row r="30" spans="1:17">
      <c r="A30" s="2026"/>
      <c r="B30" s="2027"/>
      <c r="C30" s="796"/>
      <c r="D30" s="796">
        <v>13</v>
      </c>
      <c r="E30" s="670">
        <v>10625</v>
      </c>
      <c r="F30" s="670">
        <v>233</v>
      </c>
      <c r="G30" s="670">
        <v>7778</v>
      </c>
      <c r="H30" s="670">
        <v>2258</v>
      </c>
      <c r="I30" s="671">
        <v>48</v>
      </c>
      <c r="J30" s="670">
        <v>26</v>
      </c>
      <c r="K30" s="670">
        <v>17</v>
      </c>
      <c r="L30" s="670">
        <v>30</v>
      </c>
      <c r="M30" s="671">
        <v>16</v>
      </c>
      <c r="N30" s="671">
        <v>219</v>
      </c>
      <c r="O30" s="288"/>
      <c r="P30" s="288"/>
      <c r="Q30" s="288"/>
    </row>
    <row r="31" spans="1:17">
      <c r="A31" s="2026"/>
      <c r="B31" s="2027"/>
      <c r="C31" s="796"/>
      <c r="D31" s="796">
        <v>14</v>
      </c>
      <c r="E31" s="670">
        <v>10325</v>
      </c>
      <c r="F31" s="670">
        <v>25</v>
      </c>
      <c r="G31" s="670">
        <v>9715</v>
      </c>
      <c r="H31" s="670">
        <v>578</v>
      </c>
      <c r="I31" s="671">
        <v>0</v>
      </c>
      <c r="J31" s="670">
        <v>5</v>
      </c>
      <c r="K31" s="772">
        <v>0</v>
      </c>
      <c r="L31" s="772">
        <v>0</v>
      </c>
      <c r="M31" s="671">
        <v>0</v>
      </c>
      <c r="N31" s="671">
        <v>2</v>
      </c>
      <c r="O31" s="288"/>
      <c r="P31" s="288"/>
      <c r="Q31" s="288"/>
    </row>
    <row r="32" spans="1:17">
      <c r="A32" s="2026"/>
      <c r="B32" s="2027"/>
      <c r="C32" s="796"/>
      <c r="D32" s="796">
        <v>15</v>
      </c>
      <c r="E32" s="670">
        <v>19706</v>
      </c>
      <c r="F32" s="670">
        <v>813</v>
      </c>
      <c r="G32" s="670">
        <v>13928</v>
      </c>
      <c r="H32" s="670">
        <v>4489</v>
      </c>
      <c r="I32" s="772">
        <v>18</v>
      </c>
      <c r="J32" s="670">
        <v>1</v>
      </c>
      <c r="K32" s="772">
        <v>6</v>
      </c>
      <c r="L32" s="772">
        <v>0</v>
      </c>
      <c r="M32" s="772">
        <v>0</v>
      </c>
      <c r="N32" s="671">
        <v>451</v>
      </c>
      <c r="O32" s="288"/>
      <c r="P32" s="288"/>
      <c r="Q32" s="288"/>
    </row>
    <row r="33" spans="1:17">
      <c r="A33" s="2026"/>
      <c r="B33" s="2027"/>
      <c r="C33" s="796"/>
      <c r="D33" s="796">
        <v>16</v>
      </c>
      <c r="E33" s="670">
        <v>48354</v>
      </c>
      <c r="F33" s="670">
        <v>20176</v>
      </c>
      <c r="G33" s="670">
        <v>31284</v>
      </c>
      <c r="H33" s="670">
        <v>-10273</v>
      </c>
      <c r="I33" s="671">
        <v>1051</v>
      </c>
      <c r="J33" s="670">
        <v>3239</v>
      </c>
      <c r="K33" s="670">
        <v>1583</v>
      </c>
      <c r="L33" s="670">
        <v>0</v>
      </c>
      <c r="M33" s="671">
        <v>96</v>
      </c>
      <c r="N33" s="671">
        <v>1198</v>
      </c>
      <c r="O33" s="288"/>
      <c r="P33" s="288"/>
      <c r="Q33" s="288"/>
    </row>
    <row r="34" spans="1:17">
      <c r="A34" s="2026"/>
      <c r="B34" s="2027"/>
      <c r="C34" s="796"/>
      <c r="D34" s="796">
        <v>17</v>
      </c>
      <c r="E34" s="670">
        <v>89739</v>
      </c>
      <c r="F34" s="670">
        <v>-10927</v>
      </c>
      <c r="G34" s="670">
        <v>107087</v>
      </c>
      <c r="H34" s="670">
        <v>-12994</v>
      </c>
      <c r="I34" s="671">
        <v>209</v>
      </c>
      <c r="J34" s="670">
        <v>178</v>
      </c>
      <c r="K34" s="670">
        <v>510</v>
      </c>
      <c r="L34" s="772">
        <v>0</v>
      </c>
      <c r="M34" s="671">
        <v>16</v>
      </c>
      <c r="N34" s="671">
        <v>5660</v>
      </c>
      <c r="O34" s="288"/>
      <c r="P34" s="288"/>
      <c r="Q34" s="288"/>
    </row>
    <row r="35" spans="1:17">
      <c r="A35" s="2026"/>
      <c r="B35" s="2027"/>
      <c r="C35" s="796"/>
      <c r="D35" s="796">
        <v>18</v>
      </c>
      <c r="E35" s="670">
        <v>2886</v>
      </c>
      <c r="F35" s="670">
        <v>255</v>
      </c>
      <c r="G35" s="670">
        <v>4990</v>
      </c>
      <c r="H35" s="670">
        <v>-3202</v>
      </c>
      <c r="I35" s="671">
        <v>0</v>
      </c>
      <c r="J35" s="670">
        <v>16</v>
      </c>
      <c r="K35" s="772">
        <v>32</v>
      </c>
      <c r="L35" s="772">
        <v>0</v>
      </c>
      <c r="M35" s="772">
        <v>0</v>
      </c>
      <c r="N35" s="671">
        <v>795</v>
      </c>
      <c r="O35" s="288"/>
      <c r="P35" s="288"/>
      <c r="Q35" s="288"/>
    </row>
    <row r="36" spans="1:17">
      <c r="A36" s="2026"/>
      <c r="B36" s="2027"/>
      <c r="C36" s="796"/>
      <c r="D36" s="796">
        <v>19</v>
      </c>
      <c r="E36" s="670">
        <v>362873</v>
      </c>
      <c r="F36" s="670">
        <v>112413</v>
      </c>
      <c r="G36" s="670">
        <v>137555</v>
      </c>
      <c r="H36" s="670">
        <v>50256</v>
      </c>
      <c r="I36" s="671">
        <v>39994</v>
      </c>
      <c r="J36" s="670">
        <v>4</v>
      </c>
      <c r="K36" s="670">
        <v>2483</v>
      </c>
      <c r="L36" s="670">
        <v>91</v>
      </c>
      <c r="M36" s="671">
        <v>1030</v>
      </c>
      <c r="N36" s="671">
        <v>19047</v>
      </c>
      <c r="O36" s="288"/>
      <c r="P36" s="288"/>
      <c r="Q36" s="288"/>
    </row>
    <row r="37" spans="1:17">
      <c r="A37" s="2026"/>
      <c r="B37" s="2027"/>
      <c r="C37" s="796"/>
      <c r="D37" s="796">
        <v>20</v>
      </c>
      <c r="E37" s="670">
        <v>373217</v>
      </c>
      <c r="F37" s="670">
        <v>68463</v>
      </c>
      <c r="G37" s="670">
        <v>174480</v>
      </c>
      <c r="H37" s="670">
        <v>116721</v>
      </c>
      <c r="I37" s="671">
        <v>6688</v>
      </c>
      <c r="J37" s="670">
        <v>260</v>
      </c>
      <c r="K37" s="670">
        <v>6572</v>
      </c>
      <c r="L37" s="670">
        <v>0</v>
      </c>
      <c r="M37" s="671">
        <v>1479</v>
      </c>
      <c r="N37" s="671">
        <v>-1446</v>
      </c>
      <c r="O37" s="288"/>
      <c r="P37" s="288"/>
      <c r="Q37" s="288"/>
    </row>
    <row r="38" spans="1:17">
      <c r="A38" s="2026"/>
      <c r="B38" s="2027"/>
      <c r="C38" s="796"/>
      <c r="D38" s="796">
        <v>21</v>
      </c>
      <c r="E38" s="670">
        <v>30220</v>
      </c>
      <c r="F38" s="670">
        <v>3984</v>
      </c>
      <c r="G38" s="670">
        <v>15899</v>
      </c>
      <c r="H38" s="670">
        <v>6828</v>
      </c>
      <c r="I38" s="671">
        <v>37</v>
      </c>
      <c r="J38" s="670">
        <v>60</v>
      </c>
      <c r="K38" s="670">
        <v>112</v>
      </c>
      <c r="L38" s="772">
        <v>0</v>
      </c>
      <c r="M38" s="671">
        <v>0</v>
      </c>
      <c r="N38" s="671">
        <v>3300</v>
      </c>
      <c r="O38" s="288"/>
      <c r="P38" s="288"/>
      <c r="Q38" s="288"/>
    </row>
    <row r="39" spans="1:17">
      <c r="A39" s="2026"/>
      <c r="B39" s="2027"/>
      <c r="C39" s="796"/>
      <c r="D39" s="796">
        <v>22</v>
      </c>
      <c r="E39" s="670">
        <v>131570</v>
      </c>
      <c r="F39" s="670">
        <v>16034</v>
      </c>
      <c r="G39" s="670">
        <v>20014</v>
      </c>
      <c r="H39" s="670">
        <v>73203</v>
      </c>
      <c r="I39" s="671">
        <v>16994</v>
      </c>
      <c r="J39" s="670">
        <v>176</v>
      </c>
      <c r="K39" s="670">
        <v>2214</v>
      </c>
      <c r="L39" s="670">
        <v>1</v>
      </c>
      <c r="M39" s="671">
        <v>4</v>
      </c>
      <c r="N39" s="671">
        <v>2930</v>
      </c>
      <c r="O39" s="288"/>
      <c r="P39" s="288"/>
      <c r="Q39" s="288"/>
    </row>
    <row r="40" spans="1:17">
      <c r="A40" s="2026"/>
      <c r="B40" s="2027"/>
      <c r="C40" s="796"/>
      <c r="D40" s="796">
        <v>23</v>
      </c>
      <c r="E40" s="670">
        <v>131435</v>
      </c>
      <c r="F40" s="670">
        <v>84964</v>
      </c>
      <c r="G40" s="670">
        <v>28764</v>
      </c>
      <c r="H40" s="670">
        <v>-10507</v>
      </c>
      <c r="I40" s="671">
        <v>15218</v>
      </c>
      <c r="J40" s="670">
        <v>525</v>
      </c>
      <c r="K40" s="670">
        <v>3838</v>
      </c>
      <c r="L40" s="670">
        <v>23</v>
      </c>
      <c r="M40" s="671">
        <v>47</v>
      </c>
      <c r="N40" s="671">
        <v>8563</v>
      </c>
      <c r="O40" s="288"/>
      <c r="P40" s="288"/>
      <c r="Q40" s="288"/>
    </row>
    <row r="41" spans="1:17">
      <c r="A41" s="2026"/>
      <c r="B41" s="2027"/>
      <c r="C41" s="796"/>
      <c r="D41" s="796">
        <v>24</v>
      </c>
      <c r="E41" s="670">
        <v>274554</v>
      </c>
      <c r="F41" s="670">
        <v>284895</v>
      </c>
      <c r="G41" s="670">
        <v>73328</v>
      </c>
      <c r="H41" s="670">
        <v>-143974</v>
      </c>
      <c r="I41" s="671">
        <v>3526</v>
      </c>
      <c r="J41" s="670">
        <v>102</v>
      </c>
      <c r="K41" s="670">
        <v>2477</v>
      </c>
      <c r="L41" s="670">
        <v>78</v>
      </c>
      <c r="M41" s="671">
        <v>6</v>
      </c>
      <c r="N41" s="671">
        <v>54116</v>
      </c>
      <c r="O41" s="288"/>
      <c r="P41" s="288"/>
      <c r="Q41" s="288"/>
    </row>
    <row r="42" spans="1:17">
      <c r="A42" s="2026"/>
      <c r="B42" s="2027"/>
      <c r="C42" s="796"/>
      <c r="D42" s="796">
        <v>25</v>
      </c>
      <c r="E42" s="670">
        <v>-23295</v>
      </c>
      <c r="F42" s="670">
        <v>3933</v>
      </c>
      <c r="G42" s="670">
        <v>9801</v>
      </c>
      <c r="H42" s="670">
        <v>-41490</v>
      </c>
      <c r="I42" s="671">
        <v>965</v>
      </c>
      <c r="J42" s="670">
        <v>163</v>
      </c>
      <c r="K42" s="670">
        <v>638</v>
      </c>
      <c r="L42" s="670">
        <v>13</v>
      </c>
      <c r="M42" s="671">
        <v>0</v>
      </c>
      <c r="N42" s="671">
        <v>2682</v>
      </c>
      <c r="O42" s="288"/>
      <c r="P42" s="288"/>
      <c r="Q42" s="288"/>
    </row>
    <row r="43" spans="1:17">
      <c r="A43" s="2026"/>
      <c r="B43" s="2027"/>
      <c r="C43" s="796"/>
      <c r="D43" s="796">
        <v>26</v>
      </c>
      <c r="E43" s="670">
        <v>-1561</v>
      </c>
      <c r="F43" s="670">
        <v>425</v>
      </c>
      <c r="G43" s="670">
        <v>4021</v>
      </c>
      <c r="H43" s="670">
        <v>-9874</v>
      </c>
      <c r="I43" s="671">
        <v>55</v>
      </c>
      <c r="J43" s="772">
        <v>0</v>
      </c>
      <c r="K43" s="670">
        <v>185</v>
      </c>
      <c r="L43" s="772">
        <v>0</v>
      </c>
      <c r="M43" s="804">
        <v>2</v>
      </c>
      <c r="N43" s="671">
        <v>3625</v>
      </c>
      <c r="O43" s="288"/>
      <c r="P43" s="288"/>
      <c r="Q43" s="288"/>
    </row>
    <row r="44" spans="1:17">
      <c r="A44" s="2026"/>
      <c r="B44" s="2027"/>
      <c r="C44" s="796"/>
      <c r="D44" s="805">
        <v>27</v>
      </c>
      <c r="E44" s="670">
        <v>-24072</v>
      </c>
      <c r="F44" s="670">
        <v>3147</v>
      </c>
      <c r="G44" s="670">
        <v>7186</v>
      </c>
      <c r="H44" s="670">
        <v>-40224</v>
      </c>
      <c r="I44" s="671">
        <v>2064</v>
      </c>
      <c r="J44" s="670">
        <v>30</v>
      </c>
      <c r="K44" s="670">
        <v>1721</v>
      </c>
      <c r="L44" s="772">
        <v>0</v>
      </c>
      <c r="M44" s="804">
        <v>0</v>
      </c>
      <c r="N44" s="671">
        <v>2004</v>
      </c>
      <c r="O44" s="288"/>
      <c r="P44" s="288"/>
      <c r="Q44" s="288"/>
    </row>
    <row r="45" spans="1:17">
      <c r="A45" s="2026"/>
      <c r="B45" s="2027"/>
      <c r="C45" s="796"/>
      <c r="D45" s="796">
        <v>28</v>
      </c>
      <c r="E45" s="670">
        <v>-11771</v>
      </c>
      <c r="F45" s="670">
        <v>6423</v>
      </c>
      <c r="G45" s="670">
        <v>12269</v>
      </c>
      <c r="H45" s="670">
        <v>-40026</v>
      </c>
      <c r="I45" s="671">
        <v>888</v>
      </c>
      <c r="J45" s="670">
        <v>85</v>
      </c>
      <c r="K45" s="670">
        <v>1963</v>
      </c>
      <c r="L45" s="670">
        <v>2</v>
      </c>
      <c r="M45" s="804">
        <v>0</v>
      </c>
      <c r="N45" s="671">
        <v>6625</v>
      </c>
      <c r="O45" s="288"/>
      <c r="P45" s="288"/>
      <c r="Q45" s="288"/>
    </row>
    <row r="46" spans="1:17">
      <c r="A46" s="2026"/>
      <c r="B46" s="2027"/>
      <c r="C46" s="796"/>
      <c r="D46" s="796">
        <v>29</v>
      </c>
      <c r="E46" s="670">
        <v>86310</v>
      </c>
      <c r="F46" s="670">
        <v>12006</v>
      </c>
      <c r="G46" s="670">
        <v>85715</v>
      </c>
      <c r="H46" s="670">
        <v>-39729</v>
      </c>
      <c r="I46" s="671">
        <v>22513</v>
      </c>
      <c r="J46" s="670">
        <v>151</v>
      </c>
      <c r="K46" s="670">
        <v>417</v>
      </c>
      <c r="L46" s="670">
        <v>1</v>
      </c>
      <c r="M46" s="804">
        <v>42</v>
      </c>
      <c r="N46" s="671">
        <v>5194</v>
      </c>
      <c r="O46" s="288"/>
      <c r="P46" s="288"/>
      <c r="Q46" s="288"/>
    </row>
    <row r="47" spans="1:17">
      <c r="A47" s="2026"/>
      <c r="B47" s="2027"/>
      <c r="C47" s="796"/>
      <c r="D47" s="796">
        <v>30</v>
      </c>
      <c r="E47" s="670">
        <v>21762</v>
      </c>
      <c r="F47" s="670">
        <v>4346</v>
      </c>
      <c r="G47" s="670">
        <v>8208</v>
      </c>
      <c r="H47" s="670">
        <v>2287</v>
      </c>
      <c r="I47" s="671">
        <v>986</v>
      </c>
      <c r="J47" s="670">
        <v>301</v>
      </c>
      <c r="K47" s="670">
        <v>669</v>
      </c>
      <c r="L47" s="670">
        <v>0</v>
      </c>
      <c r="M47" s="804">
        <v>0</v>
      </c>
      <c r="N47" s="671">
        <v>4965</v>
      </c>
      <c r="O47" s="288"/>
      <c r="P47" s="288"/>
      <c r="Q47" s="288"/>
    </row>
    <row r="48" spans="1:17">
      <c r="A48" s="2026"/>
      <c r="B48" s="2027"/>
      <c r="C48" s="796"/>
      <c r="D48" s="796">
        <v>31</v>
      </c>
      <c r="E48" s="670">
        <v>-22191</v>
      </c>
      <c r="F48" s="799">
        <v>5393</v>
      </c>
      <c r="G48" s="799">
        <v>6903</v>
      </c>
      <c r="H48" s="799">
        <v>-36961</v>
      </c>
      <c r="I48" s="795">
        <v>23</v>
      </c>
      <c r="J48" s="670">
        <v>173</v>
      </c>
      <c r="K48" s="670">
        <v>613</v>
      </c>
      <c r="L48" s="772">
        <v>0</v>
      </c>
      <c r="M48" s="804">
        <v>36</v>
      </c>
      <c r="N48" s="671">
        <v>1629</v>
      </c>
      <c r="O48" s="288"/>
      <c r="P48" s="288"/>
      <c r="Q48" s="288"/>
    </row>
    <row r="49" spans="1:17">
      <c r="A49" s="2026"/>
      <c r="B49" s="2027"/>
      <c r="C49" s="796"/>
      <c r="D49" s="796">
        <v>32</v>
      </c>
      <c r="E49" s="670">
        <v>2478</v>
      </c>
      <c r="F49" s="799">
        <v>702</v>
      </c>
      <c r="G49" s="799">
        <v>2302</v>
      </c>
      <c r="H49" s="799">
        <v>-1076</v>
      </c>
      <c r="I49" s="795">
        <v>162</v>
      </c>
      <c r="J49" s="670">
        <v>7</v>
      </c>
      <c r="K49" s="772">
        <v>34</v>
      </c>
      <c r="L49" s="772">
        <v>0</v>
      </c>
      <c r="M49" s="804">
        <v>0</v>
      </c>
      <c r="N49" s="671">
        <v>347</v>
      </c>
      <c r="O49" s="288"/>
      <c r="P49" s="288"/>
      <c r="Q49" s="288"/>
    </row>
    <row r="50" spans="1:17">
      <c r="A50" s="2026"/>
      <c r="B50" s="2027"/>
      <c r="C50" s="796"/>
      <c r="D50" s="796">
        <v>33</v>
      </c>
      <c r="E50" s="670">
        <v>27885</v>
      </c>
      <c r="F50" s="799">
        <v>801</v>
      </c>
      <c r="G50" s="799">
        <v>13927</v>
      </c>
      <c r="H50" s="799">
        <v>10360</v>
      </c>
      <c r="I50" s="795">
        <v>54</v>
      </c>
      <c r="J50" s="670">
        <v>19</v>
      </c>
      <c r="K50" s="670">
        <v>72</v>
      </c>
      <c r="L50" s="772">
        <v>0</v>
      </c>
      <c r="M50" s="804">
        <v>0</v>
      </c>
      <c r="N50" s="671">
        <v>2652</v>
      </c>
      <c r="O50" s="288"/>
      <c r="P50" s="288"/>
      <c r="Q50" s="288"/>
    </row>
    <row r="51" spans="1:17">
      <c r="A51" s="2026"/>
      <c r="B51" s="2027"/>
      <c r="C51" s="2028" t="s">
        <v>552</v>
      </c>
      <c r="D51" s="805" t="s">
        <v>547</v>
      </c>
      <c r="E51" s="802">
        <v>1812707</v>
      </c>
      <c r="F51" s="802">
        <v>868663</v>
      </c>
      <c r="G51" s="802">
        <v>144318</v>
      </c>
      <c r="H51" s="802">
        <v>393939</v>
      </c>
      <c r="I51" s="801">
        <v>199161</v>
      </c>
      <c r="J51" s="799">
        <v>53305</v>
      </c>
      <c r="K51" s="799">
        <v>20443</v>
      </c>
      <c r="L51" s="799">
        <v>85</v>
      </c>
      <c r="M51" s="806">
        <v>7219</v>
      </c>
      <c r="N51" s="795">
        <v>125574</v>
      </c>
      <c r="O51" s="288"/>
      <c r="P51" s="288"/>
      <c r="Q51" s="288"/>
    </row>
    <row r="52" spans="1:17">
      <c r="A52" s="2026"/>
      <c r="B52" s="2027"/>
      <c r="C52" s="2028"/>
      <c r="D52" s="807" t="s">
        <v>549</v>
      </c>
      <c r="E52" s="764"/>
      <c r="F52" s="764"/>
      <c r="G52" s="764"/>
      <c r="H52" s="766"/>
      <c r="I52" s="766"/>
      <c r="J52" s="799"/>
      <c r="K52" s="799"/>
      <c r="L52" s="799"/>
      <c r="M52" s="806"/>
      <c r="N52" s="795"/>
      <c r="O52" s="288"/>
      <c r="P52" s="288"/>
      <c r="Q52" s="288"/>
    </row>
    <row r="53" spans="1:17">
      <c r="A53" s="2026"/>
      <c r="B53" s="2027"/>
      <c r="C53" s="2028" t="s">
        <v>773</v>
      </c>
      <c r="D53" s="796" t="s">
        <v>547</v>
      </c>
      <c r="E53" s="670">
        <v>1590356</v>
      </c>
      <c r="F53" s="670">
        <v>44898</v>
      </c>
      <c r="G53" s="670">
        <v>433140</v>
      </c>
      <c r="H53" s="671">
        <v>129202</v>
      </c>
      <c r="I53" s="671">
        <v>29364</v>
      </c>
      <c r="J53" s="799">
        <v>16280</v>
      </c>
      <c r="K53" s="799">
        <v>500665</v>
      </c>
      <c r="L53" s="799">
        <v>1258</v>
      </c>
      <c r="M53" s="806">
        <v>-3413</v>
      </c>
      <c r="N53" s="795">
        <v>438962</v>
      </c>
      <c r="O53" s="288"/>
      <c r="P53" s="288"/>
      <c r="Q53" s="288"/>
    </row>
    <row r="54" spans="1:17">
      <c r="A54" s="2026"/>
      <c r="B54" s="2027"/>
      <c r="C54" s="2028"/>
      <c r="D54" s="807" t="s">
        <v>549</v>
      </c>
      <c r="E54" s="670"/>
      <c r="F54" s="670"/>
      <c r="G54" s="670"/>
      <c r="H54" s="671"/>
      <c r="I54" s="671"/>
      <c r="J54" s="802"/>
      <c r="K54" s="802"/>
      <c r="L54" s="802"/>
      <c r="M54" s="808"/>
      <c r="N54" s="801"/>
      <c r="O54" s="288"/>
      <c r="P54" s="288"/>
      <c r="Q54" s="288"/>
    </row>
    <row r="55" spans="1:17" ht="15.75" customHeight="1">
      <c r="A55" s="2070" t="s">
        <v>1159</v>
      </c>
      <c r="B55" s="2071"/>
      <c r="C55" s="2052" t="s">
        <v>553</v>
      </c>
      <c r="D55" s="786"/>
      <c r="E55" s="670"/>
      <c r="F55" s="670"/>
      <c r="G55" s="670"/>
      <c r="H55" s="671"/>
      <c r="I55" s="671"/>
      <c r="J55" s="764"/>
      <c r="K55" s="764"/>
      <c r="L55" s="764"/>
      <c r="M55" s="809"/>
      <c r="N55" s="766"/>
      <c r="O55" s="288"/>
      <c r="P55" s="288"/>
      <c r="Q55" s="288"/>
    </row>
    <row r="56" spans="1:17" s="195" customFormat="1" ht="15.75" customHeight="1">
      <c r="A56" s="2013" t="s">
        <v>255</v>
      </c>
      <c r="B56" s="2014"/>
      <c r="C56" s="2052"/>
      <c r="D56" s="786" t="s">
        <v>547</v>
      </c>
      <c r="E56" s="764">
        <v>-5307524</v>
      </c>
      <c r="F56" s="764">
        <v>-92794</v>
      </c>
      <c r="G56" s="764">
        <v>-2803036</v>
      </c>
      <c r="H56" s="766">
        <v>-2790265</v>
      </c>
      <c r="I56" s="766">
        <v>66318</v>
      </c>
      <c r="J56" s="764">
        <v>3966</v>
      </c>
      <c r="K56" s="764">
        <v>8563</v>
      </c>
      <c r="L56" s="764">
        <v>0</v>
      </c>
      <c r="M56" s="809">
        <v>1144</v>
      </c>
      <c r="N56" s="766">
        <v>298580</v>
      </c>
      <c r="O56" s="288"/>
      <c r="P56" s="288"/>
      <c r="Q56" s="288"/>
    </row>
    <row r="57" spans="1:17" ht="15" customHeight="1">
      <c r="A57" s="2049" t="s">
        <v>1907</v>
      </c>
      <c r="B57" s="2050"/>
      <c r="C57" s="2052"/>
      <c r="D57" s="798" t="s">
        <v>549</v>
      </c>
      <c r="E57" s="670"/>
      <c r="F57" s="799"/>
      <c r="G57" s="799"/>
      <c r="H57" s="799"/>
      <c r="I57" s="795"/>
      <c r="J57" s="799"/>
      <c r="K57" s="799"/>
      <c r="L57" s="799"/>
      <c r="M57" s="806"/>
      <c r="N57" s="795"/>
      <c r="O57" s="288"/>
      <c r="P57" s="288"/>
      <c r="Q57" s="288"/>
    </row>
    <row r="58" spans="1:17" s="195" customFormat="1">
      <c r="A58" s="2047" t="s">
        <v>1160</v>
      </c>
      <c r="B58" s="2048"/>
      <c r="C58" s="810"/>
      <c r="D58" s="811"/>
      <c r="E58" s="670"/>
      <c r="F58" s="799"/>
      <c r="G58" s="799"/>
      <c r="H58" s="799"/>
      <c r="I58" s="795"/>
      <c r="J58" s="799"/>
      <c r="K58" s="799"/>
      <c r="L58" s="799"/>
      <c r="M58" s="806"/>
      <c r="N58" s="795"/>
      <c r="O58" s="288"/>
      <c r="P58" s="288"/>
      <c r="Q58" s="288"/>
    </row>
    <row r="59" spans="1:17" ht="10.5" customHeight="1">
      <c r="A59" s="1992" t="s">
        <v>1031</v>
      </c>
      <c r="B59" s="2010"/>
      <c r="C59" s="2028" t="s">
        <v>553</v>
      </c>
      <c r="D59" s="812" t="s">
        <v>547</v>
      </c>
      <c r="E59" s="813">
        <v>-2322710</v>
      </c>
      <c r="F59" s="802">
        <v>-105445</v>
      </c>
      <c r="G59" s="802">
        <v>-1750356</v>
      </c>
      <c r="H59" s="802">
        <v>-583726</v>
      </c>
      <c r="I59" s="801">
        <v>-22785</v>
      </c>
      <c r="J59" s="799">
        <v>51</v>
      </c>
      <c r="K59" s="799">
        <v>12243</v>
      </c>
      <c r="L59" s="799">
        <v>0</v>
      </c>
      <c r="M59" s="806">
        <v>993</v>
      </c>
      <c r="N59" s="795">
        <v>126315</v>
      </c>
      <c r="O59" s="288"/>
      <c r="P59" s="288"/>
      <c r="Q59" s="288"/>
    </row>
    <row r="60" spans="1:17" ht="15" customHeight="1">
      <c r="A60" s="1994" t="s">
        <v>554</v>
      </c>
      <c r="B60" s="1995"/>
      <c r="C60" s="2028"/>
      <c r="D60" s="811" t="s">
        <v>549</v>
      </c>
      <c r="E60" s="670"/>
      <c r="F60" s="799"/>
      <c r="G60" s="799"/>
      <c r="H60" s="799"/>
      <c r="I60" s="795"/>
      <c r="J60" s="799"/>
      <c r="K60" s="799"/>
      <c r="L60" s="799"/>
      <c r="M60" s="806"/>
      <c r="N60" s="795"/>
      <c r="O60" s="288"/>
      <c r="P60" s="288"/>
      <c r="Q60" s="288"/>
    </row>
    <row r="61" spans="1:17" ht="15" customHeight="1">
      <c r="A61" s="1992" t="s">
        <v>555</v>
      </c>
      <c r="B61" s="2010"/>
      <c r="C61" s="2028" t="s">
        <v>553</v>
      </c>
      <c r="D61" s="812" t="s">
        <v>547</v>
      </c>
      <c r="E61" s="670">
        <v>-2984813</v>
      </c>
      <c r="F61" s="799">
        <v>12651</v>
      </c>
      <c r="G61" s="799">
        <v>-1052680</v>
      </c>
      <c r="H61" s="799">
        <v>-2206539</v>
      </c>
      <c r="I61" s="795">
        <v>89103</v>
      </c>
      <c r="J61" s="799">
        <v>3915</v>
      </c>
      <c r="K61" s="799">
        <v>-3679</v>
      </c>
      <c r="L61" s="799">
        <v>0</v>
      </c>
      <c r="M61" s="806">
        <v>150</v>
      </c>
      <c r="N61" s="795">
        <v>172266</v>
      </c>
      <c r="O61" s="288"/>
      <c r="P61" s="288"/>
      <c r="Q61" s="288"/>
    </row>
    <row r="62" spans="1:17" ht="15" customHeight="1">
      <c r="A62" s="1994" t="s">
        <v>556</v>
      </c>
      <c r="B62" s="1995"/>
      <c r="C62" s="2028"/>
      <c r="D62" s="811" t="s">
        <v>549</v>
      </c>
      <c r="E62" s="670"/>
      <c r="F62" s="799"/>
      <c r="G62" s="799"/>
      <c r="H62" s="799"/>
      <c r="I62" s="795"/>
      <c r="J62" s="799"/>
      <c r="K62" s="799"/>
      <c r="L62" s="799"/>
      <c r="M62" s="806"/>
      <c r="N62" s="795"/>
      <c r="O62" s="288"/>
      <c r="P62" s="288"/>
      <c r="Q62" s="288"/>
    </row>
    <row r="63" spans="1:17" ht="15" customHeight="1">
      <c r="A63" s="2053" t="s">
        <v>1161</v>
      </c>
      <c r="B63" s="2054"/>
      <c r="C63" s="2028" t="s">
        <v>553</v>
      </c>
      <c r="D63" s="812" t="s">
        <v>557</v>
      </c>
      <c r="E63" s="670">
        <v>-3044038</v>
      </c>
      <c r="F63" s="799">
        <v>-3142</v>
      </c>
      <c r="G63" s="799">
        <v>-342523</v>
      </c>
      <c r="H63" s="799">
        <v>-2770727</v>
      </c>
      <c r="I63" s="795">
        <v>-3019</v>
      </c>
      <c r="J63" s="799">
        <v>1433</v>
      </c>
      <c r="K63" s="799">
        <v>-4771</v>
      </c>
      <c r="L63" s="799">
        <v>0</v>
      </c>
      <c r="M63" s="806">
        <v>150</v>
      </c>
      <c r="N63" s="795">
        <v>78560</v>
      </c>
      <c r="O63" s="288"/>
      <c r="P63" s="288"/>
      <c r="Q63" s="288"/>
    </row>
    <row r="64" spans="1:17" ht="15" customHeight="1">
      <c r="A64" s="2045" t="s">
        <v>558</v>
      </c>
      <c r="B64" s="2046"/>
      <c r="C64" s="2028"/>
      <c r="D64" s="814" t="s">
        <v>774</v>
      </c>
      <c r="E64" s="670"/>
      <c r="F64" s="799"/>
      <c r="G64" s="799"/>
      <c r="H64" s="799"/>
      <c r="I64" s="795"/>
      <c r="J64" s="799"/>
      <c r="K64" s="799"/>
      <c r="L64" s="799"/>
      <c r="M64" s="806"/>
      <c r="N64" s="795"/>
      <c r="O64" s="288"/>
      <c r="P64" s="288"/>
      <c r="Q64" s="288"/>
    </row>
    <row r="65" spans="1:17" ht="15" customHeight="1">
      <c r="A65" s="1992" t="s">
        <v>1031</v>
      </c>
      <c r="B65" s="2010"/>
      <c r="C65" s="2028" t="s">
        <v>553</v>
      </c>
      <c r="D65" s="815" t="s">
        <v>557</v>
      </c>
      <c r="E65" s="670">
        <v>-701191</v>
      </c>
      <c r="F65" s="799">
        <v>-14995</v>
      </c>
      <c r="G65" s="799">
        <v>-79606</v>
      </c>
      <c r="H65" s="799">
        <v>-617338</v>
      </c>
      <c r="I65" s="795">
        <v>-3374</v>
      </c>
      <c r="J65" s="799">
        <v>17</v>
      </c>
      <c r="K65" s="799">
        <v>5818</v>
      </c>
      <c r="L65" s="799">
        <v>0</v>
      </c>
      <c r="M65" s="806">
        <v>0</v>
      </c>
      <c r="N65" s="795">
        <v>8287</v>
      </c>
      <c r="O65" s="288"/>
      <c r="P65" s="288"/>
      <c r="Q65" s="288"/>
    </row>
    <row r="66" spans="1:17" ht="15" customHeight="1">
      <c r="A66" s="1994" t="s">
        <v>554</v>
      </c>
      <c r="B66" s="1995"/>
      <c r="C66" s="2028"/>
      <c r="D66" s="814" t="s">
        <v>559</v>
      </c>
      <c r="E66" s="670"/>
      <c r="F66" s="799"/>
      <c r="G66" s="799"/>
      <c r="H66" s="799"/>
      <c r="I66" s="795"/>
      <c r="J66" s="799"/>
      <c r="K66" s="799"/>
      <c r="L66" s="799"/>
      <c r="M66" s="806"/>
      <c r="N66" s="795"/>
      <c r="O66" s="288"/>
      <c r="P66" s="288"/>
      <c r="Q66" s="288"/>
    </row>
    <row r="67" spans="1:17" ht="15" customHeight="1">
      <c r="A67" s="1992" t="s">
        <v>555</v>
      </c>
      <c r="B67" s="2010"/>
      <c r="C67" s="2028" t="s">
        <v>553</v>
      </c>
      <c r="D67" s="815" t="s">
        <v>557</v>
      </c>
      <c r="E67" s="670">
        <v>-2342848</v>
      </c>
      <c r="F67" s="799">
        <v>11853</v>
      </c>
      <c r="G67" s="799">
        <v>-262918</v>
      </c>
      <c r="H67" s="799">
        <v>-2153389</v>
      </c>
      <c r="I67" s="795">
        <v>354</v>
      </c>
      <c r="J67" s="799">
        <v>1416</v>
      </c>
      <c r="K67" s="799">
        <v>-10589</v>
      </c>
      <c r="L67" s="799">
        <v>0</v>
      </c>
      <c r="M67" s="806">
        <v>150</v>
      </c>
      <c r="N67" s="795">
        <v>70273</v>
      </c>
      <c r="O67" s="288"/>
      <c r="P67" s="288"/>
      <c r="Q67" s="288"/>
    </row>
    <row r="68" spans="1:17" ht="15" customHeight="1">
      <c r="A68" s="1994" t="s">
        <v>556</v>
      </c>
      <c r="B68" s="1995"/>
      <c r="C68" s="2028"/>
      <c r="D68" s="814" t="s">
        <v>559</v>
      </c>
      <c r="E68" s="288"/>
      <c r="F68" s="288"/>
      <c r="G68" s="288"/>
      <c r="H68" s="288"/>
      <c r="I68" s="288"/>
      <c r="J68" s="288"/>
      <c r="K68" s="288"/>
      <c r="L68" s="288"/>
      <c r="M68" s="288"/>
      <c r="N68" s="288"/>
      <c r="O68" s="288"/>
      <c r="P68" s="288"/>
      <c r="Q68" s="288"/>
    </row>
    <row r="69" spans="1:17" ht="15" customHeight="1">
      <c r="A69" s="2055" t="s">
        <v>1764</v>
      </c>
      <c r="B69" s="2055"/>
      <c r="C69" s="2055"/>
      <c r="D69" s="2055"/>
      <c r="E69" s="2055"/>
      <c r="F69" s="2055"/>
      <c r="G69" s="2055"/>
      <c r="H69" s="2055"/>
      <c r="I69" s="2055"/>
      <c r="J69" s="2055"/>
      <c r="K69" s="2055"/>
      <c r="L69" s="2055"/>
      <c r="M69" s="2055"/>
      <c r="N69" s="2055"/>
      <c r="O69" s="288"/>
      <c r="P69" s="288"/>
      <c r="Q69" s="288"/>
    </row>
    <row r="70" spans="1:17" ht="15" customHeight="1">
      <c r="A70" s="2068" t="s">
        <v>1908</v>
      </c>
      <c r="B70" s="2069"/>
      <c r="C70" s="786"/>
      <c r="D70" s="816"/>
      <c r="E70" s="764">
        <v>22057666</v>
      </c>
      <c r="F70" s="764">
        <v>1143923</v>
      </c>
      <c r="G70" s="764">
        <v>8956263</v>
      </c>
      <c r="H70" s="764">
        <v>11498888</v>
      </c>
      <c r="I70" s="766">
        <v>78847</v>
      </c>
      <c r="J70" s="817">
        <v>110375</v>
      </c>
      <c r="K70" s="817">
        <v>86817</v>
      </c>
      <c r="L70" s="817">
        <v>172</v>
      </c>
      <c r="M70" s="772">
        <v>1795</v>
      </c>
      <c r="N70" s="818">
        <v>180585</v>
      </c>
      <c r="O70" s="288"/>
      <c r="P70" s="288"/>
      <c r="Q70" s="288"/>
    </row>
    <row r="71" spans="1:17" ht="15" customHeight="1">
      <c r="A71" s="2072" t="s">
        <v>541</v>
      </c>
      <c r="B71" s="2073"/>
      <c r="C71" s="786"/>
      <c r="D71" s="816"/>
      <c r="E71" s="764"/>
      <c r="F71" s="819"/>
      <c r="G71" s="819"/>
      <c r="H71" s="819"/>
      <c r="I71" s="820"/>
      <c r="J71" s="821"/>
      <c r="K71" s="821"/>
      <c r="L71" s="821"/>
      <c r="M71" s="822"/>
      <c r="N71" s="823"/>
      <c r="O71" s="288"/>
      <c r="P71" s="288"/>
      <c r="Q71" s="288"/>
    </row>
    <row r="72" spans="1:17" ht="15" customHeight="1">
      <c r="A72" s="2068" t="s">
        <v>542</v>
      </c>
      <c r="B72" s="2069"/>
      <c r="C72" s="2030"/>
      <c r="D72" s="816"/>
      <c r="E72" s="764">
        <v>415925</v>
      </c>
      <c r="F72" s="764">
        <v>1887</v>
      </c>
      <c r="G72" s="764">
        <v>243791</v>
      </c>
      <c r="H72" s="764">
        <v>40068</v>
      </c>
      <c r="I72" s="766">
        <v>9401</v>
      </c>
      <c r="J72" s="817">
        <v>97717</v>
      </c>
      <c r="K72" s="817">
        <v>22853</v>
      </c>
      <c r="L72" s="772">
        <v>0</v>
      </c>
      <c r="M72" s="772">
        <v>0</v>
      </c>
      <c r="N72" s="818">
        <v>208</v>
      </c>
      <c r="O72" s="288"/>
      <c r="P72" s="288"/>
      <c r="Q72" s="288"/>
    </row>
    <row r="73" spans="1:17" ht="15" customHeight="1">
      <c r="A73" s="2026" t="s">
        <v>566</v>
      </c>
      <c r="B73" s="2027"/>
      <c r="C73" s="2030"/>
      <c r="D73" s="816"/>
      <c r="E73" s="764"/>
      <c r="F73" s="819"/>
      <c r="G73" s="819"/>
      <c r="H73" s="819"/>
      <c r="I73" s="820"/>
      <c r="J73" s="821"/>
      <c r="K73" s="821"/>
      <c r="L73" s="821"/>
      <c r="M73" s="824"/>
      <c r="N73" s="823"/>
      <c r="O73" s="288"/>
      <c r="P73" s="288"/>
      <c r="Q73" s="288"/>
    </row>
    <row r="74" spans="1:17" ht="15" customHeight="1">
      <c r="A74" s="2049" t="s">
        <v>543</v>
      </c>
      <c r="B74" s="2050"/>
      <c r="C74" s="2030"/>
      <c r="D74" s="816"/>
      <c r="E74" s="764"/>
      <c r="F74" s="819"/>
      <c r="G74" s="819"/>
      <c r="H74" s="819"/>
      <c r="I74" s="820"/>
      <c r="J74" s="821"/>
      <c r="K74" s="821"/>
      <c r="L74" s="821"/>
      <c r="M74" s="824"/>
      <c r="N74" s="823"/>
      <c r="O74" s="288"/>
      <c r="P74" s="288"/>
      <c r="Q74" s="288"/>
    </row>
    <row r="75" spans="1:17" ht="12.75" customHeight="1">
      <c r="A75" s="2045" t="s">
        <v>1074</v>
      </c>
      <c r="B75" s="2046"/>
      <c r="C75" s="2030"/>
      <c r="D75" s="816"/>
      <c r="E75" s="764"/>
      <c r="F75" s="825"/>
      <c r="G75" s="825"/>
      <c r="H75" s="825"/>
      <c r="I75" s="826"/>
      <c r="J75" s="821"/>
      <c r="K75" s="821"/>
      <c r="L75" s="821"/>
      <c r="M75" s="824"/>
      <c r="N75" s="823"/>
      <c r="O75" s="288"/>
      <c r="P75" s="288"/>
      <c r="Q75" s="288"/>
    </row>
    <row r="76" spans="1:17" ht="15" customHeight="1">
      <c r="A76" s="2068" t="s">
        <v>544</v>
      </c>
      <c r="B76" s="2069"/>
      <c r="C76" s="2030"/>
      <c r="D76" s="816"/>
      <c r="E76" s="827">
        <v>3040461</v>
      </c>
      <c r="F76" s="827">
        <v>1086149</v>
      </c>
      <c r="G76" s="827">
        <v>747547</v>
      </c>
      <c r="H76" s="827">
        <v>1051883</v>
      </c>
      <c r="I76" s="828">
        <v>31986</v>
      </c>
      <c r="J76" s="829">
        <v>10135</v>
      </c>
      <c r="K76" s="829">
        <v>36734</v>
      </c>
      <c r="L76" s="829">
        <v>172</v>
      </c>
      <c r="M76" s="830">
        <v>1795</v>
      </c>
      <c r="N76" s="818">
        <v>74060</v>
      </c>
      <c r="O76" s="288"/>
      <c r="P76" s="288"/>
      <c r="Q76" s="288"/>
    </row>
    <row r="77" spans="1:17">
      <c r="A77" s="2026" t="s">
        <v>1909</v>
      </c>
      <c r="B77" s="2027"/>
      <c r="C77" s="2030"/>
      <c r="D77" s="816"/>
      <c r="E77" s="764"/>
      <c r="F77" s="825"/>
      <c r="G77" s="825"/>
      <c r="H77" s="825"/>
      <c r="I77" s="826"/>
      <c r="J77" s="821"/>
      <c r="K77" s="821"/>
      <c r="L77" s="821"/>
      <c r="M77" s="824"/>
      <c r="N77" s="823"/>
      <c r="O77" s="288"/>
      <c r="P77" s="288"/>
      <c r="Q77" s="288"/>
    </row>
    <row r="78" spans="1:17">
      <c r="A78" s="2043" t="s">
        <v>561</v>
      </c>
      <c r="B78" s="2044"/>
      <c r="C78" s="2030"/>
      <c r="D78" s="816"/>
      <c r="E78" s="816"/>
      <c r="F78" s="816"/>
      <c r="G78" s="816"/>
      <c r="H78" s="816"/>
      <c r="I78" s="816"/>
      <c r="J78" s="816"/>
      <c r="K78" s="816"/>
      <c r="L78" s="816"/>
      <c r="M78" s="816"/>
      <c r="N78" s="820"/>
      <c r="O78" s="288"/>
      <c r="P78" s="288"/>
      <c r="Q78" s="288"/>
    </row>
    <row r="79" spans="1:17">
      <c r="A79" s="2045" t="s">
        <v>545</v>
      </c>
      <c r="B79" s="2046"/>
      <c r="C79" s="2030"/>
      <c r="D79" s="816"/>
      <c r="E79" s="764"/>
      <c r="F79" s="825"/>
      <c r="G79" s="825"/>
      <c r="H79" s="825"/>
      <c r="I79" s="826"/>
      <c r="J79" s="819"/>
      <c r="K79" s="819"/>
      <c r="L79" s="819"/>
      <c r="M79" s="804"/>
      <c r="N79" s="671"/>
      <c r="O79" s="288"/>
      <c r="P79" s="288"/>
      <c r="Q79" s="288"/>
    </row>
    <row r="80" spans="1:17" ht="15" customHeight="1">
      <c r="A80" s="1987" t="s">
        <v>567</v>
      </c>
      <c r="B80" s="2005"/>
      <c r="C80" s="2028" t="s">
        <v>546</v>
      </c>
      <c r="D80" s="831" t="s">
        <v>547</v>
      </c>
      <c r="E80" s="670">
        <v>7505</v>
      </c>
      <c r="F80" s="670">
        <v>182</v>
      </c>
      <c r="G80" s="670">
        <v>7251</v>
      </c>
      <c r="H80" s="670">
        <v>53</v>
      </c>
      <c r="I80" s="671">
        <v>16</v>
      </c>
      <c r="J80" s="772">
        <v>0</v>
      </c>
      <c r="K80" s="670">
        <v>0</v>
      </c>
      <c r="L80" s="772">
        <v>0</v>
      </c>
      <c r="M80" s="772">
        <v>0</v>
      </c>
      <c r="N80" s="671">
        <v>3</v>
      </c>
      <c r="O80" s="288"/>
      <c r="P80" s="288"/>
      <c r="Q80" s="288"/>
    </row>
    <row r="81" spans="1:17">
      <c r="A81" s="2043" t="s">
        <v>548</v>
      </c>
      <c r="B81" s="2044"/>
      <c r="C81" s="2028"/>
      <c r="D81" s="814" t="s">
        <v>549</v>
      </c>
      <c r="E81" s="819"/>
      <c r="F81" s="819"/>
      <c r="G81" s="819"/>
      <c r="H81" s="819"/>
      <c r="I81" s="820"/>
      <c r="J81" s="819"/>
      <c r="K81" s="819"/>
      <c r="L81" s="819"/>
      <c r="M81" s="804"/>
      <c r="N81" s="671"/>
      <c r="O81" s="288"/>
      <c r="P81" s="288"/>
      <c r="Q81" s="288"/>
    </row>
    <row r="82" spans="1:17">
      <c r="A82" s="2026"/>
      <c r="B82" s="2027"/>
      <c r="C82" s="796" t="s">
        <v>550</v>
      </c>
      <c r="D82" s="812" t="s">
        <v>547</v>
      </c>
      <c r="E82" s="670">
        <v>566837</v>
      </c>
      <c r="F82" s="670">
        <v>200489</v>
      </c>
      <c r="G82" s="670">
        <v>55422</v>
      </c>
      <c r="H82" s="670">
        <v>266425</v>
      </c>
      <c r="I82" s="671">
        <v>154</v>
      </c>
      <c r="J82" s="670">
        <v>43</v>
      </c>
      <c r="K82" s="670">
        <v>33400</v>
      </c>
      <c r="L82" s="670">
        <v>13</v>
      </c>
      <c r="M82" s="772">
        <v>247</v>
      </c>
      <c r="N82" s="671">
        <v>10644</v>
      </c>
      <c r="O82" s="288"/>
      <c r="P82" s="288"/>
      <c r="Q82" s="288"/>
    </row>
    <row r="83" spans="1:17">
      <c r="A83" s="2026"/>
      <c r="B83" s="2027"/>
      <c r="C83" s="2051" t="s">
        <v>551</v>
      </c>
      <c r="D83" s="798" t="s">
        <v>549</v>
      </c>
      <c r="E83" s="670"/>
      <c r="F83" s="819"/>
      <c r="G83" s="819"/>
      <c r="H83" s="819"/>
      <c r="I83" s="820"/>
      <c r="J83" s="819"/>
      <c r="K83" s="819"/>
      <c r="L83" s="819"/>
      <c r="M83" s="804"/>
      <c r="N83" s="820"/>
      <c r="O83" s="288"/>
      <c r="P83" s="288"/>
      <c r="Q83" s="288"/>
    </row>
    <row r="84" spans="1:17">
      <c r="A84" s="2026"/>
      <c r="B84" s="2027"/>
      <c r="C84" s="2051"/>
      <c r="D84" s="796" t="s">
        <v>547</v>
      </c>
      <c r="E84" s="670">
        <v>1313369</v>
      </c>
      <c r="F84" s="670">
        <v>447122</v>
      </c>
      <c r="G84" s="670">
        <v>460358</v>
      </c>
      <c r="H84" s="670">
        <v>319810</v>
      </c>
      <c r="I84" s="671">
        <v>25604</v>
      </c>
      <c r="J84" s="670">
        <v>5504</v>
      </c>
      <c r="K84" s="670">
        <v>234</v>
      </c>
      <c r="L84" s="670">
        <v>115</v>
      </c>
      <c r="M84" s="772">
        <v>180</v>
      </c>
      <c r="N84" s="671">
        <v>54442</v>
      </c>
      <c r="O84" s="288"/>
      <c r="P84" s="288"/>
      <c r="Q84" s="288"/>
    </row>
    <row r="85" spans="1:17">
      <c r="A85" s="2026"/>
      <c r="B85" s="2027"/>
      <c r="C85" s="796"/>
      <c r="D85" s="798" t="s">
        <v>549</v>
      </c>
      <c r="E85" s="670"/>
      <c r="F85" s="819"/>
      <c r="G85" s="819"/>
      <c r="H85" s="819"/>
      <c r="I85" s="820"/>
      <c r="J85" s="819"/>
      <c r="K85" s="819"/>
      <c r="L85" s="819"/>
      <c r="M85" s="804"/>
      <c r="N85" s="820"/>
      <c r="O85" s="288"/>
      <c r="P85" s="288"/>
      <c r="Q85" s="288"/>
    </row>
    <row r="86" spans="1:17">
      <c r="A86" s="2026"/>
      <c r="B86" s="2027"/>
      <c r="C86" s="796"/>
      <c r="D86" s="796">
        <v>10</v>
      </c>
      <c r="E86" s="670">
        <v>122183</v>
      </c>
      <c r="F86" s="670">
        <v>11424</v>
      </c>
      <c r="G86" s="670">
        <v>83642</v>
      </c>
      <c r="H86" s="670">
        <v>17917</v>
      </c>
      <c r="I86" s="671">
        <v>141</v>
      </c>
      <c r="J86" s="670">
        <v>4944</v>
      </c>
      <c r="K86" s="670">
        <v>12</v>
      </c>
      <c r="L86" s="772">
        <v>0</v>
      </c>
      <c r="M86" s="772">
        <v>0</v>
      </c>
      <c r="N86" s="671">
        <v>4103</v>
      </c>
      <c r="O86" s="288"/>
      <c r="P86" s="288"/>
      <c r="Q86" s="288"/>
    </row>
    <row r="87" spans="1:17">
      <c r="A87" s="2026"/>
      <c r="B87" s="2027"/>
      <c r="C87" s="796"/>
      <c r="D87" s="796">
        <v>11</v>
      </c>
      <c r="E87" s="670">
        <v>13719</v>
      </c>
      <c r="F87" s="670">
        <v>1396</v>
      </c>
      <c r="G87" s="670">
        <v>10308</v>
      </c>
      <c r="H87" s="670">
        <v>945</v>
      </c>
      <c r="I87" s="671">
        <v>17</v>
      </c>
      <c r="J87" s="670">
        <v>16</v>
      </c>
      <c r="K87" s="772">
        <v>0</v>
      </c>
      <c r="L87" s="670">
        <v>13</v>
      </c>
      <c r="M87" s="772">
        <v>0</v>
      </c>
      <c r="N87" s="671">
        <v>1024</v>
      </c>
      <c r="O87" s="288"/>
      <c r="P87" s="288"/>
      <c r="Q87" s="288"/>
    </row>
    <row r="88" spans="1:17">
      <c r="A88" s="2026"/>
      <c r="B88" s="2027"/>
      <c r="C88" s="796"/>
      <c r="D88" s="796">
        <v>12</v>
      </c>
      <c r="E88" s="670">
        <v>2445</v>
      </c>
      <c r="F88" s="670">
        <v>393</v>
      </c>
      <c r="G88" s="670">
        <v>103</v>
      </c>
      <c r="H88" s="670">
        <v>1935</v>
      </c>
      <c r="I88" s="671">
        <v>0</v>
      </c>
      <c r="J88" s="670">
        <v>14</v>
      </c>
      <c r="K88" s="670">
        <v>0</v>
      </c>
      <c r="L88" s="772">
        <v>0</v>
      </c>
      <c r="M88" s="772">
        <v>0</v>
      </c>
      <c r="N88" s="671">
        <v>0</v>
      </c>
      <c r="O88" s="288"/>
      <c r="P88" s="288"/>
      <c r="Q88" s="288"/>
    </row>
    <row r="89" spans="1:17">
      <c r="A89" s="2026"/>
      <c r="B89" s="2027"/>
      <c r="C89" s="796"/>
      <c r="D89" s="796">
        <v>13</v>
      </c>
      <c r="E89" s="670">
        <v>177</v>
      </c>
      <c r="F89" s="670">
        <v>0</v>
      </c>
      <c r="G89" s="670">
        <v>122</v>
      </c>
      <c r="H89" s="670">
        <v>0</v>
      </c>
      <c r="I89" s="772">
        <v>0</v>
      </c>
      <c r="J89" s="670">
        <v>17</v>
      </c>
      <c r="K89" s="772">
        <v>0</v>
      </c>
      <c r="L89" s="772">
        <v>22</v>
      </c>
      <c r="M89" s="772">
        <v>16</v>
      </c>
      <c r="N89" s="671">
        <v>0</v>
      </c>
      <c r="O89" s="288"/>
      <c r="P89" s="288"/>
      <c r="Q89" s="288"/>
    </row>
    <row r="90" spans="1:17">
      <c r="A90" s="2026"/>
      <c r="B90" s="2027"/>
      <c r="C90" s="796"/>
      <c r="D90" s="796">
        <v>14</v>
      </c>
      <c r="E90" s="670">
        <v>787</v>
      </c>
      <c r="F90" s="832">
        <v>0</v>
      </c>
      <c r="G90" s="670">
        <v>787</v>
      </c>
      <c r="H90" s="670">
        <v>0</v>
      </c>
      <c r="I90" s="772">
        <v>0</v>
      </c>
      <c r="J90" s="772">
        <v>0</v>
      </c>
      <c r="K90" s="772">
        <v>0</v>
      </c>
      <c r="L90" s="772">
        <v>0</v>
      </c>
      <c r="M90" s="772">
        <v>0</v>
      </c>
      <c r="N90" s="671">
        <v>0</v>
      </c>
      <c r="O90" s="288"/>
      <c r="P90" s="288"/>
      <c r="Q90" s="288"/>
    </row>
    <row r="91" spans="1:17">
      <c r="A91" s="2026"/>
      <c r="B91" s="2027"/>
      <c r="C91" s="796"/>
      <c r="D91" s="796">
        <v>15</v>
      </c>
      <c r="E91" s="670">
        <v>8489</v>
      </c>
      <c r="F91" s="670">
        <v>387</v>
      </c>
      <c r="G91" s="670">
        <v>7573</v>
      </c>
      <c r="H91" s="670">
        <v>406</v>
      </c>
      <c r="I91" s="772">
        <v>0</v>
      </c>
      <c r="J91" s="670">
        <v>1</v>
      </c>
      <c r="K91" s="772">
        <v>0</v>
      </c>
      <c r="L91" s="772">
        <v>0</v>
      </c>
      <c r="M91" s="772">
        <v>0</v>
      </c>
      <c r="N91" s="671">
        <v>122</v>
      </c>
      <c r="O91" s="288"/>
      <c r="P91" s="288"/>
      <c r="Q91" s="288"/>
    </row>
    <row r="92" spans="1:17">
      <c r="A92" s="2026"/>
      <c r="B92" s="2027"/>
      <c r="C92" s="796"/>
      <c r="D92" s="796">
        <v>16</v>
      </c>
      <c r="E92" s="670">
        <v>18294</v>
      </c>
      <c r="F92" s="670">
        <v>11560</v>
      </c>
      <c r="G92" s="670">
        <v>6475</v>
      </c>
      <c r="H92" s="670">
        <v>26</v>
      </c>
      <c r="I92" s="772">
        <v>0</v>
      </c>
      <c r="J92" s="670">
        <v>53</v>
      </c>
      <c r="K92" s="772">
        <v>0</v>
      </c>
      <c r="L92" s="772">
        <v>0</v>
      </c>
      <c r="M92" s="772">
        <v>25</v>
      </c>
      <c r="N92" s="671">
        <v>155</v>
      </c>
      <c r="O92" s="288"/>
      <c r="P92" s="288"/>
      <c r="Q92" s="288"/>
    </row>
    <row r="93" spans="1:17">
      <c r="A93" s="2026"/>
      <c r="B93" s="2027"/>
      <c r="C93" s="796"/>
      <c r="D93" s="796">
        <v>17</v>
      </c>
      <c r="E93" s="670">
        <v>82863</v>
      </c>
      <c r="F93" s="670">
        <v>13584</v>
      </c>
      <c r="G93" s="670">
        <v>61715</v>
      </c>
      <c r="H93" s="670">
        <v>7439</v>
      </c>
      <c r="I93" s="832">
        <v>28</v>
      </c>
      <c r="J93" s="670">
        <v>9</v>
      </c>
      <c r="K93" s="772">
        <v>1</v>
      </c>
      <c r="L93" s="772">
        <v>0</v>
      </c>
      <c r="M93" s="772">
        <v>0</v>
      </c>
      <c r="N93" s="671">
        <v>87</v>
      </c>
      <c r="O93" s="288"/>
      <c r="P93" s="288"/>
      <c r="Q93" s="288"/>
    </row>
    <row r="94" spans="1:17">
      <c r="A94" s="2026"/>
      <c r="B94" s="2027"/>
      <c r="C94" s="796"/>
      <c r="D94" s="796">
        <v>18</v>
      </c>
      <c r="E94" s="670">
        <v>1396</v>
      </c>
      <c r="F94" s="670">
        <v>1396</v>
      </c>
      <c r="G94" s="772">
        <v>0</v>
      </c>
      <c r="H94" s="670">
        <v>0</v>
      </c>
      <c r="I94" s="772">
        <v>0</v>
      </c>
      <c r="J94" s="772">
        <v>0</v>
      </c>
      <c r="K94" s="772">
        <v>0</v>
      </c>
      <c r="L94" s="772">
        <v>0</v>
      </c>
      <c r="M94" s="772">
        <v>0</v>
      </c>
      <c r="N94" s="671">
        <v>0</v>
      </c>
      <c r="O94" s="288"/>
      <c r="P94" s="288"/>
      <c r="Q94" s="288"/>
    </row>
    <row r="95" spans="1:17">
      <c r="A95" s="2026"/>
      <c r="B95" s="2027"/>
      <c r="C95" s="796"/>
      <c r="D95" s="796">
        <v>19</v>
      </c>
      <c r="E95" s="670">
        <v>189437</v>
      </c>
      <c r="F95" s="670">
        <v>83915</v>
      </c>
      <c r="G95" s="670">
        <v>92363</v>
      </c>
      <c r="H95" s="670">
        <v>633</v>
      </c>
      <c r="I95" s="671">
        <v>1985</v>
      </c>
      <c r="J95" s="772">
        <v>0</v>
      </c>
      <c r="K95" s="772">
        <v>0</v>
      </c>
      <c r="L95" s="772">
        <v>0</v>
      </c>
      <c r="M95" s="772">
        <v>0</v>
      </c>
      <c r="N95" s="671">
        <v>10541</v>
      </c>
      <c r="O95" s="288"/>
      <c r="P95" s="288"/>
      <c r="Q95" s="288"/>
    </row>
    <row r="96" spans="1:17">
      <c r="A96" s="2026"/>
      <c r="B96" s="2027"/>
      <c r="C96" s="796"/>
      <c r="D96" s="796">
        <v>20</v>
      </c>
      <c r="E96" s="670">
        <v>241881</v>
      </c>
      <c r="F96" s="670">
        <v>32268</v>
      </c>
      <c r="G96" s="670">
        <v>127531</v>
      </c>
      <c r="H96" s="670">
        <v>77757</v>
      </c>
      <c r="I96" s="832">
        <v>4005</v>
      </c>
      <c r="J96" s="670">
        <v>134</v>
      </c>
      <c r="K96" s="670">
        <v>0</v>
      </c>
      <c r="L96" s="772">
        <v>0</v>
      </c>
      <c r="M96" s="772">
        <v>97</v>
      </c>
      <c r="N96" s="671">
        <v>89</v>
      </c>
      <c r="O96" s="288"/>
      <c r="P96" s="288"/>
      <c r="Q96" s="288"/>
    </row>
    <row r="97" spans="1:17">
      <c r="A97" s="2026"/>
      <c r="B97" s="2027"/>
      <c r="C97" s="796"/>
      <c r="D97" s="796">
        <v>21</v>
      </c>
      <c r="E97" s="670">
        <v>10694</v>
      </c>
      <c r="F97" s="670">
        <v>2947</v>
      </c>
      <c r="G97" s="670">
        <v>5577</v>
      </c>
      <c r="H97" s="670">
        <v>2135</v>
      </c>
      <c r="I97" s="832">
        <v>0</v>
      </c>
      <c r="J97" s="772">
        <v>35</v>
      </c>
      <c r="K97" s="772">
        <v>0</v>
      </c>
      <c r="L97" s="772">
        <v>0</v>
      </c>
      <c r="M97" s="772">
        <v>0</v>
      </c>
      <c r="N97" s="671">
        <v>0</v>
      </c>
      <c r="O97" s="288"/>
      <c r="P97" s="288"/>
      <c r="Q97" s="288"/>
    </row>
    <row r="98" spans="1:17">
      <c r="A98" s="1747"/>
      <c r="B98" s="1748"/>
      <c r="C98" s="599"/>
      <c r="D98" s="796">
        <v>22</v>
      </c>
      <c r="E98" s="670">
        <v>47435</v>
      </c>
      <c r="F98" s="670">
        <v>8384</v>
      </c>
      <c r="G98" s="670">
        <v>4651</v>
      </c>
      <c r="H98" s="670">
        <v>17665</v>
      </c>
      <c r="I98" s="772">
        <v>16718</v>
      </c>
      <c r="J98" s="670">
        <v>17</v>
      </c>
      <c r="K98" s="772">
        <v>0</v>
      </c>
      <c r="L98" s="772">
        <v>0</v>
      </c>
      <c r="M98" s="772">
        <v>0</v>
      </c>
      <c r="N98" s="671">
        <v>0</v>
      </c>
      <c r="O98" s="288"/>
      <c r="P98" s="288"/>
      <c r="Q98" s="288"/>
    </row>
    <row r="99" spans="1:17">
      <c r="A99" s="1747"/>
      <c r="B99" s="1748"/>
      <c r="C99" s="599"/>
      <c r="D99" s="796">
        <v>23</v>
      </c>
      <c r="E99" s="670">
        <v>47546</v>
      </c>
      <c r="F99" s="670">
        <v>35252</v>
      </c>
      <c r="G99" s="670">
        <v>7998</v>
      </c>
      <c r="H99" s="670">
        <v>3702</v>
      </c>
      <c r="I99" s="772">
        <v>13</v>
      </c>
      <c r="J99" s="670">
        <v>19</v>
      </c>
      <c r="K99" s="670">
        <v>218</v>
      </c>
      <c r="L99" s="670">
        <v>10</v>
      </c>
      <c r="M99" s="772">
        <v>0</v>
      </c>
      <c r="N99" s="671">
        <v>334</v>
      </c>
      <c r="O99" s="288"/>
      <c r="P99" s="288"/>
      <c r="Q99" s="288"/>
    </row>
    <row r="100" spans="1:17">
      <c r="A100" s="1747"/>
      <c r="B100" s="1748"/>
      <c r="C100" s="599"/>
      <c r="D100" s="796">
        <v>24</v>
      </c>
      <c r="E100" s="670">
        <v>477387</v>
      </c>
      <c r="F100" s="670">
        <v>221669</v>
      </c>
      <c r="G100" s="670">
        <v>39872</v>
      </c>
      <c r="H100" s="670">
        <v>179272</v>
      </c>
      <c r="I100" s="772">
        <v>580</v>
      </c>
      <c r="J100" s="670">
        <v>27</v>
      </c>
      <c r="K100" s="670">
        <v>3</v>
      </c>
      <c r="L100" s="670">
        <v>69</v>
      </c>
      <c r="M100" s="772">
        <v>6</v>
      </c>
      <c r="N100" s="671">
        <v>35889</v>
      </c>
      <c r="O100" s="288"/>
      <c r="P100" s="288"/>
      <c r="Q100" s="288"/>
    </row>
    <row r="101" spans="1:17">
      <c r="A101" s="1747"/>
      <c r="B101" s="1748"/>
      <c r="C101" s="599"/>
      <c r="D101" s="796">
        <v>25</v>
      </c>
      <c r="E101" s="670">
        <v>5168</v>
      </c>
      <c r="F101" s="670">
        <v>2619</v>
      </c>
      <c r="G101" s="670">
        <v>1945</v>
      </c>
      <c r="H101" s="670">
        <v>126</v>
      </c>
      <c r="I101" s="772">
        <v>58</v>
      </c>
      <c r="J101" s="670">
        <v>25</v>
      </c>
      <c r="K101" s="772">
        <v>0</v>
      </c>
      <c r="L101" s="670">
        <v>0</v>
      </c>
      <c r="M101" s="772">
        <v>0</v>
      </c>
      <c r="N101" s="671">
        <v>395</v>
      </c>
      <c r="O101" s="288"/>
      <c r="P101" s="288"/>
      <c r="Q101" s="288"/>
    </row>
    <row r="102" spans="1:17">
      <c r="A102" s="1747"/>
      <c r="B102" s="1748"/>
      <c r="C102" s="599"/>
      <c r="D102" s="796">
        <v>26</v>
      </c>
      <c r="E102" s="670">
        <v>212</v>
      </c>
      <c r="F102" s="670">
        <v>67</v>
      </c>
      <c r="G102" s="670">
        <v>142</v>
      </c>
      <c r="H102" s="670">
        <v>3</v>
      </c>
      <c r="I102" s="772">
        <v>0</v>
      </c>
      <c r="J102" s="772">
        <v>0</v>
      </c>
      <c r="K102" s="670">
        <v>0</v>
      </c>
      <c r="L102" s="772">
        <v>0</v>
      </c>
      <c r="M102" s="772">
        <v>0</v>
      </c>
      <c r="N102" s="671">
        <v>0</v>
      </c>
      <c r="O102" s="288"/>
      <c r="P102" s="288"/>
      <c r="Q102" s="288"/>
    </row>
    <row r="103" spans="1:17">
      <c r="A103" s="2026"/>
      <c r="B103" s="2027"/>
      <c r="C103" s="796"/>
      <c r="D103" s="796">
        <v>27</v>
      </c>
      <c r="E103" s="670">
        <v>11290</v>
      </c>
      <c r="F103" s="670">
        <v>1980</v>
      </c>
      <c r="G103" s="670">
        <v>1650</v>
      </c>
      <c r="H103" s="670">
        <v>5682</v>
      </c>
      <c r="I103" s="671">
        <v>1962</v>
      </c>
      <c r="J103" s="670">
        <v>16</v>
      </c>
      <c r="K103" s="670">
        <v>0</v>
      </c>
      <c r="L103" s="772">
        <v>0</v>
      </c>
      <c r="M103" s="772">
        <v>0</v>
      </c>
      <c r="N103" s="671">
        <v>0</v>
      </c>
      <c r="O103" s="288"/>
      <c r="P103" s="288"/>
      <c r="Q103" s="288"/>
    </row>
    <row r="104" spans="1:17">
      <c r="A104" s="2026"/>
      <c r="B104" s="2027"/>
      <c r="C104" s="796"/>
      <c r="D104" s="796">
        <v>28</v>
      </c>
      <c r="E104" s="670">
        <v>9427</v>
      </c>
      <c r="F104" s="670">
        <v>4784</v>
      </c>
      <c r="G104" s="670">
        <v>3393</v>
      </c>
      <c r="H104" s="670">
        <v>1137</v>
      </c>
      <c r="I104" s="671">
        <v>2</v>
      </c>
      <c r="J104" s="772">
        <v>33</v>
      </c>
      <c r="K104" s="772">
        <v>0</v>
      </c>
      <c r="L104" s="772">
        <v>0</v>
      </c>
      <c r="M104" s="772">
        <v>0</v>
      </c>
      <c r="N104" s="671">
        <v>78</v>
      </c>
      <c r="O104" s="288"/>
      <c r="P104" s="288"/>
      <c r="Q104" s="288"/>
    </row>
    <row r="105" spans="1:17">
      <c r="A105" s="2026"/>
      <c r="B105" s="2027"/>
      <c r="C105" s="796"/>
      <c r="D105" s="796">
        <v>29</v>
      </c>
      <c r="E105" s="670">
        <v>11374</v>
      </c>
      <c r="F105" s="670">
        <v>7312</v>
      </c>
      <c r="G105" s="670">
        <v>1770</v>
      </c>
      <c r="H105" s="670">
        <v>2034</v>
      </c>
      <c r="I105" s="671">
        <v>78</v>
      </c>
      <c r="J105" s="670">
        <v>82</v>
      </c>
      <c r="K105" s="772">
        <v>0</v>
      </c>
      <c r="L105" s="772">
        <v>0</v>
      </c>
      <c r="M105" s="772">
        <v>0</v>
      </c>
      <c r="N105" s="671">
        <v>98</v>
      </c>
      <c r="O105" s="288"/>
      <c r="P105" s="288"/>
      <c r="Q105" s="288"/>
    </row>
    <row r="106" spans="1:17">
      <c r="A106" s="2026"/>
      <c r="B106" s="2027"/>
      <c r="C106" s="796"/>
      <c r="D106" s="796">
        <v>30</v>
      </c>
      <c r="E106" s="670">
        <v>5912</v>
      </c>
      <c r="F106" s="670">
        <v>2290</v>
      </c>
      <c r="G106" s="670">
        <v>2002</v>
      </c>
      <c r="H106" s="670">
        <v>91</v>
      </c>
      <c r="I106" s="671">
        <v>0</v>
      </c>
      <c r="J106" s="670">
        <v>2</v>
      </c>
      <c r="K106" s="772">
        <v>0</v>
      </c>
      <c r="L106" s="772">
        <v>0</v>
      </c>
      <c r="M106" s="772">
        <v>0</v>
      </c>
      <c r="N106" s="671">
        <v>1527</v>
      </c>
      <c r="O106" s="288"/>
      <c r="P106" s="288"/>
      <c r="Q106" s="288"/>
    </row>
    <row r="107" spans="1:17">
      <c r="A107" s="2026"/>
      <c r="B107" s="2027"/>
      <c r="C107" s="796"/>
      <c r="D107" s="796">
        <v>31</v>
      </c>
      <c r="E107" s="670">
        <v>3664</v>
      </c>
      <c r="F107" s="670">
        <v>3189</v>
      </c>
      <c r="G107" s="670">
        <v>177</v>
      </c>
      <c r="H107" s="670">
        <v>202</v>
      </c>
      <c r="I107" s="772">
        <v>0</v>
      </c>
      <c r="J107" s="670">
        <v>60</v>
      </c>
      <c r="K107" s="772">
        <v>0</v>
      </c>
      <c r="L107" s="772">
        <v>0</v>
      </c>
      <c r="M107" s="772">
        <v>36</v>
      </c>
      <c r="N107" s="671">
        <v>0</v>
      </c>
      <c r="O107" s="288"/>
      <c r="P107" s="288"/>
      <c r="Q107" s="288"/>
    </row>
    <row r="108" spans="1:17">
      <c r="A108" s="2026"/>
      <c r="B108" s="2027"/>
      <c r="C108" s="796"/>
      <c r="D108" s="796">
        <v>32</v>
      </c>
      <c r="E108" s="670">
        <v>356</v>
      </c>
      <c r="F108" s="670">
        <v>205</v>
      </c>
      <c r="G108" s="670">
        <v>132</v>
      </c>
      <c r="H108" s="670">
        <v>2</v>
      </c>
      <c r="I108" s="772">
        <v>17</v>
      </c>
      <c r="J108" s="670">
        <v>0</v>
      </c>
      <c r="K108" s="772">
        <v>0</v>
      </c>
      <c r="L108" s="772">
        <v>0</v>
      </c>
      <c r="M108" s="772">
        <v>0</v>
      </c>
      <c r="N108" s="671">
        <v>0</v>
      </c>
      <c r="O108" s="288"/>
      <c r="P108" s="288"/>
      <c r="Q108" s="288"/>
    </row>
    <row r="109" spans="1:17">
      <c r="A109" s="2026"/>
      <c r="B109" s="2027"/>
      <c r="C109" s="2051" t="s">
        <v>552</v>
      </c>
      <c r="D109" s="796">
        <v>33</v>
      </c>
      <c r="E109" s="670">
        <v>1232</v>
      </c>
      <c r="F109" s="670">
        <v>102</v>
      </c>
      <c r="G109" s="670">
        <v>428</v>
      </c>
      <c r="H109" s="670">
        <v>702</v>
      </c>
      <c r="I109" s="772">
        <v>0</v>
      </c>
      <c r="J109" s="772">
        <v>0</v>
      </c>
      <c r="K109" s="772">
        <v>0</v>
      </c>
      <c r="L109" s="772">
        <v>0</v>
      </c>
      <c r="M109" s="772">
        <v>0</v>
      </c>
      <c r="N109" s="671">
        <v>0</v>
      </c>
      <c r="O109" s="288"/>
      <c r="P109" s="288"/>
      <c r="Q109" s="288"/>
    </row>
    <row r="110" spans="1:17">
      <c r="A110" s="2026"/>
      <c r="B110" s="2027"/>
      <c r="C110" s="2051"/>
      <c r="D110" s="796" t="s">
        <v>547</v>
      </c>
      <c r="E110" s="670">
        <v>960590</v>
      </c>
      <c r="F110" s="670">
        <v>430327</v>
      </c>
      <c r="G110" s="670">
        <v>184843</v>
      </c>
      <c r="H110" s="670">
        <v>326689</v>
      </c>
      <c r="I110" s="671">
        <v>3163</v>
      </c>
      <c r="J110" s="670">
        <v>3302</v>
      </c>
      <c r="K110" s="670">
        <v>2220</v>
      </c>
      <c r="L110" s="670">
        <v>0</v>
      </c>
      <c r="M110" s="772">
        <v>1168</v>
      </c>
      <c r="N110" s="671">
        <v>8878</v>
      </c>
      <c r="O110" s="288"/>
      <c r="P110" s="288"/>
      <c r="Q110" s="288"/>
    </row>
    <row r="111" spans="1:17">
      <c r="A111" s="2026"/>
      <c r="B111" s="2027"/>
      <c r="C111" s="2051" t="s">
        <v>773</v>
      </c>
      <c r="D111" s="798" t="s">
        <v>549</v>
      </c>
      <c r="E111" s="670"/>
      <c r="F111" s="819"/>
      <c r="G111" s="819"/>
      <c r="H111" s="819"/>
      <c r="I111" s="820"/>
      <c r="J111" s="819"/>
      <c r="K111" s="819"/>
      <c r="L111" s="819"/>
      <c r="M111" s="804"/>
      <c r="N111" s="820"/>
      <c r="O111" s="288"/>
      <c r="P111" s="288"/>
      <c r="Q111" s="288"/>
    </row>
    <row r="112" spans="1:17">
      <c r="A112" s="2026"/>
      <c r="B112" s="2027"/>
      <c r="C112" s="2042"/>
      <c r="D112" s="796" t="s">
        <v>547</v>
      </c>
      <c r="E112" s="670">
        <v>192160</v>
      </c>
      <c r="F112" s="670">
        <v>8029</v>
      </c>
      <c r="G112" s="670">
        <v>39673</v>
      </c>
      <c r="H112" s="670">
        <v>138907</v>
      </c>
      <c r="I112" s="671">
        <v>3049</v>
      </c>
      <c r="J112" s="670">
        <v>1286</v>
      </c>
      <c r="K112" s="670">
        <v>880</v>
      </c>
      <c r="L112" s="670">
        <v>44</v>
      </c>
      <c r="M112" s="772">
        <v>199</v>
      </c>
      <c r="N112" s="671">
        <v>93</v>
      </c>
      <c r="O112" s="288"/>
      <c r="P112" s="288"/>
      <c r="Q112" s="288"/>
    </row>
    <row r="113" spans="1:17">
      <c r="A113" s="2026"/>
      <c r="B113" s="2027"/>
      <c r="C113" s="833"/>
      <c r="D113" s="798" t="s">
        <v>549</v>
      </c>
      <c r="E113" s="670"/>
      <c r="F113" s="819"/>
      <c r="G113" s="819"/>
      <c r="H113" s="819"/>
      <c r="I113" s="820"/>
      <c r="J113" s="819"/>
      <c r="K113" s="819"/>
      <c r="L113" s="819"/>
      <c r="M113" s="804"/>
      <c r="N113" s="820"/>
      <c r="O113" s="288"/>
      <c r="P113" s="288"/>
      <c r="Q113" s="288"/>
    </row>
    <row r="114" spans="1:17" ht="15" customHeight="1">
      <c r="A114" s="2064" t="s">
        <v>1159</v>
      </c>
      <c r="B114" s="2065"/>
      <c r="C114" s="2052" t="s">
        <v>553</v>
      </c>
      <c r="D114" s="786"/>
      <c r="E114" s="670"/>
      <c r="F114" s="819"/>
      <c r="G114" s="819"/>
      <c r="H114" s="819"/>
      <c r="I114" s="288"/>
      <c r="J114" s="764"/>
      <c r="K114" s="764"/>
      <c r="L114" s="764"/>
      <c r="M114" s="809"/>
      <c r="N114" s="766"/>
      <c r="O114" s="288"/>
      <c r="P114" s="288"/>
      <c r="Q114" s="288"/>
    </row>
    <row r="115" spans="1:17" s="195" customFormat="1" ht="15" customHeight="1">
      <c r="A115" s="2013" t="s">
        <v>255</v>
      </c>
      <c r="B115" s="2014"/>
      <c r="C115" s="2052"/>
      <c r="D115" s="786" t="s">
        <v>547</v>
      </c>
      <c r="E115" s="764">
        <v>18601280</v>
      </c>
      <c r="F115" s="764">
        <v>55887</v>
      </c>
      <c r="G115" s="764">
        <v>7964925</v>
      </c>
      <c r="H115" s="764">
        <v>10406937</v>
      </c>
      <c r="I115" s="766">
        <v>37460</v>
      </c>
      <c r="J115" s="764">
        <v>2523</v>
      </c>
      <c r="K115" s="764">
        <v>27230</v>
      </c>
      <c r="L115" s="830">
        <v>0</v>
      </c>
      <c r="M115" s="830">
        <v>0</v>
      </c>
      <c r="N115" s="766">
        <v>106317</v>
      </c>
      <c r="O115" s="288"/>
      <c r="P115" s="288"/>
      <c r="Q115" s="288"/>
    </row>
    <row r="116" spans="1:17" s="195" customFormat="1" ht="15" customHeight="1">
      <c r="A116" s="2066" t="s">
        <v>1910</v>
      </c>
      <c r="B116" s="2067"/>
      <c r="C116" s="2052"/>
      <c r="D116" s="786"/>
      <c r="E116" s="670"/>
      <c r="F116" s="670"/>
      <c r="G116" s="670"/>
      <c r="H116" s="670"/>
      <c r="I116" s="671"/>
      <c r="J116" s="764"/>
      <c r="K116" s="764"/>
      <c r="L116" s="764"/>
      <c r="M116" s="809"/>
      <c r="N116" s="766"/>
      <c r="O116" s="288"/>
      <c r="P116" s="288"/>
      <c r="Q116" s="288"/>
    </row>
    <row r="117" spans="1:17" ht="15" customHeight="1">
      <c r="A117" s="2062" t="s">
        <v>1162</v>
      </c>
      <c r="B117" s="2063"/>
      <c r="C117" s="2052"/>
      <c r="D117" s="834" t="s">
        <v>549</v>
      </c>
      <c r="E117" s="670"/>
      <c r="F117" s="670"/>
      <c r="G117" s="670"/>
      <c r="H117" s="670"/>
      <c r="I117" s="671"/>
      <c r="J117" s="670"/>
      <c r="K117" s="670"/>
      <c r="L117" s="670"/>
      <c r="M117" s="772"/>
      <c r="N117" s="671"/>
      <c r="O117" s="288"/>
      <c r="P117" s="288"/>
      <c r="Q117" s="288"/>
    </row>
    <row r="118" spans="1:17" ht="15" customHeight="1">
      <c r="A118" s="1992" t="s">
        <v>1031</v>
      </c>
      <c r="B118" s="2010"/>
      <c r="C118" s="2028" t="s">
        <v>553</v>
      </c>
      <c r="D118" s="831" t="s">
        <v>547</v>
      </c>
      <c r="E118" s="670">
        <v>8303488</v>
      </c>
      <c r="F118" s="670">
        <v>51043</v>
      </c>
      <c r="G118" s="670">
        <v>3996278</v>
      </c>
      <c r="H118" s="670">
        <v>4183990</v>
      </c>
      <c r="I118" s="671">
        <v>-16446</v>
      </c>
      <c r="J118" s="670">
        <v>1</v>
      </c>
      <c r="K118" s="670">
        <v>23965</v>
      </c>
      <c r="L118" s="670">
        <v>0</v>
      </c>
      <c r="M118" s="772">
        <v>0</v>
      </c>
      <c r="N118" s="671">
        <v>64656</v>
      </c>
      <c r="O118" s="288"/>
      <c r="P118" s="288"/>
      <c r="Q118" s="288"/>
    </row>
    <row r="119" spans="1:17" ht="15" customHeight="1">
      <c r="A119" s="1994" t="s">
        <v>554</v>
      </c>
      <c r="B119" s="1995"/>
      <c r="C119" s="2028"/>
      <c r="D119" s="835" t="s">
        <v>549</v>
      </c>
      <c r="E119" s="670"/>
      <c r="F119" s="670"/>
      <c r="G119" s="670"/>
      <c r="H119" s="670"/>
      <c r="I119" s="671"/>
      <c r="J119" s="670"/>
      <c r="K119" s="670"/>
      <c r="L119" s="670"/>
      <c r="M119" s="772"/>
      <c r="N119" s="671"/>
      <c r="O119" s="288"/>
      <c r="P119" s="288"/>
      <c r="Q119" s="288"/>
    </row>
    <row r="120" spans="1:17" ht="15" customHeight="1">
      <c r="A120" s="1992" t="s">
        <v>555</v>
      </c>
      <c r="B120" s="2010"/>
      <c r="C120" s="2028" t="s">
        <v>553</v>
      </c>
      <c r="D120" s="836" t="s">
        <v>547</v>
      </c>
      <c r="E120" s="670">
        <v>10297792</v>
      </c>
      <c r="F120" s="670">
        <v>4844</v>
      </c>
      <c r="G120" s="670">
        <v>3968647</v>
      </c>
      <c r="H120" s="670">
        <v>6222947</v>
      </c>
      <c r="I120" s="671">
        <v>53905</v>
      </c>
      <c r="J120" s="670">
        <v>2522</v>
      </c>
      <c r="K120" s="670">
        <v>3265</v>
      </c>
      <c r="L120" s="670">
        <v>0</v>
      </c>
      <c r="M120" s="772">
        <v>0</v>
      </c>
      <c r="N120" s="671">
        <v>41661</v>
      </c>
      <c r="O120" s="288"/>
      <c r="P120" s="288"/>
      <c r="Q120" s="288"/>
    </row>
    <row r="121" spans="1:17" ht="15" customHeight="1">
      <c r="A121" s="1994" t="s">
        <v>556</v>
      </c>
      <c r="B121" s="1995"/>
      <c r="C121" s="2028"/>
      <c r="D121" s="811" t="s">
        <v>549</v>
      </c>
      <c r="E121" s="670"/>
      <c r="F121" s="799"/>
      <c r="G121" s="819"/>
      <c r="H121" s="819"/>
      <c r="I121" s="820"/>
      <c r="J121" s="670"/>
      <c r="K121" s="670"/>
      <c r="L121" s="670"/>
      <c r="M121" s="772"/>
      <c r="N121" s="671"/>
      <c r="O121" s="288"/>
      <c r="P121" s="288"/>
      <c r="Q121" s="288"/>
    </row>
    <row r="122" spans="1:17" ht="15" customHeight="1">
      <c r="A122" s="2053" t="s">
        <v>848</v>
      </c>
      <c r="B122" s="2054"/>
      <c r="C122" s="2028" t="s">
        <v>553</v>
      </c>
      <c r="D122" s="812" t="s">
        <v>557</v>
      </c>
      <c r="E122" s="670">
        <v>9416397</v>
      </c>
      <c r="F122" s="670">
        <v>27190</v>
      </c>
      <c r="G122" s="670">
        <v>168313</v>
      </c>
      <c r="H122" s="670">
        <v>9187035</v>
      </c>
      <c r="I122" s="671">
        <v>867</v>
      </c>
      <c r="J122" s="670">
        <v>23</v>
      </c>
      <c r="K122" s="670">
        <v>21636</v>
      </c>
      <c r="L122" s="670">
        <v>0</v>
      </c>
      <c r="M122" s="772">
        <v>0</v>
      </c>
      <c r="N122" s="671">
        <v>11333</v>
      </c>
      <c r="O122" s="288"/>
      <c r="P122" s="288"/>
      <c r="Q122" s="288"/>
    </row>
    <row r="123" spans="1:17" ht="15" customHeight="1">
      <c r="A123" s="2045" t="s">
        <v>558</v>
      </c>
      <c r="B123" s="2046"/>
      <c r="C123" s="2028"/>
      <c r="D123" s="814" t="s">
        <v>559</v>
      </c>
      <c r="E123" s="670"/>
      <c r="F123" s="799"/>
      <c r="G123" s="819"/>
      <c r="H123" s="819"/>
      <c r="I123" s="820"/>
      <c r="J123" s="799"/>
      <c r="K123" s="819"/>
      <c r="L123" s="819"/>
      <c r="M123" s="820"/>
      <c r="N123" s="804"/>
      <c r="O123" s="288"/>
      <c r="P123" s="288"/>
      <c r="Q123" s="288"/>
    </row>
    <row r="124" spans="1:17" ht="15" customHeight="1">
      <c r="A124" s="1992" t="s">
        <v>1031</v>
      </c>
      <c r="B124" s="2010"/>
      <c r="C124" s="2028" t="s">
        <v>553</v>
      </c>
      <c r="D124" s="831" t="s">
        <v>557</v>
      </c>
      <c r="E124" s="670">
        <v>3946956</v>
      </c>
      <c r="F124" s="670">
        <v>22345</v>
      </c>
      <c r="G124" s="670">
        <v>121677</v>
      </c>
      <c r="H124" s="670">
        <v>3779718</v>
      </c>
      <c r="I124" s="671">
        <v>334</v>
      </c>
      <c r="J124" s="670">
        <v>0</v>
      </c>
      <c r="K124" s="670">
        <v>21636</v>
      </c>
      <c r="L124" s="772">
        <v>0</v>
      </c>
      <c r="M124" s="772">
        <v>0</v>
      </c>
      <c r="N124" s="671">
        <v>1245</v>
      </c>
      <c r="O124" s="288"/>
      <c r="P124" s="288"/>
      <c r="Q124" s="288"/>
    </row>
    <row r="125" spans="1:17" ht="15" customHeight="1">
      <c r="A125" s="1994" t="s">
        <v>554</v>
      </c>
      <c r="B125" s="1995"/>
      <c r="C125" s="2028"/>
      <c r="D125" s="835" t="s">
        <v>559</v>
      </c>
      <c r="E125" s="670"/>
      <c r="F125" s="799"/>
      <c r="G125" s="819"/>
      <c r="H125" s="819"/>
      <c r="I125" s="820"/>
      <c r="J125" s="819"/>
      <c r="K125" s="799"/>
      <c r="L125" s="819"/>
      <c r="M125" s="804"/>
      <c r="N125" s="820"/>
      <c r="O125" s="288"/>
      <c r="P125" s="288"/>
      <c r="Q125" s="288"/>
    </row>
    <row r="126" spans="1:17" ht="15" customHeight="1">
      <c r="A126" s="1992" t="s">
        <v>555</v>
      </c>
      <c r="B126" s="2010"/>
      <c r="C126" s="2028" t="s">
        <v>553</v>
      </c>
      <c r="D126" s="831" t="s">
        <v>557</v>
      </c>
      <c r="E126" s="670">
        <v>5469441</v>
      </c>
      <c r="F126" s="670">
        <v>4844</v>
      </c>
      <c r="G126" s="670">
        <v>46635</v>
      </c>
      <c r="H126" s="670">
        <v>5407317</v>
      </c>
      <c r="I126" s="671">
        <v>534</v>
      </c>
      <c r="J126" s="670">
        <v>23</v>
      </c>
      <c r="K126" s="670">
        <v>0</v>
      </c>
      <c r="L126" s="772">
        <v>0</v>
      </c>
      <c r="M126" s="772">
        <v>0</v>
      </c>
      <c r="N126" s="671">
        <v>10088</v>
      </c>
      <c r="O126" s="288"/>
      <c r="P126" s="288"/>
      <c r="Q126" s="288"/>
    </row>
    <row r="127" spans="1:17" ht="15" customHeight="1">
      <c r="A127" s="1994" t="s">
        <v>556</v>
      </c>
      <c r="B127" s="1995"/>
      <c r="C127" s="2028"/>
      <c r="D127" s="835" t="s">
        <v>559</v>
      </c>
      <c r="E127" s="837"/>
      <c r="F127" s="799"/>
      <c r="G127" s="819"/>
      <c r="H127" s="819"/>
      <c r="I127" s="820"/>
      <c r="J127" s="819"/>
      <c r="K127" s="799"/>
      <c r="L127" s="819"/>
      <c r="M127" s="804"/>
      <c r="N127" s="820"/>
      <c r="O127" s="288"/>
      <c r="P127" s="288"/>
      <c r="Q127" s="288"/>
    </row>
    <row r="128" spans="1:17" ht="15" customHeight="1">
      <c r="A128" s="2055" t="s">
        <v>1766</v>
      </c>
      <c r="B128" s="2055"/>
      <c r="C128" s="2055"/>
      <c r="D128" s="2055"/>
      <c r="E128" s="2055"/>
      <c r="F128" s="2055"/>
      <c r="G128" s="2055"/>
      <c r="H128" s="2055"/>
      <c r="I128" s="2055"/>
      <c r="J128" s="2055"/>
      <c r="K128" s="2055"/>
      <c r="L128" s="2055"/>
      <c r="M128" s="2055"/>
      <c r="N128" s="2055"/>
      <c r="O128" s="288"/>
      <c r="P128" s="288"/>
      <c r="Q128" s="288"/>
    </row>
    <row r="129" spans="1:17" ht="15" customHeight="1">
      <c r="A129" s="2068" t="s">
        <v>560</v>
      </c>
      <c r="B129" s="2069"/>
      <c r="C129" s="838"/>
      <c r="D129" s="786"/>
      <c r="E129" s="764">
        <v>1881856</v>
      </c>
      <c r="F129" s="764">
        <v>195287</v>
      </c>
      <c r="G129" s="764">
        <v>58500</v>
      </c>
      <c r="H129" s="764">
        <v>78390</v>
      </c>
      <c r="I129" s="766">
        <v>108588</v>
      </c>
      <c r="J129" s="764">
        <v>4730</v>
      </c>
      <c r="K129" s="764">
        <v>1281593</v>
      </c>
      <c r="L129" s="764">
        <v>25</v>
      </c>
      <c r="M129" s="839">
        <v>1807</v>
      </c>
      <c r="N129" s="766">
        <v>152936</v>
      </c>
      <c r="O129" s="288"/>
      <c r="P129" s="288"/>
      <c r="Q129" s="288"/>
    </row>
    <row r="130" spans="1:17" ht="15" customHeight="1">
      <c r="A130" s="2072" t="s">
        <v>541</v>
      </c>
      <c r="B130" s="2073"/>
      <c r="C130" s="840"/>
      <c r="D130" s="841"/>
      <c r="E130" s="764"/>
      <c r="F130" s="764"/>
      <c r="G130" s="764"/>
      <c r="H130" s="764"/>
      <c r="I130" s="764"/>
      <c r="J130" s="764"/>
      <c r="K130" s="764"/>
      <c r="L130" s="764"/>
      <c r="M130" s="764"/>
      <c r="N130" s="826"/>
      <c r="O130" s="288"/>
      <c r="P130" s="288"/>
      <c r="Q130" s="288"/>
    </row>
    <row r="131" spans="1:17" ht="15" customHeight="1">
      <c r="A131" s="2068" t="s">
        <v>542</v>
      </c>
      <c r="B131" s="2069"/>
      <c r="C131" s="797"/>
      <c r="D131" s="841"/>
      <c r="E131" s="764">
        <v>482198</v>
      </c>
      <c r="F131" s="764">
        <v>3059</v>
      </c>
      <c r="G131" s="764">
        <v>1153</v>
      </c>
      <c r="H131" s="764">
        <v>2751</v>
      </c>
      <c r="I131" s="766">
        <v>1677</v>
      </c>
      <c r="J131" s="764">
        <v>416</v>
      </c>
      <c r="K131" s="764">
        <v>471575</v>
      </c>
      <c r="L131" s="839">
        <v>0</v>
      </c>
      <c r="M131" s="839">
        <v>7</v>
      </c>
      <c r="N131" s="766">
        <v>1560</v>
      </c>
      <c r="O131" s="288"/>
      <c r="P131" s="288"/>
      <c r="Q131" s="288"/>
    </row>
    <row r="132" spans="1:17" ht="15" customHeight="1">
      <c r="A132" s="2026" t="s">
        <v>566</v>
      </c>
      <c r="B132" s="2027"/>
      <c r="C132" s="797"/>
      <c r="D132" s="841"/>
      <c r="E132" s="764"/>
      <c r="F132" s="799"/>
      <c r="G132" s="819"/>
      <c r="H132" s="819"/>
      <c r="I132" s="820"/>
      <c r="J132" s="819"/>
      <c r="K132" s="799"/>
      <c r="L132" s="819"/>
      <c r="M132" s="804"/>
      <c r="N132" s="820"/>
      <c r="O132" s="288"/>
      <c r="P132" s="288"/>
      <c r="Q132" s="288"/>
    </row>
    <row r="133" spans="1:17" ht="15" customHeight="1">
      <c r="A133" s="2049" t="s">
        <v>543</v>
      </c>
      <c r="B133" s="2050"/>
      <c r="C133" s="838"/>
      <c r="D133" s="841"/>
      <c r="E133" s="764"/>
      <c r="F133" s="799"/>
      <c r="G133" s="819"/>
      <c r="H133" s="819"/>
      <c r="I133" s="820"/>
      <c r="J133" s="819"/>
      <c r="K133" s="799"/>
      <c r="L133" s="819"/>
      <c r="M133" s="804"/>
      <c r="N133" s="820"/>
      <c r="O133" s="288"/>
      <c r="P133" s="288"/>
      <c r="Q133" s="288"/>
    </row>
    <row r="134" spans="1:17" ht="15" customHeight="1">
      <c r="A134" s="2045" t="s">
        <v>1074</v>
      </c>
      <c r="B134" s="2046"/>
      <c r="C134" s="840"/>
      <c r="D134" s="841"/>
      <c r="E134" s="764"/>
      <c r="F134" s="799"/>
      <c r="G134" s="819"/>
      <c r="H134" s="819"/>
      <c r="I134" s="819"/>
      <c r="J134" s="334"/>
      <c r="K134" s="334"/>
      <c r="L134" s="334"/>
      <c r="M134" s="334"/>
      <c r="N134" s="842"/>
      <c r="O134" s="288"/>
      <c r="P134" s="288"/>
      <c r="Q134" s="288"/>
    </row>
    <row r="135" spans="1:17" ht="15" customHeight="1">
      <c r="A135" s="2068" t="s">
        <v>544</v>
      </c>
      <c r="B135" s="2069"/>
      <c r="C135" s="797"/>
      <c r="D135" s="841"/>
      <c r="E135" s="764">
        <v>978183</v>
      </c>
      <c r="F135" s="764">
        <v>191873</v>
      </c>
      <c r="G135" s="764">
        <v>28420</v>
      </c>
      <c r="H135" s="764">
        <v>19196</v>
      </c>
      <c r="I135" s="766">
        <v>23334</v>
      </c>
      <c r="J135" s="764">
        <v>4314</v>
      </c>
      <c r="K135" s="764">
        <v>684161</v>
      </c>
      <c r="L135" s="764">
        <v>25</v>
      </c>
      <c r="M135" s="839">
        <v>1800</v>
      </c>
      <c r="N135" s="766">
        <v>25060</v>
      </c>
      <c r="O135" s="288"/>
      <c r="P135" s="288"/>
      <c r="Q135" s="288"/>
    </row>
    <row r="136" spans="1:17">
      <c r="A136" s="2026" t="s">
        <v>1911</v>
      </c>
      <c r="B136" s="2027"/>
      <c r="C136" s="838"/>
      <c r="D136" s="841"/>
      <c r="E136" s="764"/>
      <c r="F136" s="799"/>
      <c r="G136" s="819"/>
      <c r="H136" s="819"/>
      <c r="I136" s="820"/>
      <c r="J136" s="819"/>
      <c r="K136" s="799"/>
      <c r="L136" s="819"/>
      <c r="M136" s="804"/>
      <c r="N136" s="820"/>
      <c r="O136" s="288"/>
      <c r="P136" s="288"/>
      <c r="Q136" s="288"/>
    </row>
    <row r="137" spans="1:17">
      <c r="A137" s="2049" t="s">
        <v>561</v>
      </c>
      <c r="B137" s="2050"/>
      <c r="C137" s="798"/>
      <c r="D137" s="843"/>
      <c r="E137" s="764"/>
      <c r="F137" s="844"/>
      <c r="G137" s="819"/>
      <c r="H137" s="819"/>
      <c r="I137" s="820"/>
      <c r="J137" s="819"/>
      <c r="K137" s="799"/>
      <c r="L137" s="819"/>
      <c r="M137" s="804"/>
      <c r="N137" s="820"/>
      <c r="O137" s="288"/>
      <c r="P137" s="288"/>
      <c r="Q137" s="288"/>
    </row>
    <row r="138" spans="1:17">
      <c r="A138" s="2058" t="s">
        <v>545</v>
      </c>
      <c r="B138" s="2059"/>
      <c r="C138" s="798"/>
      <c r="D138" s="843"/>
      <c r="E138" s="764"/>
      <c r="F138" s="844"/>
      <c r="G138" s="819"/>
      <c r="H138" s="819"/>
      <c r="I138" s="820"/>
      <c r="J138" s="819"/>
      <c r="K138" s="799"/>
      <c r="L138" s="819"/>
      <c r="M138" s="804"/>
      <c r="N138" s="820"/>
      <c r="O138" s="288"/>
      <c r="P138" s="288"/>
      <c r="Q138" s="288"/>
    </row>
    <row r="139" spans="1:17">
      <c r="A139" s="2060"/>
      <c r="B139" s="2061"/>
      <c r="C139" s="805" t="s">
        <v>546</v>
      </c>
      <c r="D139" s="796" t="s">
        <v>1912</v>
      </c>
      <c r="E139" s="845">
        <v>1928</v>
      </c>
      <c r="F139" s="845">
        <v>11</v>
      </c>
      <c r="G139" s="846">
        <v>0</v>
      </c>
      <c r="H139" s="846">
        <v>17</v>
      </c>
      <c r="I139" s="847">
        <v>0</v>
      </c>
      <c r="J139" s="847">
        <v>0</v>
      </c>
      <c r="K139" s="846">
        <v>1884</v>
      </c>
      <c r="L139" s="847">
        <v>0</v>
      </c>
      <c r="M139" s="847">
        <v>0</v>
      </c>
      <c r="N139" s="848">
        <v>16</v>
      </c>
      <c r="O139" s="288"/>
      <c r="P139" s="288"/>
      <c r="Q139" s="288"/>
    </row>
    <row r="140" spans="1:17">
      <c r="A140" s="2056"/>
      <c r="B140" s="2057"/>
      <c r="C140" s="805" t="s">
        <v>550</v>
      </c>
      <c r="D140" s="796" t="s">
        <v>1912</v>
      </c>
      <c r="E140" s="845">
        <v>64825</v>
      </c>
      <c r="F140" s="845">
        <v>30104</v>
      </c>
      <c r="G140" s="846">
        <v>12978</v>
      </c>
      <c r="H140" s="846">
        <v>16621</v>
      </c>
      <c r="I140" s="848">
        <v>85</v>
      </c>
      <c r="J140" s="846">
        <v>20</v>
      </c>
      <c r="K140" s="846">
        <v>4480</v>
      </c>
      <c r="L140" s="847">
        <v>10</v>
      </c>
      <c r="M140" s="847">
        <v>481</v>
      </c>
      <c r="N140" s="848">
        <v>46</v>
      </c>
      <c r="O140" s="288"/>
      <c r="P140" s="288"/>
      <c r="Q140" s="288"/>
    </row>
    <row r="141" spans="1:17">
      <c r="A141" s="1747"/>
      <c r="B141" s="1748"/>
      <c r="C141" s="2076" t="s">
        <v>551</v>
      </c>
      <c r="D141" s="2028" t="s">
        <v>1912</v>
      </c>
      <c r="E141" s="670">
        <v>125333</v>
      </c>
      <c r="F141" s="670">
        <v>59372</v>
      </c>
      <c r="G141" s="670">
        <v>15274</v>
      </c>
      <c r="H141" s="670">
        <v>2502</v>
      </c>
      <c r="I141" s="671">
        <v>3600</v>
      </c>
      <c r="J141" s="670">
        <v>507</v>
      </c>
      <c r="K141" s="846">
        <v>23411</v>
      </c>
      <c r="L141" s="847">
        <v>0</v>
      </c>
      <c r="M141" s="847">
        <v>237</v>
      </c>
      <c r="N141" s="848">
        <v>20430</v>
      </c>
      <c r="O141" s="288"/>
      <c r="P141" s="288"/>
      <c r="Q141" s="288"/>
    </row>
    <row r="142" spans="1:17">
      <c r="A142" s="1747"/>
      <c r="B142" s="1748"/>
      <c r="C142" s="2076"/>
      <c r="D142" s="2028"/>
      <c r="E142" s="670"/>
      <c r="F142" s="670"/>
      <c r="G142" s="670"/>
      <c r="H142" s="849"/>
      <c r="I142" s="849"/>
      <c r="J142" s="670"/>
      <c r="K142" s="846"/>
      <c r="L142" s="847"/>
      <c r="M142" s="847"/>
      <c r="N142" s="848"/>
      <c r="O142" s="288"/>
      <c r="P142" s="288"/>
      <c r="Q142" s="288"/>
    </row>
    <row r="143" spans="1:17">
      <c r="A143" s="1747"/>
      <c r="B143" s="1748"/>
      <c r="C143" s="699"/>
      <c r="D143" s="796">
        <v>10</v>
      </c>
      <c r="E143" s="673">
        <v>16269</v>
      </c>
      <c r="F143" s="670">
        <v>3671</v>
      </c>
      <c r="G143" s="670">
        <v>11163</v>
      </c>
      <c r="H143" s="849">
        <v>320</v>
      </c>
      <c r="I143" s="671">
        <v>0</v>
      </c>
      <c r="J143" s="752">
        <v>71</v>
      </c>
      <c r="K143" s="846">
        <v>939</v>
      </c>
      <c r="L143" s="847">
        <v>0</v>
      </c>
      <c r="M143" s="847">
        <v>24</v>
      </c>
      <c r="N143" s="848">
        <v>81</v>
      </c>
      <c r="O143" s="288"/>
      <c r="P143" s="288"/>
      <c r="Q143" s="288"/>
    </row>
    <row r="144" spans="1:17">
      <c r="A144" s="1747"/>
      <c r="B144" s="1748"/>
      <c r="C144" s="699"/>
      <c r="D144" s="796">
        <v>11</v>
      </c>
      <c r="E144" s="673">
        <v>2056</v>
      </c>
      <c r="F144" s="670">
        <v>1326</v>
      </c>
      <c r="G144" s="670">
        <v>0</v>
      </c>
      <c r="H144" s="849">
        <v>0</v>
      </c>
      <c r="I144" s="772">
        <v>0</v>
      </c>
      <c r="J144" s="772">
        <v>0</v>
      </c>
      <c r="K144" s="846">
        <v>669</v>
      </c>
      <c r="L144" s="847">
        <v>0</v>
      </c>
      <c r="M144" s="847">
        <v>0</v>
      </c>
      <c r="N144" s="848">
        <v>61</v>
      </c>
      <c r="O144" s="288"/>
      <c r="P144" s="288"/>
      <c r="Q144" s="288"/>
    </row>
    <row r="145" spans="1:17">
      <c r="A145" s="1747"/>
      <c r="B145" s="1748"/>
      <c r="C145" s="699"/>
      <c r="D145" s="796">
        <v>12</v>
      </c>
      <c r="E145" s="673">
        <v>185</v>
      </c>
      <c r="F145" s="670">
        <v>0</v>
      </c>
      <c r="G145" s="772">
        <v>0</v>
      </c>
      <c r="H145" s="670">
        <v>0</v>
      </c>
      <c r="I145" s="772">
        <v>19</v>
      </c>
      <c r="J145" s="670">
        <v>0</v>
      </c>
      <c r="K145" s="846">
        <v>151</v>
      </c>
      <c r="L145" s="847">
        <v>0</v>
      </c>
      <c r="M145" s="847">
        <v>0</v>
      </c>
      <c r="N145" s="848">
        <v>15</v>
      </c>
      <c r="O145" s="288"/>
      <c r="P145" s="288"/>
      <c r="Q145" s="288"/>
    </row>
    <row r="146" spans="1:17">
      <c r="A146" s="1747"/>
      <c r="B146" s="1748"/>
      <c r="C146" s="699"/>
      <c r="D146" s="796">
        <v>13</v>
      </c>
      <c r="E146" s="673">
        <v>17</v>
      </c>
      <c r="F146" s="670">
        <v>0</v>
      </c>
      <c r="G146" s="670">
        <v>0</v>
      </c>
      <c r="H146" s="772">
        <v>0</v>
      </c>
      <c r="I146" s="772">
        <v>0</v>
      </c>
      <c r="J146" s="772">
        <v>0</v>
      </c>
      <c r="K146" s="846">
        <v>17</v>
      </c>
      <c r="L146" s="847">
        <v>0</v>
      </c>
      <c r="M146" s="847">
        <v>0</v>
      </c>
      <c r="N146" s="848">
        <v>0</v>
      </c>
      <c r="O146" s="288"/>
      <c r="P146" s="288"/>
      <c r="Q146" s="288"/>
    </row>
    <row r="147" spans="1:17">
      <c r="A147" s="1747"/>
      <c r="B147" s="1748"/>
      <c r="C147" s="699"/>
      <c r="D147" s="796">
        <v>14</v>
      </c>
      <c r="E147" s="673">
        <v>0</v>
      </c>
      <c r="F147" s="772">
        <v>0</v>
      </c>
      <c r="G147" s="772">
        <v>0</v>
      </c>
      <c r="H147" s="772">
        <v>0</v>
      </c>
      <c r="I147" s="772">
        <v>0</v>
      </c>
      <c r="J147" s="772">
        <v>0</v>
      </c>
      <c r="K147" s="846">
        <v>0</v>
      </c>
      <c r="L147" s="847">
        <v>0</v>
      </c>
      <c r="M147" s="847">
        <v>0</v>
      </c>
      <c r="N147" s="848">
        <v>0</v>
      </c>
      <c r="O147" s="288"/>
      <c r="P147" s="288"/>
      <c r="Q147" s="288"/>
    </row>
    <row r="148" spans="1:17">
      <c r="A148" s="2043"/>
      <c r="B148" s="2044"/>
      <c r="C148" s="843"/>
      <c r="D148" s="796">
        <v>15</v>
      </c>
      <c r="E148" s="772">
        <v>6</v>
      </c>
      <c r="F148" s="772">
        <v>0</v>
      </c>
      <c r="G148" s="772">
        <v>0</v>
      </c>
      <c r="H148" s="772">
        <v>0</v>
      </c>
      <c r="I148" s="772">
        <v>0</v>
      </c>
      <c r="J148" s="772">
        <v>0</v>
      </c>
      <c r="K148" s="846">
        <v>6</v>
      </c>
      <c r="L148" s="847">
        <v>0</v>
      </c>
      <c r="M148" s="847">
        <v>0</v>
      </c>
      <c r="N148" s="848">
        <v>0</v>
      </c>
      <c r="O148" s="288"/>
      <c r="P148" s="288"/>
      <c r="Q148" s="288"/>
    </row>
    <row r="149" spans="1:17">
      <c r="A149" s="2074"/>
      <c r="B149" s="2075"/>
      <c r="C149" s="843"/>
      <c r="D149" s="796">
        <v>16</v>
      </c>
      <c r="E149" s="673">
        <v>1601</v>
      </c>
      <c r="F149" s="670">
        <v>0</v>
      </c>
      <c r="G149" s="671">
        <v>0</v>
      </c>
      <c r="H149" s="772">
        <v>0</v>
      </c>
      <c r="I149" s="772">
        <v>0</v>
      </c>
      <c r="J149" s="772">
        <v>2</v>
      </c>
      <c r="K149" s="846">
        <v>1578</v>
      </c>
      <c r="L149" s="847">
        <v>0</v>
      </c>
      <c r="M149" s="847">
        <v>0</v>
      </c>
      <c r="N149" s="848">
        <v>21</v>
      </c>
      <c r="O149" s="288"/>
      <c r="P149" s="288"/>
      <c r="Q149" s="288"/>
    </row>
    <row r="150" spans="1:17">
      <c r="A150" s="2074"/>
      <c r="B150" s="2075"/>
      <c r="C150" s="843"/>
      <c r="D150" s="796">
        <v>17</v>
      </c>
      <c r="E150" s="673">
        <v>2770</v>
      </c>
      <c r="F150" s="772">
        <v>2300</v>
      </c>
      <c r="G150" s="772">
        <v>0</v>
      </c>
      <c r="H150" s="772">
        <v>0</v>
      </c>
      <c r="I150" s="671">
        <v>9</v>
      </c>
      <c r="J150" s="670">
        <v>0</v>
      </c>
      <c r="K150" s="846">
        <v>366</v>
      </c>
      <c r="L150" s="847">
        <v>0</v>
      </c>
      <c r="M150" s="847">
        <v>16</v>
      </c>
      <c r="N150" s="848">
        <v>79</v>
      </c>
      <c r="O150" s="288"/>
      <c r="P150" s="288"/>
      <c r="Q150" s="288"/>
    </row>
    <row r="151" spans="1:17">
      <c r="A151" s="2074"/>
      <c r="B151" s="2075"/>
      <c r="C151" s="843"/>
      <c r="D151" s="796">
        <v>18</v>
      </c>
      <c r="E151" s="772">
        <v>386</v>
      </c>
      <c r="F151" s="772">
        <v>0</v>
      </c>
      <c r="G151" s="772">
        <v>350</v>
      </c>
      <c r="H151" s="772">
        <v>0</v>
      </c>
      <c r="I151" s="772">
        <v>0</v>
      </c>
      <c r="J151" s="772">
        <v>0</v>
      </c>
      <c r="K151" s="846">
        <v>32</v>
      </c>
      <c r="L151" s="847">
        <v>0</v>
      </c>
      <c r="M151" s="847">
        <v>0</v>
      </c>
      <c r="N151" s="848">
        <v>4</v>
      </c>
      <c r="O151" s="288"/>
      <c r="P151" s="288"/>
      <c r="Q151" s="288"/>
    </row>
    <row r="152" spans="1:17">
      <c r="A152" s="2074"/>
      <c r="B152" s="2075"/>
      <c r="C152" s="843"/>
      <c r="D152" s="796">
        <v>19</v>
      </c>
      <c r="E152" s="673">
        <v>22041</v>
      </c>
      <c r="F152" s="670">
        <v>17755</v>
      </c>
      <c r="G152" s="670">
        <v>0</v>
      </c>
      <c r="H152" s="772">
        <v>0</v>
      </c>
      <c r="I152" s="671">
        <v>1771</v>
      </c>
      <c r="J152" s="772">
        <v>0</v>
      </c>
      <c r="K152" s="772">
        <v>2483</v>
      </c>
      <c r="L152" s="772">
        <v>0</v>
      </c>
      <c r="M152" s="772">
        <v>0</v>
      </c>
      <c r="N152" s="671">
        <v>32</v>
      </c>
      <c r="O152" s="288"/>
      <c r="P152" s="288"/>
      <c r="Q152" s="288"/>
    </row>
    <row r="153" spans="1:17">
      <c r="A153" s="2074"/>
      <c r="B153" s="2075"/>
      <c r="C153" s="843"/>
      <c r="D153" s="796">
        <v>20</v>
      </c>
      <c r="E153" s="673">
        <v>14414</v>
      </c>
      <c r="F153" s="670">
        <v>3906</v>
      </c>
      <c r="G153" s="670">
        <v>3496</v>
      </c>
      <c r="H153" s="670">
        <v>197</v>
      </c>
      <c r="I153" s="671">
        <v>46</v>
      </c>
      <c r="J153" s="772">
        <v>0</v>
      </c>
      <c r="K153" s="670">
        <v>6487</v>
      </c>
      <c r="L153" s="772">
        <v>0</v>
      </c>
      <c r="M153" s="772">
        <v>197</v>
      </c>
      <c r="N153" s="671">
        <v>85</v>
      </c>
      <c r="O153" s="288"/>
      <c r="P153" s="288"/>
      <c r="Q153" s="288"/>
    </row>
    <row r="154" spans="1:17">
      <c r="A154" s="2074"/>
      <c r="B154" s="2075"/>
      <c r="C154" s="843"/>
      <c r="D154" s="796">
        <v>21</v>
      </c>
      <c r="E154" s="673">
        <v>196</v>
      </c>
      <c r="F154" s="670">
        <v>61</v>
      </c>
      <c r="G154" s="772">
        <v>24</v>
      </c>
      <c r="H154" s="670">
        <v>11</v>
      </c>
      <c r="I154" s="772">
        <v>0</v>
      </c>
      <c r="J154" s="670">
        <v>0</v>
      </c>
      <c r="K154" s="670">
        <v>100</v>
      </c>
      <c r="L154" s="772">
        <v>0</v>
      </c>
      <c r="M154" s="772">
        <v>0</v>
      </c>
      <c r="N154" s="671">
        <v>0</v>
      </c>
      <c r="O154" s="288"/>
      <c r="P154" s="288"/>
      <c r="Q154" s="288"/>
    </row>
    <row r="155" spans="1:17">
      <c r="A155" s="2074"/>
      <c r="B155" s="2075"/>
      <c r="C155" s="843"/>
      <c r="D155" s="796">
        <v>22</v>
      </c>
      <c r="E155" s="673">
        <v>2074</v>
      </c>
      <c r="F155" s="670">
        <v>3</v>
      </c>
      <c r="G155" s="670">
        <v>26</v>
      </c>
      <c r="H155" s="670">
        <v>16</v>
      </c>
      <c r="I155" s="772">
        <v>6</v>
      </c>
      <c r="J155" s="772">
        <v>80</v>
      </c>
      <c r="K155" s="670">
        <v>1829</v>
      </c>
      <c r="L155" s="772">
        <v>0</v>
      </c>
      <c r="M155" s="772">
        <v>0</v>
      </c>
      <c r="N155" s="671">
        <v>114</v>
      </c>
      <c r="O155" s="288"/>
      <c r="P155" s="288"/>
      <c r="Q155" s="288"/>
    </row>
    <row r="156" spans="1:17">
      <c r="A156" s="2074"/>
      <c r="B156" s="2075"/>
      <c r="C156" s="843"/>
      <c r="D156" s="796">
        <v>23</v>
      </c>
      <c r="E156" s="673">
        <v>3367</v>
      </c>
      <c r="F156" s="670">
        <v>446</v>
      </c>
      <c r="G156" s="670">
        <v>10</v>
      </c>
      <c r="H156" s="670">
        <v>644</v>
      </c>
      <c r="I156" s="772">
        <v>20</v>
      </c>
      <c r="J156" s="670">
        <v>338</v>
      </c>
      <c r="K156" s="670">
        <v>1901</v>
      </c>
      <c r="L156" s="772">
        <v>0</v>
      </c>
      <c r="M156" s="772">
        <v>0</v>
      </c>
      <c r="N156" s="671">
        <v>8</v>
      </c>
      <c r="O156" s="288"/>
      <c r="P156" s="288"/>
      <c r="Q156" s="288"/>
    </row>
    <row r="157" spans="1:17">
      <c r="A157" s="2074"/>
      <c r="B157" s="2075"/>
      <c r="C157" s="843"/>
      <c r="D157" s="796">
        <v>24</v>
      </c>
      <c r="E157" s="673">
        <v>48525</v>
      </c>
      <c r="F157" s="670">
        <v>25912</v>
      </c>
      <c r="G157" s="670">
        <v>21</v>
      </c>
      <c r="H157" s="670">
        <v>161</v>
      </c>
      <c r="I157" s="671">
        <v>1495</v>
      </c>
      <c r="J157" s="670">
        <v>0</v>
      </c>
      <c r="K157" s="670">
        <v>2075</v>
      </c>
      <c r="L157" s="772">
        <v>0</v>
      </c>
      <c r="M157" s="772">
        <v>0</v>
      </c>
      <c r="N157" s="671">
        <v>18861</v>
      </c>
      <c r="O157" s="288"/>
      <c r="P157" s="288"/>
      <c r="Q157" s="288"/>
    </row>
    <row r="158" spans="1:17">
      <c r="A158" s="2074"/>
      <c r="B158" s="2075"/>
      <c r="C158" s="843"/>
      <c r="D158" s="796">
        <v>25</v>
      </c>
      <c r="E158" s="673">
        <v>845</v>
      </c>
      <c r="F158" s="670">
        <v>202</v>
      </c>
      <c r="G158" s="670">
        <v>0</v>
      </c>
      <c r="H158" s="670">
        <v>0</v>
      </c>
      <c r="I158" s="772">
        <v>0</v>
      </c>
      <c r="J158" s="670">
        <v>0</v>
      </c>
      <c r="K158" s="670">
        <v>637</v>
      </c>
      <c r="L158" s="772">
        <v>0</v>
      </c>
      <c r="M158" s="772">
        <v>0</v>
      </c>
      <c r="N158" s="671">
        <v>6</v>
      </c>
      <c r="O158" s="288"/>
      <c r="P158" s="288"/>
      <c r="Q158" s="288"/>
    </row>
    <row r="159" spans="1:17">
      <c r="A159" s="2074"/>
      <c r="B159" s="2075"/>
      <c r="C159" s="843"/>
      <c r="D159" s="796">
        <v>26</v>
      </c>
      <c r="E159" s="673">
        <v>252</v>
      </c>
      <c r="F159" s="670">
        <v>0</v>
      </c>
      <c r="G159" s="772">
        <v>18</v>
      </c>
      <c r="H159" s="670">
        <v>0</v>
      </c>
      <c r="I159" s="772">
        <v>0</v>
      </c>
      <c r="J159" s="772">
        <v>0</v>
      </c>
      <c r="K159" s="670">
        <v>183</v>
      </c>
      <c r="L159" s="772">
        <v>0</v>
      </c>
      <c r="M159" s="772">
        <v>0</v>
      </c>
      <c r="N159" s="671">
        <v>51</v>
      </c>
      <c r="O159" s="288"/>
      <c r="P159" s="288"/>
      <c r="Q159" s="288"/>
    </row>
    <row r="160" spans="1:17">
      <c r="A160" s="2074"/>
      <c r="B160" s="2075"/>
      <c r="C160" s="843"/>
      <c r="D160" s="796">
        <v>27</v>
      </c>
      <c r="E160" s="673">
        <v>987</v>
      </c>
      <c r="F160" s="670">
        <v>547</v>
      </c>
      <c r="G160" s="670">
        <v>0</v>
      </c>
      <c r="H160" s="670">
        <v>4</v>
      </c>
      <c r="I160" s="772">
        <v>0</v>
      </c>
      <c r="J160" s="772">
        <v>0</v>
      </c>
      <c r="K160" s="670">
        <v>422</v>
      </c>
      <c r="L160" s="772">
        <v>0</v>
      </c>
      <c r="M160" s="772">
        <v>0</v>
      </c>
      <c r="N160" s="671">
        <v>14</v>
      </c>
      <c r="O160" s="288"/>
      <c r="P160" s="288"/>
      <c r="Q160" s="288"/>
    </row>
    <row r="161" spans="1:17">
      <c r="A161" s="2074"/>
      <c r="B161" s="2075"/>
      <c r="C161" s="843"/>
      <c r="D161" s="796">
        <v>28</v>
      </c>
      <c r="E161" s="673">
        <v>2360</v>
      </c>
      <c r="F161" s="670">
        <v>25</v>
      </c>
      <c r="G161" s="670">
        <v>95</v>
      </c>
      <c r="H161" s="670">
        <v>17</v>
      </c>
      <c r="I161" s="671">
        <v>142</v>
      </c>
      <c r="J161" s="772">
        <v>0</v>
      </c>
      <c r="K161" s="670">
        <v>1744</v>
      </c>
      <c r="L161" s="772">
        <v>0</v>
      </c>
      <c r="M161" s="772">
        <v>0</v>
      </c>
      <c r="N161" s="671">
        <v>337</v>
      </c>
      <c r="O161" s="288"/>
      <c r="P161" s="288"/>
      <c r="Q161" s="288"/>
    </row>
    <row r="162" spans="1:17">
      <c r="A162" s="2074"/>
      <c r="B162" s="2075"/>
      <c r="C162" s="843"/>
      <c r="D162" s="796">
        <v>29</v>
      </c>
      <c r="E162" s="673">
        <v>1966</v>
      </c>
      <c r="F162" s="670">
        <v>1228</v>
      </c>
      <c r="G162" s="670">
        <v>1</v>
      </c>
      <c r="H162" s="670">
        <v>66</v>
      </c>
      <c r="I162" s="671">
        <v>91</v>
      </c>
      <c r="J162" s="670">
        <v>10</v>
      </c>
      <c r="K162" s="670">
        <v>417</v>
      </c>
      <c r="L162" s="772">
        <v>0</v>
      </c>
      <c r="M162" s="772">
        <v>0</v>
      </c>
      <c r="N162" s="671">
        <v>153</v>
      </c>
      <c r="O162" s="288"/>
      <c r="P162" s="288"/>
      <c r="Q162" s="288"/>
    </row>
    <row r="163" spans="1:17">
      <c r="A163" s="2074"/>
      <c r="B163" s="2075"/>
      <c r="C163" s="843"/>
      <c r="D163" s="796">
        <v>30</v>
      </c>
      <c r="E163" s="673">
        <v>1345</v>
      </c>
      <c r="F163" s="670">
        <v>140</v>
      </c>
      <c r="G163" s="670">
        <v>0</v>
      </c>
      <c r="H163" s="670">
        <v>92</v>
      </c>
      <c r="I163" s="671">
        <v>0</v>
      </c>
      <c r="J163" s="670">
        <v>3</v>
      </c>
      <c r="K163" s="670">
        <v>668</v>
      </c>
      <c r="L163" s="772">
        <v>0</v>
      </c>
      <c r="M163" s="772">
        <v>0</v>
      </c>
      <c r="N163" s="671">
        <v>442</v>
      </c>
      <c r="O163" s="288"/>
      <c r="P163" s="288"/>
      <c r="Q163" s="288"/>
    </row>
    <row r="164" spans="1:17">
      <c r="A164" s="2074"/>
      <c r="B164" s="2075"/>
      <c r="C164" s="843"/>
      <c r="D164" s="796">
        <v>31</v>
      </c>
      <c r="E164" s="673">
        <v>3505</v>
      </c>
      <c r="F164" s="670">
        <v>1847</v>
      </c>
      <c r="G164" s="670">
        <v>71</v>
      </c>
      <c r="H164" s="670">
        <v>973</v>
      </c>
      <c r="I164" s="772">
        <v>0</v>
      </c>
      <c r="J164" s="670">
        <v>2</v>
      </c>
      <c r="K164" s="670">
        <v>612</v>
      </c>
      <c r="L164" s="772">
        <v>0</v>
      </c>
      <c r="M164" s="772">
        <v>0</v>
      </c>
      <c r="N164" s="671">
        <v>0</v>
      </c>
      <c r="O164" s="288"/>
      <c r="P164" s="288"/>
      <c r="Q164" s="288"/>
    </row>
    <row r="165" spans="1:17">
      <c r="A165" s="2074"/>
      <c r="B165" s="2075"/>
      <c r="C165" s="843"/>
      <c r="D165" s="796">
        <v>32</v>
      </c>
      <c r="E165" s="673">
        <v>34</v>
      </c>
      <c r="F165" s="670">
        <v>0</v>
      </c>
      <c r="G165" s="670">
        <v>0</v>
      </c>
      <c r="H165" s="670">
        <v>0</v>
      </c>
      <c r="I165" s="671">
        <v>0</v>
      </c>
      <c r="J165" s="772">
        <v>0</v>
      </c>
      <c r="K165" s="670">
        <v>34</v>
      </c>
      <c r="L165" s="772">
        <v>0</v>
      </c>
      <c r="M165" s="772">
        <v>0</v>
      </c>
      <c r="N165" s="671">
        <v>0</v>
      </c>
      <c r="O165" s="288"/>
      <c r="P165" s="288"/>
      <c r="Q165" s="288"/>
    </row>
    <row r="166" spans="1:17">
      <c r="A166" s="2074"/>
      <c r="B166" s="2075"/>
      <c r="C166" s="843"/>
      <c r="D166" s="796">
        <v>33</v>
      </c>
      <c r="E166" s="673">
        <v>126</v>
      </c>
      <c r="F166" s="772">
        <v>0</v>
      </c>
      <c r="G166" s="772">
        <v>0</v>
      </c>
      <c r="H166" s="670">
        <v>0</v>
      </c>
      <c r="I166" s="671">
        <v>0</v>
      </c>
      <c r="J166" s="670">
        <v>0</v>
      </c>
      <c r="K166" s="772">
        <v>62</v>
      </c>
      <c r="L166" s="772">
        <v>0</v>
      </c>
      <c r="M166" s="772">
        <v>0</v>
      </c>
      <c r="N166" s="671">
        <v>64</v>
      </c>
      <c r="O166" s="288"/>
      <c r="P166" s="288"/>
      <c r="Q166" s="288"/>
    </row>
    <row r="167" spans="1:17">
      <c r="A167" s="2074"/>
      <c r="B167" s="2075"/>
      <c r="C167" s="805" t="s">
        <v>552</v>
      </c>
      <c r="D167" s="796" t="s">
        <v>1912</v>
      </c>
      <c r="E167" s="846">
        <v>114995</v>
      </c>
      <c r="F167" s="846">
        <v>102034</v>
      </c>
      <c r="G167" s="846">
        <v>167</v>
      </c>
      <c r="H167" s="846">
        <v>0</v>
      </c>
      <c r="I167" s="848">
        <v>191</v>
      </c>
      <c r="J167" s="847">
        <v>2</v>
      </c>
      <c r="K167" s="850">
        <v>7866</v>
      </c>
      <c r="L167" s="847">
        <v>16</v>
      </c>
      <c r="M167" s="847">
        <v>1082</v>
      </c>
      <c r="N167" s="848">
        <v>3637</v>
      </c>
      <c r="O167" s="288"/>
      <c r="P167" s="288"/>
      <c r="Q167" s="288"/>
    </row>
    <row r="168" spans="1:17">
      <c r="A168" s="2074"/>
      <c r="B168" s="2075"/>
      <c r="C168" s="805" t="s">
        <v>773</v>
      </c>
      <c r="D168" s="796" t="s">
        <v>1912</v>
      </c>
      <c r="E168" s="846">
        <v>671105</v>
      </c>
      <c r="F168" s="846">
        <v>353</v>
      </c>
      <c r="G168" s="846">
        <v>0</v>
      </c>
      <c r="H168" s="846">
        <v>57</v>
      </c>
      <c r="I168" s="848">
        <v>19458</v>
      </c>
      <c r="J168" s="846">
        <v>3786</v>
      </c>
      <c r="K168" s="850">
        <v>646519</v>
      </c>
      <c r="L168" s="847">
        <v>0</v>
      </c>
      <c r="M168" s="847">
        <v>0</v>
      </c>
      <c r="N168" s="848">
        <v>932</v>
      </c>
      <c r="O168" s="288"/>
      <c r="P168" s="288"/>
      <c r="Q168" s="288"/>
    </row>
    <row r="169" spans="1:17" ht="15" customHeight="1">
      <c r="A169" s="2064" t="s">
        <v>1159</v>
      </c>
      <c r="B169" s="2065"/>
      <c r="C169" s="2052" t="s">
        <v>553</v>
      </c>
      <c r="D169" s="786"/>
      <c r="E169" s="846"/>
      <c r="F169" s="846"/>
      <c r="G169" s="846"/>
      <c r="H169" s="846"/>
      <c r="I169" s="848"/>
      <c r="J169" s="766"/>
      <c r="K169" s="851"/>
      <c r="L169" s="766"/>
      <c r="M169" s="852"/>
      <c r="N169" s="766"/>
      <c r="O169" s="288"/>
      <c r="P169" s="288"/>
      <c r="Q169" s="288"/>
    </row>
    <row r="170" spans="1:17" s="195" customFormat="1" ht="15" customHeight="1">
      <c r="A170" s="2013" t="s">
        <v>255</v>
      </c>
      <c r="B170" s="2014"/>
      <c r="C170" s="2052"/>
      <c r="D170" s="786" t="s">
        <v>547</v>
      </c>
      <c r="E170" s="853">
        <v>421475</v>
      </c>
      <c r="F170" s="764">
        <v>355</v>
      </c>
      <c r="G170" s="764">
        <v>28927</v>
      </c>
      <c r="H170" s="764">
        <v>56443</v>
      </c>
      <c r="I170" s="766">
        <v>83577</v>
      </c>
      <c r="J170" s="766">
        <v>0</v>
      </c>
      <c r="K170" s="830">
        <v>125857</v>
      </c>
      <c r="L170" s="830">
        <v>0</v>
      </c>
      <c r="M170" s="830">
        <v>0</v>
      </c>
      <c r="N170" s="766">
        <v>126316</v>
      </c>
      <c r="O170" s="288"/>
      <c r="P170" s="288"/>
      <c r="Q170" s="288"/>
    </row>
    <row r="171" spans="1:17" s="195" customFormat="1" ht="15" customHeight="1">
      <c r="A171" s="2066" t="s">
        <v>1910</v>
      </c>
      <c r="B171" s="2067"/>
      <c r="C171" s="2052"/>
      <c r="D171" s="834" t="s">
        <v>549</v>
      </c>
      <c r="E171" s="853"/>
      <c r="F171" s="764"/>
      <c r="G171" s="764"/>
      <c r="H171" s="764"/>
      <c r="I171" s="766"/>
      <c r="J171" s="766"/>
      <c r="K171" s="852"/>
      <c r="L171" s="830"/>
      <c r="M171" s="830"/>
      <c r="N171" s="766"/>
      <c r="O171" s="288"/>
      <c r="P171" s="288"/>
      <c r="Q171" s="288"/>
    </row>
    <row r="172" spans="1:17" ht="15" customHeight="1">
      <c r="A172" s="2062" t="s">
        <v>1162</v>
      </c>
      <c r="B172" s="2059"/>
      <c r="C172" s="2052"/>
      <c r="D172" s="288"/>
      <c r="E172" s="670"/>
      <c r="F172" s="673"/>
      <c r="G172" s="673"/>
      <c r="H172" s="673"/>
      <c r="I172" s="671"/>
      <c r="J172" s="854"/>
      <c r="K172" s="854"/>
      <c r="L172" s="772"/>
      <c r="M172" s="772"/>
      <c r="N172" s="848"/>
      <c r="O172" s="288"/>
      <c r="P172" s="288"/>
      <c r="Q172" s="288"/>
    </row>
    <row r="173" spans="1:17" ht="15" customHeight="1">
      <c r="A173" s="1992" t="s">
        <v>1031</v>
      </c>
      <c r="B173" s="2010"/>
      <c r="C173" s="2028" t="s">
        <v>553</v>
      </c>
      <c r="D173" s="805" t="s">
        <v>547</v>
      </c>
      <c r="E173" s="673">
        <v>377979</v>
      </c>
      <c r="F173" s="670">
        <v>253</v>
      </c>
      <c r="G173" s="670">
        <v>28924</v>
      </c>
      <c r="H173" s="670">
        <v>47062</v>
      </c>
      <c r="I173" s="671">
        <v>83080</v>
      </c>
      <c r="J173" s="854">
        <v>0</v>
      </c>
      <c r="K173" s="854">
        <v>92774</v>
      </c>
      <c r="L173" s="772">
        <v>0</v>
      </c>
      <c r="M173" s="772">
        <v>0</v>
      </c>
      <c r="N173" s="848">
        <v>125884</v>
      </c>
      <c r="O173" s="288"/>
      <c r="P173" s="288"/>
      <c r="Q173" s="288"/>
    </row>
    <row r="174" spans="1:17" ht="15" customHeight="1">
      <c r="A174" s="1994" t="s">
        <v>554</v>
      </c>
      <c r="B174" s="1995"/>
      <c r="C174" s="2028"/>
      <c r="D174" s="807" t="s">
        <v>549</v>
      </c>
      <c r="E174" s="670"/>
      <c r="F174" s="670"/>
      <c r="G174" s="670"/>
      <c r="H174" s="670"/>
      <c r="I174" s="671"/>
      <c r="J174" s="854"/>
      <c r="K174" s="854"/>
      <c r="L174" s="772"/>
      <c r="M174" s="772"/>
      <c r="N174" s="848"/>
      <c r="O174" s="288"/>
      <c r="P174" s="288"/>
      <c r="Q174" s="288"/>
    </row>
    <row r="175" spans="1:17" ht="15" customHeight="1">
      <c r="A175" s="1992" t="s">
        <v>555</v>
      </c>
      <c r="B175" s="2010"/>
      <c r="C175" s="2028" t="s">
        <v>553</v>
      </c>
      <c r="D175" s="855" t="s">
        <v>547</v>
      </c>
      <c r="E175" s="673">
        <v>43496</v>
      </c>
      <c r="F175" s="673">
        <v>102</v>
      </c>
      <c r="G175" s="673">
        <v>2</v>
      </c>
      <c r="H175" s="673">
        <v>9381</v>
      </c>
      <c r="I175" s="671">
        <v>497</v>
      </c>
      <c r="J175" s="854">
        <v>0</v>
      </c>
      <c r="K175" s="854">
        <v>33083</v>
      </c>
      <c r="L175" s="772">
        <v>0</v>
      </c>
      <c r="M175" s="772">
        <v>0</v>
      </c>
      <c r="N175" s="848">
        <v>431</v>
      </c>
      <c r="O175" s="288"/>
      <c r="P175" s="288"/>
      <c r="Q175" s="288"/>
    </row>
    <row r="176" spans="1:17" ht="15" customHeight="1">
      <c r="A176" s="1994" t="s">
        <v>556</v>
      </c>
      <c r="B176" s="1995"/>
      <c r="C176" s="2028"/>
      <c r="D176" s="798" t="s">
        <v>549</v>
      </c>
      <c r="E176" s="673"/>
      <c r="F176" s="856"/>
      <c r="G176" s="856"/>
      <c r="H176" s="856"/>
      <c r="I176" s="675"/>
      <c r="J176" s="854"/>
      <c r="K176" s="854"/>
      <c r="L176" s="772"/>
      <c r="M176" s="772"/>
      <c r="N176" s="848"/>
      <c r="O176" s="288"/>
      <c r="P176" s="288"/>
      <c r="Q176" s="288"/>
    </row>
    <row r="177" spans="1:17" ht="15" customHeight="1">
      <c r="A177" s="2053" t="s">
        <v>848</v>
      </c>
      <c r="B177" s="2054"/>
      <c r="C177" s="2028" t="s">
        <v>553</v>
      </c>
      <c r="D177" s="796" t="s">
        <v>557</v>
      </c>
      <c r="E177" s="673">
        <v>268869</v>
      </c>
      <c r="F177" s="772">
        <v>102</v>
      </c>
      <c r="G177" s="670">
        <v>16</v>
      </c>
      <c r="H177" s="670">
        <v>55861</v>
      </c>
      <c r="I177" s="671">
        <v>11411</v>
      </c>
      <c r="J177" s="854">
        <v>0</v>
      </c>
      <c r="K177" s="854">
        <v>76698</v>
      </c>
      <c r="L177" s="772">
        <v>0</v>
      </c>
      <c r="M177" s="772">
        <v>0</v>
      </c>
      <c r="N177" s="848">
        <v>124780</v>
      </c>
      <c r="O177" s="288"/>
      <c r="P177" s="288"/>
      <c r="Q177" s="288"/>
    </row>
    <row r="178" spans="1:17" ht="15" customHeight="1">
      <c r="A178" s="2045" t="s">
        <v>558</v>
      </c>
      <c r="B178" s="2046"/>
      <c r="C178" s="2028"/>
      <c r="D178" s="834" t="s">
        <v>559</v>
      </c>
      <c r="E178" s="673"/>
      <c r="F178" s="670"/>
      <c r="G178" s="670"/>
      <c r="H178" s="670"/>
      <c r="I178" s="671"/>
      <c r="J178" s="854"/>
      <c r="K178" s="854"/>
      <c r="L178" s="772"/>
      <c r="M178" s="772"/>
      <c r="N178" s="848"/>
      <c r="O178" s="288"/>
      <c r="P178" s="288"/>
      <c r="Q178" s="288"/>
    </row>
    <row r="179" spans="1:17" ht="15" customHeight="1">
      <c r="A179" s="1992" t="s">
        <v>1031</v>
      </c>
      <c r="B179" s="2010"/>
      <c r="C179" s="2028" t="s">
        <v>553</v>
      </c>
      <c r="D179" s="805" t="s">
        <v>557</v>
      </c>
      <c r="E179" s="673">
        <v>241599</v>
      </c>
      <c r="F179" s="670">
        <v>0</v>
      </c>
      <c r="G179" s="772">
        <v>14</v>
      </c>
      <c r="H179" s="670">
        <v>46479</v>
      </c>
      <c r="I179" s="671">
        <v>10914</v>
      </c>
      <c r="J179" s="854">
        <v>0</v>
      </c>
      <c r="K179" s="854">
        <v>59578</v>
      </c>
      <c r="L179" s="772">
        <v>0</v>
      </c>
      <c r="M179" s="772">
        <v>0</v>
      </c>
      <c r="N179" s="848">
        <v>124614</v>
      </c>
      <c r="O179" s="288"/>
      <c r="P179" s="288"/>
      <c r="Q179" s="288"/>
    </row>
    <row r="180" spans="1:17" ht="15" customHeight="1">
      <c r="A180" s="1994" t="s">
        <v>554</v>
      </c>
      <c r="B180" s="1995"/>
      <c r="C180" s="2028"/>
      <c r="D180" s="807" t="s">
        <v>559</v>
      </c>
      <c r="E180" s="673"/>
      <c r="F180" s="670"/>
      <c r="G180" s="670"/>
      <c r="H180" s="670"/>
      <c r="I180" s="671"/>
      <c r="J180" s="854"/>
      <c r="K180" s="854"/>
      <c r="L180" s="772"/>
      <c r="M180" s="772"/>
      <c r="N180" s="848"/>
      <c r="O180" s="288"/>
      <c r="P180" s="288"/>
      <c r="Q180" s="288"/>
    </row>
    <row r="181" spans="1:17" ht="15" customHeight="1">
      <c r="A181" s="1992" t="s">
        <v>555</v>
      </c>
      <c r="B181" s="2010"/>
      <c r="C181" s="2028" t="s">
        <v>553</v>
      </c>
      <c r="D181" s="796" t="s">
        <v>557</v>
      </c>
      <c r="E181" s="673">
        <v>27270</v>
      </c>
      <c r="F181" s="670">
        <v>102</v>
      </c>
      <c r="G181" s="772">
        <v>2</v>
      </c>
      <c r="H181" s="670">
        <v>9381</v>
      </c>
      <c r="I181" s="772">
        <v>497</v>
      </c>
      <c r="J181" s="854">
        <v>0</v>
      </c>
      <c r="K181" s="854">
        <v>17121</v>
      </c>
      <c r="L181" s="772">
        <v>0</v>
      </c>
      <c r="M181" s="772">
        <v>0</v>
      </c>
      <c r="N181" s="848">
        <v>167</v>
      </c>
      <c r="O181" s="288"/>
      <c r="P181" s="288"/>
      <c r="Q181" s="288"/>
    </row>
    <row r="182" spans="1:17" ht="15" customHeight="1">
      <c r="A182" s="1994" t="s">
        <v>556</v>
      </c>
      <c r="B182" s="1995"/>
      <c r="C182" s="2028"/>
      <c r="D182" s="807" t="s">
        <v>559</v>
      </c>
      <c r="E182" s="673"/>
      <c r="F182" s="670"/>
      <c r="G182" s="670"/>
      <c r="H182" s="670"/>
      <c r="I182" s="671"/>
      <c r="J182" s="854"/>
      <c r="K182" s="854"/>
      <c r="L182" s="772"/>
      <c r="M182" s="772"/>
      <c r="N182" s="848"/>
      <c r="O182" s="288"/>
      <c r="P182" s="288"/>
      <c r="Q182" s="288"/>
    </row>
    <row r="183" spans="1:17" ht="5.25" customHeight="1">
      <c r="A183" s="288"/>
      <c r="B183" s="288"/>
      <c r="C183" s="288"/>
      <c r="D183" s="288"/>
      <c r="E183" s="288"/>
      <c r="F183" s="288"/>
      <c r="G183" s="288"/>
      <c r="H183" s="288"/>
      <c r="I183" s="288"/>
      <c r="J183" s="288"/>
      <c r="K183" s="288"/>
      <c r="L183" s="288"/>
      <c r="M183" s="288"/>
      <c r="N183" s="288"/>
      <c r="O183" s="288"/>
      <c r="P183" s="288"/>
      <c r="Q183" s="288"/>
    </row>
    <row r="184" spans="1:17" s="20" customFormat="1">
      <c r="A184" s="512"/>
      <c r="B184" s="512"/>
      <c r="C184" s="512"/>
      <c r="D184" s="512"/>
      <c r="E184" s="512"/>
      <c r="F184" s="512"/>
      <c r="G184" s="512"/>
      <c r="H184" s="512"/>
      <c r="I184" s="512"/>
      <c r="J184" s="512"/>
      <c r="K184" s="512"/>
      <c r="L184" s="512"/>
      <c r="M184" s="512"/>
      <c r="N184" s="512"/>
      <c r="O184" s="512"/>
      <c r="P184" s="512"/>
      <c r="Q184" s="512"/>
    </row>
    <row r="185" spans="1:17" s="20" customFormat="1" ht="7.5" customHeight="1">
      <c r="A185" s="512"/>
      <c r="B185" s="512"/>
      <c r="C185" s="512"/>
      <c r="D185" s="512"/>
      <c r="E185" s="512"/>
      <c r="F185" s="512"/>
      <c r="G185" s="512"/>
      <c r="H185" s="512"/>
      <c r="I185" s="512"/>
      <c r="J185" s="512"/>
      <c r="K185" s="512"/>
      <c r="L185" s="512"/>
      <c r="M185" s="512"/>
      <c r="N185" s="512"/>
      <c r="O185" s="512"/>
      <c r="P185" s="512"/>
      <c r="Q185" s="512"/>
    </row>
    <row r="186" spans="1:17" s="20" customFormat="1">
      <c r="A186" s="512"/>
      <c r="B186" s="512"/>
      <c r="C186" s="512"/>
      <c r="D186" s="512"/>
      <c r="E186" s="512"/>
      <c r="F186" s="512"/>
      <c r="G186" s="512"/>
      <c r="H186" s="512"/>
      <c r="I186" s="512"/>
      <c r="J186" s="512"/>
      <c r="K186" s="512"/>
      <c r="L186" s="512"/>
      <c r="M186" s="512"/>
      <c r="N186" s="512"/>
      <c r="O186" s="512"/>
      <c r="P186" s="512"/>
      <c r="Q186" s="512"/>
    </row>
    <row r="187" spans="1:17" s="20" customFormat="1">
      <c r="A187" s="2394" t="s">
        <v>2299</v>
      </c>
      <c r="B187" s="512"/>
      <c r="C187" s="512"/>
      <c r="D187" s="512"/>
      <c r="E187" s="512"/>
      <c r="F187" s="512"/>
      <c r="G187" s="512"/>
      <c r="H187" s="512"/>
      <c r="I187" s="512"/>
      <c r="J187" s="512"/>
      <c r="K187" s="512"/>
      <c r="L187" s="512"/>
      <c r="M187" s="512"/>
      <c r="N187" s="512"/>
      <c r="O187" s="512"/>
      <c r="P187" s="512"/>
      <c r="Q187" s="512"/>
    </row>
    <row r="188" spans="1:17" s="20" customFormat="1">
      <c r="A188" s="2395" t="s">
        <v>2300</v>
      </c>
      <c r="B188" s="512"/>
      <c r="C188" s="512"/>
      <c r="D188" s="512"/>
      <c r="E188" s="512"/>
      <c r="F188" s="512"/>
      <c r="G188" s="512"/>
      <c r="H188" s="512"/>
      <c r="I188" s="512"/>
      <c r="J188" s="512"/>
      <c r="K188" s="512"/>
      <c r="L188" s="512"/>
      <c r="M188" s="512"/>
      <c r="N188" s="512"/>
      <c r="O188" s="512"/>
      <c r="P188" s="512"/>
      <c r="Q188" s="512"/>
    </row>
    <row r="189" spans="1:17">
      <c r="A189" s="512"/>
      <c r="B189" s="512"/>
      <c r="C189" s="512"/>
      <c r="D189" s="512"/>
      <c r="E189" s="512"/>
      <c r="F189" s="512"/>
      <c r="G189" s="512"/>
      <c r="H189" s="512"/>
      <c r="I189" s="512"/>
      <c r="J189" s="512"/>
      <c r="K189" s="512"/>
      <c r="L189" s="512"/>
      <c r="M189" s="512"/>
      <c r="N189" s="512"/>
      <c r="O189" s="512"/>
      <c r="P189" s="288"/>
      <c r="Q189" s="288"/>
    </row>
    <row r="190" spans="1:17">
      <c r="A190" s="512"/>
      <c r="B190" s="512"/>
      <c r="C190" s="512"/>
      <c r="D190" s="512"/>
      <c r="E190" s="512"/>
      <c r="F190" s="512"/>
      <c r="G190" s="512"/>
      <c r="H190" s="512"/>
      <c r="I190" s="512"/>
      <c r="J190" s="512"/>
      <c r="K190" s="512"/>
      <c r="L190" s="512"/>
      <c r="M190" s="512"/>
      <c r="N190" s="512"/>
      <c r="O190" s="512"/>
      <c r="P190" s="288"/>
      <c r="Q190" s="288"/>
    </row>
  </sheetData>
  <mergeCells count="225">
    <mergeCell ref="A172:B172"/>
    <mergeCell ref="A165:B165"/>
    <mergeCell ref="A167:B167"/>
    <mergeCell ref="A164:B164"/>
    <mergeCell ref="C124:C125"/>
    <mergeCell ref="C126:C127"/>
    <mergeCell ref="A124:B124"/>
    <mergeCell ref="A125:B125"/>
    <mergeCell ref="C179:C180"/>
    <mergeCell ref="A154:B154"/>
    <mergeCell ref="A129:B129"/>
    <mergeCell ref="A162:B162"/>
    <mergeCell ref="A155:B155"/>
    <mergeCell ref="A156:B156"/>
    <mergeCell ref="A157:B157"/>
    <mergeCell ref="A158:B158"/>
    <mergeCell ref="C141:C142"/>
    <mergeCell ref="C177:C178"/>
    <mergeCell ref="A170:B170"/>
    <mergeCell ref="A171:B171"/>
    <mergeCell ref="A159:B159"/>
    <mergeCell ref="A166:B166"/>
    <mergeCell ref="A130:B130"/>
    <mergeCell ref="A131:B131"/>
    <mergeCell ref="C181:C182"/>
    <mergeCell ref="C169:C172"/>
    <mergeCell ref="C173:C174"/>
    <mergeCell ref="C175:C176"/>
    <mergeCell ref="A181:B181"/>
    <mergeCell ref="A182:B182"/>
    <mergeCell ref="A135:B135"/>
    <mergeCell ref="A136:B136"/>
    <mergeCell ref="A168:B168"/>
    <mergeCell ref="A178:B178"/>
    <mergeCell ref="A179:B179"/>
    <mergeCell ref="A180:B180"/>
    <mergeCell ref="A176:B176"/>
    <mergeCell ref="A177:B177"/>
    <mergeCell ref="A173:B173"/>
    <mergeCell ref="A174:B174"/>
    <mergeCell ref="A175:B175"/>
    <mergeCell ref="A163:B163"/>
    <mergeCell ref="A169:B169"/>
    <mergeCell ref="A146:B146"/>
    <mergeCell ref="A147:B147"/>
    <mergeCell ref="A148:B148"/>
    <mergeCell ref="A152:B152"/>
    <mergeCell ref="A153:B153"/>
    <mergeCell ref="A143:B143"/>
    <mergeCell ref="A160:B160"/>
    <mergeCell ref="A161:B161"/>
    <mergeCell ref="A149:B149"/>
    <mergeCell ref="A150:B150"/>
    <mergeCell ref="A134:B134"/>
    <mergeCell ref="A144:B144"/>
    <mergeCell ref="A145:B145"/>
    <mergeCell ref="A151:B151"/>
    <mergeCell ref="A68:B68"/>
    <mergeCell ref="A80:B80"/>
    <mergeCell ref="A110:B110"/>
    <mergeCell ref="A99:B99"/>
    <mergeCell ref="A95:B95"/>
    <mergeCell ref="A100:B100"/>
    <mergeCell ref="A101:B101"/>
    <mergeCell ref="A102:B102"/>
    <mergeCell ref="A82:B82"/>
    <mergeCell ref="A83:B83"/>
    <mergeCell ref="A84:B84"/>
    <mergeCell ref="A107:B107"/>
    <mergeCell ref="A108:B108"/>
    <mergeCell ref="C59:C60"/>
    <mergeCell ref="C61:C62"/>
    <mergeCell ref="C63:C64"/>
    <mergeCell ref="A64:B64"/>
    <mergeCell ref="A63:B63"/>
    <mergeCell ref="A65:B65"/>
    <mergeCell ref="A53:B53"/>
    <mergeCell ref="A70:B70"/>
    <mergeCell ref="A79:B79"/>
    <mergeCell ref="A69:N69"/>
    <mergeCell ref="C55:C57"/>
    <mergeCell ref="A55:B55"/>
    <mergeCell ref="A57:B57"/>
    <mergeCell ref="A71:B71"/>
    <mergeCell ref="A74:B74"/>
    <mergeCell ref="A76:B76"/>
    <mergeCell ref="A66:B66"/>
    <mergeCell ref="C65:C66"/>
    <mergeCell ref="C67:C68"/>
    <mergeCell ref="A59:B59"/>
    <mergeCell ref="A60:B60"/>
    <mergeCell ref="A61:B61"/>
    <mergeCell ref="A62:B62"/>
    <mergeCell ref="A67:B67"/>
    <mergeCell ref="C83:C84"/>
    <mergeCell ref="A75:B75"/>
    <mergeCell ref="A106:B106"/>
    <mergeCell ref="A72:B72"/>
    <mergeCell ref="A73:B73"/>
    <mergeCell ref="A89:B89"/>
    <mergeCell ref="A90:B90"/>
    <mergeCell ref="A91:B91"/>
    <mergeCell ref="A92:B92"/>
    <mergeCell ref="A93:B93"/>
    <mergeCell ref="A94:B94"/>
    <mergeCell ref="A96:B96"/>
    <mergeCell ref="A97:B97"/>
    <mergeCell ref="A98:B98"/>
    <mergeCell ref="A77:B77"/>
    <mergeCell ref="A78:B78"/>
    <mergeCell ref="A85:B85"/>
    <mergeCell ref="A87:B87"/>
    <mergeCell ref="A86:B86"/>
    <mergeCell ref="A117:B117"/>
    <mergeCell ref="A112:B112"/>
    <mergeCell ref="A113:B113"/>
    <mergeCell ref="A88:B88"/>
    <mergeCell ref="A103:B103"/>
    <mergeCell ref="A105:B105"/>
    <mergeCell ref="A118:B118"/>
    <mergeCell ref="A114:B114"/>
    <mergeCell ref="A111:B111"/>
    <mergeCell ref="A104:B104"/>
    <mergeCell ref="A116:B116"/>
    <mergeCell ref="A122:B122"/>
    <mergeCell ref="A123:B123"/>
    <mergeCell ref="A126:B126"/>
    <mergeCell ref="A127:B127"/>
    <mergeCell ref="A128:N128"/>
    <mergeCell ref="D141:D142"/>
    <mergeCell ref="C118:C119"/>
    <mergeCell ref="C120:C121"/>
    <mergeCell ref="C122:C123"/>
    <mergeCell ref="A119:B119"/>
    <mergeCell ref="A120:B120"/>
    <mergeCell ref="A121:B121"/>
    <mergeCell ref="A141:B141"/>
    <mergeCell ref="A142:B142"/>
    <mergeCell ref="A132:B132"/>
    <mergeCell ref="A133:B133"/>
    <mergeCell ref="A140:B140"/>
    <mergeCell ref="A137:B137"/>
    <mergeCell ref="A138:B138"/>
    <mergeCell ref="A139:B139"/>
    <mergeCell ref="A26:B26"/>
    <mergeCell ref="A27:B27"/>
    <mergeCell ref="A28:B28"/>
    <mergeCell ref="A29:B29"/>
    <mergeCell ref="A48:B48"/>
    <mergeCell ref="A49:B49"/>
    <mergeCell ref="A50:B50"/>
    <mergeCell ref="A51:B51"/>
    <mergeCell ref="A52:B52"/>
    <mergeCell ref="A30:B30"/>
    <mergeCell ref="A31:B31"/>
    <mergeCell ref="A32:B32"/>
    <mergeCell ref="A33:B33"/>
    <mergeCell ref="A42:B42"/>
    <mergeCell ref="A43:B43"/>
    <mergeCell ref="A44:B44"/>
    <mergeCell ref="A34:B34"/>
    <mergeCell ref="A45:B45"/>
    <mergeCell ref="A46:B46"/>
    <mergeCell ref="A47:B47"/>
    <mergeCell ref="A36:B36"/>
    <mergeCell ref="A37:B37"/>
    <mergeCell ref="A38:B38"/>
    <mergeCell ref="A39:B39"/>
    <mergeCell ref="A40:B40"/>
    <mergeCell ref="A41:B41"/>
    <mergeCell ref="A54:B54"/>
    <mergeCell ref="C17:C18"/>
    <mergeCell ref="A56:B56"/>
    <mergeCell ref="A58:B58"/>
    <mergeCell ref="A115:B115"/>
    <mergeCell ref="A19:B19"/>
    <mergeCell ref="A20:B20"/>
    <mergeCell ref="A21:B21"/>
    <mergeCell ref="A22:B22"/>
    <mergeCell ref="A23:B23"/>
    <mergeCell ref="C51:C52"/>
    <mergeCell ref="A109:B109"/>
    <mergeCell ref="A81:B81"/>
    <mergeCell ref="C109:C110"/>
    <mergeCell ref="C111:C112"/>
    <mergeCell ref="C114:C117"/>
    <mergeCell ref="C72:C73"/>
    <mergeCell ref="C74:C75"/>
    <mergeCell ref="C76:C77"/>
    <mergeCell ref="C78:C79"/>
    <mergeCell ref="C80:C81"/>
    <mergeCell ref="A35:B35"/>
    <mergeCell ref="A15:B15"/>
    <mergeCell ref="A7:B7"/>
    <mergeCell ref="A8:B8"/>
    <mergeCell ref="D13:D14"/>
    <mergeCell ref="C15:C16"/>
    <mergeCell ref="D15:D16"/>
    <mergeCell ref="A16:B16"/>
    <mergeCell ref="A17:B17"/>
    <mergeCell ref="A18:B18"/>
    <mergeCell ref="A24:B24"/>
    <mergeCell ref="A25:B25"/>
    <mergeCell ref="C53:C54"/>
    <mergeCell ref="F5:L5"/>
    <mergeCell ref="F6:L6"/>
    <mergeCell ref="E9:N9"/>
    <mergeCell ref="C13:C14"/>
    <mergeCell ref="N5:N8"/>
    <mergeCell ref="M5:M8"/>
    <mergeCell ref="E5:E7"/>
    <mergeCell ref="A9:B9"/>
    <mergeCell ref="A11:B11"/>
    <mergeCell ref="A12:B12"/>
    <mergeCell ref="A13:B13"/>
    <mergeCell ref="A14:B14"/>
    <mergeCell ref="C5:D5"/>
    <mergeCell ref="A5:B5"/>
    <mergeCell ref="A6:B6"/>
    <mergeCell ref="C6:D6"/>
    <mergeCell ref="A10:N10"/>
    <mergeCell ref="I7:I8"/>
    <mergeCell ref="D17:D18"/>
    <mergeCell ref="C19:C20"/>
    <mergeCell ref="D19:D20"/>
  </mergeCells>
  <hyperlinks>
    <hyperlink ref="P1" location="'Spis tablic_Contens'!A1" display="&lt; POWRÓT"/>
    <hyperlink ref="P2" location="'Spis tablic_Contens'!A1" display="&lt; BACK"/>
  </hyperlink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9"/>
  <dimension ref="A1:O65"/>
  <sheetViews>
    <sheetView showGridLines="0" zoomScaleNormal="100" zoomScaleSheetLayoutView="110" workbookViewId="0"/>
  </sheetViews>
  <sheetFormatPr defaultRowHeight="14.25"/>
  <cols>
    <col min="1" max="1" width="12.42578125" style="1" customWidth="1"/>
    <col min="2" max="2" width="9.140625" style="1"/>
    <col min="3" max="3" width="19.5703125" style="1" customWidth="1"/>
    <col min="4" max="4" width="17.7109375" style="1" customWidth="1"/>
    <col min="5" max="5" width="14.7109375" style="1" customWidth="1"/>
    <col min="6" max="6" width="20.140625" style="1" customWidth="1"/>
    <col min="7" max="7" width="14.85546875" style="1" customWidth="1"/>
    <col min="8" max="8" width="9.140625" style="1"/>
    <col min="9" max="9" width="17" style="1" customWidth="1"/>
    <col min="10" max="10" width="23.42578125" style="1" customWidth="1"/>
    <col min="11" max="11" width="9.140625" style="1"/>
    <col min="12" max="12" width="12.28515625" style="1" customWidth="1"/>
    <col min="13" max="13" width="6.28515625" style="1" customWidth="1"/>
    <col min="14" max="16384" width="9.140625" style="1"/>
  </cols>
  <sheetData>
    <row r="1" spans="1:15" ht="14.25" customHeight="1">
      <c r="A1" s="762" t="s">
        <v>2266</v>
      </c>
      <c r="B1" s="762" t="s">
        <v>1913</v>
      </c>
      <c r="C1" s="762"/>
      <c r="D1" s="762"/>
      <c r="E1" s="762"/>
      <c r="F1" s="762"/>
      <c r="G1" s="762"/>
      <c r="H1" s="857"/>
      <c r="I1" s="857"/>
      <c r="J1" s="857"/>
      <c r="K1" s="857"/>
      <c r="L1" s="857"/>
      <c r="M1" s="857"/>
      <c r="N1" s="418" t="s">
        <v>887</v>
      </c>
      <c r="O1" s="857"/>
    </row>
    <row r="2" spans="1:15" ht="14.25" customHeight="1">
      <c r="A2" s="858"/>
      <c r="B2" s="528" t="s">
        <v>1449</v>
      </c>
      <c r="C2" s="859"/>
      <c r="D2" s="859"/>
      <c r="E2" s="859"/>
      <c r="F2" s="859"/>
      <c r="G2" s="859"/>
      <c r="H2" s="857"/>
      <c r="I2" s="857"/>
      <c r="J2" s="857"/>
      <c r="K2" s="857"/>
      <c r="L2" s="857"/>
      <c r="M2" s="857"/>
      <c r="N2" s="419" t="s">
        <v>888</v>
      </c>
      <c r="O2" s="857"/>
    </row>
    <row r="3" spans="1:15" ht="4.5" customHeight="1">
      <c r="A3" s="320"/>
      <c r="B3" s="857"/>
      <c r="C3" s="857"/>
      <c r="D3" s="857"/>
      <c r="E3" s="857"/>
      <c r="F3" s="857"/>
      <c r="G3" s="857"/>
      <c r="H3" s="857"/>
      <c r="I3" s="857"/>
      <c r="J3" s="857"/>
      <c r="K3" s="857"/>
      <c r="L3" s="857"/>
      <c r="M3" s="857"/>
      <c r="N3" s="573"/>
      <c r="O3" s="857"/>
    </row>
    <row r="4" spans="1:15" ht="24" customHeight="1">
      <c r="A4" s="1916" t="s">
        <v>1730</v>
      </c>
      <c r="B4" s="1917"/>
      <c r="C4" s="2092" t="s">
        <v>1914</v>
      </c>
      <c r="D4" s="2091"/>
      <c r="E4" s="1952" t="s">
        <v>1915</v>
      </c>
      <c r="F4" s="2090" t="s">
        <v>1916</v>
      </c>
      <c r="G4" s="2091"/>
      <c r="H4" s="2082" t="s">
        <v>1917</v>
      </c>
      <c r="I4" s="2083"/>
      <c r="J4" s="2083"/>
      <c r="K4" s="2084" t="s">
        <v>1918</v>
      </c>
      <c r="L4" s="2085"/>
      <c r="M4" s="857"/>
      <c r="N4" s="573"/>
      <c r="O4" s="857"/>
    </row>
    <row r="5" spans="1:15" ht="24" customHeight="1">
      <c r="A5" s="1918"/>
      <c r="B5" s="1919"/>
      <c r="C5" s="1952" t="s">
        <v>1919</v>
      </c>
      <c r="D5" s="1918" t="s">
        <v>1920</v>
      </c>
      <c r="E5" s="2077"/>
      <c r="F5" s="1952" t="s">
        <v>1921</v>
      </c>
      <c r="G5" s="1918" t="s">
        <v>1922</v>
      </c>
      <c r="H5" s="2082" t="s">
        <v>1923</v>
      </c>
      <c r="I5" s="2083"/>
      <c r="J5" s="2086" t="s">
        <v>1924</v>
      </c>
      <c r="K5" s="2088" t="s">
        <v>1925</v>
      </c>
      <c r="L5" s="2080" t="s">
        <v>1926</v>
      </c>
      <c r="M5" s="857"/>
      <c r="N5" s="469"/>
      <c r="O5" s="857"/>
    </row>
    <row r="6" spans="1:15" ht="54" customHeight="1">
      <c r="A6" s="1936"/>
      <c r="B6" s="1937"/>
      <c r="C6" s="1953"/>
      <c r="D6" s="1918"/>
      <c r="E6" s="1953"/>
      <c r="F6" s="1953"/>
      <c r="G6" s="1918"/>
      <c r="H6" s="860" t="s">
        <v>1927</v>
      </c>
      <c r="I6" s="861" t="s">
        <v>1928</v>
      </c>
      <c r="J6" s="2087"/>
      <c r="K6" s="2089"/>
      <c r="L6" s="2081"/>
      <c r="M6" s="857"/>
      <c r="N6" s="857"/>
      <c r="O6" s="857"/>
    </row>
    <row r="7" spans="1:15">
      <c r="A7" s="1564" t="s">
        <v>48</v>
      </c>
      <c r="B7" s="1565"/>
      <c r="C7" s="862">
        <v>2124.5899999999992</v>
      </c>
      <c r="D7" s="863">
        <v>246207.64</v>
      </c>
      <c r="E7" s="864">
        <v>6804</v>
      </c>
      <c r="F7" s="865">
        <v>1537.7700000000002</v>
      </c>
      <c r="G7" s="866">
        <v>95775.639999999985</v>
      </c>
      <c r="H7" s="867">
        <v>2890</v>
      </c>
      <c r="I7" s="868">
        <v>1921266.2499999998</v>
      </c>
      <c r="J7" s="869">
        <v>197474</v>
      </c>
      <c r="K7" s="870">
        <v>343</v>
      </c>
      <c r="L7" s="871">
        <v>1491.0800000000002</v>
      </c>
      <c r="M7" s="857"/>
      <c r="N7" s="857"/>
      <c r="O7" s="857"/>
    </row>
    <row r="8" spans="1:15">
      <c r="A8" s="1654" t="s">
        <v>1</v>
      </c>
      <c r="B8" s="1654"/>
      <c r="C8" s="872"/>
      <c r="D8" s="873"/>
      <c r="E8" s="874"/>
      <c r="F8" s="875"/>
      <c r="G8" s="872"/>
      <c r="H8" s="876"/>
      <c r="I8" s="329"/>
      <c r="J8" s="877"/>
      <c r="K8" s="878"/>
      <c r="L8" s="879"/>
      <c r="M8" s="857"/>
      <c r="N8" s="857"/>
      <c r="O8" s="857"/>
    </row>
    <row r="9" spans="1:15">
      <c r="A9" s="1572" t="s">
        <v>2</v>
      </c>
      <c r="B9" s="1572"/>
      <c r="C9" s="880">
        <v>118.8</v>
      </c>
      <c r="D9" s="880">
        <v>12025.39</v>
      </c>
      <c r="E9" s="881">
        <v>342</v>
      </c>
      <c r="F9" s="880">
        <v>112.81</v>
      </c>
      <c r="G9" s="880">
        <v>6514.32</v>
      </c>
      <c r="H9" s="878">
        <v>183</v>
      </c>
      <c r="I9" s="880">
        <v>136389.07999999999</v>
      </c>
      <c r="J9" s="878">
        <v>9832</v>
      </c>
      <c r="K9" s="881">
        <v>27</v>
      </c>
      <c r="L9" s="882">
        <v>95.88</v>
      </c>
      <c r="M9" s="857"/>
      <c r="N9" s="857"/>
      <c r="O9" s="857"/>
    </row>
    <row r="10" spans="1:15" ht="14.25" customHeight="1">
      <c r="A10" s="1572" t="s">
        <v>3</v>
      </c>
      <c r="B10" s="1572"/>
      <c r="C10" s="880">
        <v>137.81</v>
      </c>
      <c r="D10" s="880">
        <v>21065.759999999998</v>
      </c>
      <c r="E10" s="881">
        <v>408</v>
      </c>
      <c r="F10" s="880">
        <v>51.84</v>
      </c>
      <c r="G10" s="880">
        <v>5122.33</v>
      </c>
      <c r="H10" s="878">
        <v>119</v>
      </c>
      <c r="I10" s="880">
        <v>72575.210000000006</v>
      </c>
      <c r="J10" s="878">
        <v>24859</v>
      </c>
      <c r="K10" s="881">
        <v>47</v>
      </c>
      <c r="L10" s="882">
        <v>148.76</v>
      </c>
      <c r="M10" s="857"/>
      <c r="N10" s="857"/>
      <c r="O10" s="857"/>
    </row>
    <row r="11" spans="1:15">
      <c r="A11" s="1572" t="s">
        <v>4</v>
      </c>
      <c r="B11" s="1572"/>
      <c r="C11" s="880">
        <v>78.430000000000007</v>
      </c>
      <c r="D11" s="880">
        <v>18758.38</v>
      </c>
      <c r="E11" s="881">
        <v>470</v>
      </c>
      <c r="F11" s="880">
        <v>54.11</v>
      </c>
      <c r="G11" s="880">
        <v>3787.42</v>
      </c>
      <c r="H11" s="878">
        <v>252</v>
      </c>
      <c r="I11" s="880">
        <v>48406.75</v>
      </c>
      <c r="J11" s="878">
        <v>23167</v>
      </c>
      <c r="K11" s="881">
        <v>32</v>
      </c>
      <c r="L11" s="882">
        <v>88.53</v>
      </c>
      <c r="M11" s="857"/>
      <c r="N11" s="857"/>
      <c r="O11" s="857"/>
    </row>
    <row r="12" spans="1:15">
      <c r="A12" s="1572" t="s">
        <v>5</v>
      </c>
      <c r="B12" s="1572"/>
      <c r="C12" s="880">
        <v>43.73</v>
      </c>
      <c r="D12" s="880">
        <v>5218.21</v>
      </c>
      <c r="E12" s="881">
        <v>354</v>
      </c>
      <c r="F12" s="880">
        <v>17.03</v>
      </c>
      <c r="G12" s="880">
        <v>2174.4899999999998</v>
      </c>
      <c r="H12" s="878">
        <v>87</v>
      </c>
      <c r="I12" s="880">
        <v>71494.61</v>
      </c>
      <c r="J12" s="878">
        <v>4256</v>
      </c>
      <c r="K12" s="881">
        <v>12</v>
      </c>
      <c r="L12" s="882">
        <v>46.48</v>
      </c>
      <c r="M12" s="857"/>
      <c r="N12" s="857"/>
      <c r="O12" s="857"/>
    </row>
    <row r="13" spans="1:15">
      <c r="A13" s="1572" t="s">
        <v>6</v>
      </c>
      <c r="B13" s="1572"/>
      <c r="C13" s="880">
        <v>92.83</v>
      </c>
      <c r="D13" s="880">
        <v>19060.12</v>
      </c>
      <c r="E13" s="881">
        <v>489</v>
      </c>
      <c r="F13" s="880">
        <v>91.61</v>
      </c>
      <c r="G13" s="880">
        <v>3187.98</v>
      </c>
      <c r="H13" s="878">
        <v>187</v>
      </c>
      <c r="I13" s="880">
        <v>78068.639999999999</v>
      </c>
      <c r="J13" s="878">
        <v>17608</v>
      </c>
      <c r="K13" s="881">
        <v>15</v>
      </c>
      <c r="L13" s="882">
        <v>91.15</v>
      </c>
      <c r="M13" s="857"/>
      <c r="N13" s="857"/>
      <c r="O13" s="857"/>
    </row>
    <row r="14" spans="1:15">
      <c r="A14" s="1572" t="s">
        <v>8</v>
      </c>
      <c r="B14" s="1572"/>
      <c r="C14" s="880">
        <v>263.7</v>
      </c>
      <c r="D14" s="880">
        <v>16755.22</v>
      </c>
      <c r="E14" s="881">
        <v>194</v>
      </c>
      <c r="F14" s="880">
        <v>200.98</v>
      </c>
      <c r="G14" s="880">
        <v>11087.96</v>
      </c>
      <c r="H14" s="878">
        <v>210</v>
      </c>
      <c r="I14" s="880">
        <v>168924.91</v>
      </c>
      <c r="J14" s="878">
        <v>15884</v>
      </c>
      <c r="K14" s="881">
        <v>11</v>
      </c>
      <c r="L14" s="882">
        <v>34.5</v>
      </c>
      <c r="M14" s="857"/>
      <c r="N14" s="857"/>
      <c r="O14" s="857"/>
    </row>
    <row r="15" spans="1:15">
      <c r="A15" s="1572" t="s">
        <v>9</v>
      </c>
      <c r="B15" s="1572"/>
      <c r="C15" s="880">
        <v>341.79</v>
      </c>
      <c r="D15" s="880">
        <v>36553.980000000003</v>
      </c>
      <c r="E15" s="881">
        <v>776</v>
      </c>
      <c r="F15" s="880">
        <v>201.48</v>
      </c>
      <c r="G15" s="880">
        <v>8096.97</v>
      </c>
      <c r="H15" s="878">
        <v>304</v>
      </c>
      <c r="I15" s="880">
        <v>182570.84</v>
      </c>
      <c r="J15" s="878">
        <v>26676</v>
      </c>
      <c r="K15" s="881">
        <v>36</v>
      </c>
      <c r="L15" s="882">
        <v>105.97</v>
      </c>
      <c r="M15" s="857"/>
      <c r="N15" s="857"/>
      <c r="O15" s="857"/>
    </row>
    <row r="16" spans="1:15">
      <c r="A16" s="1572" t="s">
        <v>10</v>
      </c>
      <c r="B16" s="1572"/>
      <c r="C16" s="880">
        <v>51.57</v>
      </c>
      <c r="D16" s="880">
        <v>6474.72</v>
      </c>
      <c r="E16" s="881">
        <v>124</v>
      </c>
      <c r="F16" s="880">
        <v>55.64</v>
      </c>
      <c r="G16" s="880">
        <v>3233.95</v>
      </c>
      <c r="H16" s="878">
        <v>65</v>
      </c>
      <c r="I16" s="880">
        <v>104935.6</v>
      </c>
      <c r="J16" s="878">
        <v>3902</v>
      </c>
      <c r="K16" s="881">
        <v>24</v>
      </c>
      <c r="L16" s="882">
        <v>82.44</v>
      </c>
      <c r="M16" s="857"/>
      <c r="N16" s="857"/>
      <c r="O16" s="857"/>
    </row>
    <row r="17" spans="1:15">
      <c r="A17" s="1572" t="s">
        <v>11</v>
      </c>
      <c r="B17" s="1572"/>
      <c r="C17" s="880">
        <v>121.11</v>
      </c>
      <c r="D17" s="880">
        <v>13148.46</v>
      </c>
      <c r="E17" s="881">
        <v>250</v>
      </c>
      <c r="F17" s="880">
        <v>140.24</v>
      </c>
      <c r="G17" s="880">
        <v>13319.22</v>
      </c>
      <c r="H17" s="878">
        <v>231</v>
      </c>
      <c r="I17" s="880">
        <v>108393.84</v>
      </c>
      <c r="J17" s="878">
        <v>2182</v>
      </c>
      <c r="K17" s="881">
        <v>19</v>
      </c>
      <c r="L17" s="882">
        <v>45.72</v>
      </c>
      <c r="M17" s="857"/>
      <c r="N17" s="857"/>
      <c r="O17" s="857"/>
    </row>
    <row r="18" spans="1:15">
      <c r="A18" s="1572" t="s">
        <v>12</v>
      </c>
      <c r="B18" s="1572"/>
      <c r="C18" s="880">
        <v>29.8</v>
      </c>
      <c r="D18" s="880">
        <v>11586</v>
      </c>
      <c r="E18" s="881">
        <v>271</v>
      </c>
      <c r="F18" s="880">
        <v>16.66</v>
      </c>
      <c r="G18" s="880">
        <v>1704.13</v>
      </c>
      <c r="H18" s="878">
        <v>89</v>
      </c>
      <c r="I18" s="880">
        <v>14210.5</v>
      </c>
      <c r="J18" s="878">
        <v>13985</v>
      </c>
      <c r="K18" s="881">
        <v>12</v>
      </c>
      <c r="L18" s="882">
        <v>48.26</v>
      </c>
      <c r="M18" s="857"/>
      <c r="N18" s="857"/>
      <c r="O18" s="857"/>
    </row>
    <row r="19" spans="1:15">
      <c r="A19" s="1572" t="s">
        <v>13</v>
      </c>
      <c r="B19" s="1572"/>
      <c r="C19" s="880">
        <v>208.64</v>
      </c>
      <c r="D19" s="880">
        <v>12275.47</v>
      </c>
      <c r="E19" s="881">
        <v>654</v>
      </c>
      <c r="F19" s="880">
        <v>108.64</v>
      </c>
      <c r="G19" s="880">
        <v>7241.21</v>
      </c>
      <c r="H19" s="878">
        <v>161</v>
      </c>
      <c r="I19" s="880">
        <v>123580.83</v>
      </c>
      <c r="J19" s="878">
        <v>5497</v>
      </c>
      <c r="K19" s="881">
        <v>12</v>
      </c>
      <c r="L19" s="882">
        <v>163.32</v>
      </c>
      <c r="M19" s="857"/>
      <c r="N19" s="857"/>
      <c r="O19" s="857"/>
    </row>
    <row r="20" spans="1:15">
      <c r="A20" s="1572" t="s">
        <v>14</v>
      </c>
      <c r="B20" s="1572"/>
      <c r="C20" s="880">
        <v>108.86</v>
      </c>
      <c r="D20" s="880">
        <v>11021.1</v>
      </c>
      <c r="E20" s="881">
        <v>140</v>
      </c>
      <c r="F20" s="880">
        <v>78.290000000000006</v>
      </c>
      <c r="G20" s="880">
        <v>6382.35</v>
      </c>
      <c r="H20" s="878">
        <v>135</v>
      </c>
      <c r="I20" s="880">
        <v>108852.85</v>
      </c>
      <c r="J20" s="878">
        <v>8470</v>
      </c>
      <c r="K20" s="881">
        <v>7</v>
      </c>
      <c r="L20" s="882">
        <v>41.96</v>
      </c>
      <c r="M20" s="857"/>
      <c r="N20" s="857"/>
      <c r="O20" s="857"/>
    </row>
    <row r="21" spans="1:15">
      <c r="A21" s="1572" t="s">
        <v>15</v>
      </c>
      <c r="B21" s="1572"/>
      <c r="C21" s="880">
        <v>65.239999999999995</v>
      </c>
      <c r="D21" s="880">
        <v>11934.75</v>
      </c>
      <c r="E21" s="881">
        <v>89</v>
      </c>
      <c r="F21" s="880">
        <v>31.89</v>
      </c>
      <c r="G21" s="880">
        <v>4464.37</v>
      </c>
      <c r="H21" s="878">
        <v>106</v>
      </c>
      <c r="I21" s="880">
        <v>63643.44</v>
      </c>
      <c r="J21" s="878">
        <v>8431</v>
      </c>
      <c r="K21" s="881">
        <v>7</v>
      </c>
      <c r="L21" s="882">
        <v>16.12</v>
      </c>
      <c r="M21" s="857"/>
      <c r="N21" s="857"/>
      <c r="O21" s="857"/>
    </row>
    <row r="22" spans="1:15" ht="14.25" customHeight="1">
      <c r="A22" s="1572" t="s">
        <v>16</v>
      </c>
      <c r="B22" s="1572"/>
      <c r="C22" s="880">
        <v>190.71</v>
      </c>
      <c r="D22" s="880">
        <v>14598.35</v>
      </c>
      <c r="E22" s="881">
        <v>522</v>
      </c>
      <c r="F22" s="880">
        <v>75.37</v>
      </c>
      <c r="G22" s="880">
        <v>5112.59</v>
      </c>
      <c r="H22" s="878">
        <v>224</v>
      </c>
      <c r="I22" s="880">
        <v>78983.759999999995</v>
      </c>
      <c r="J22" s="878">
        <v>6036</v>
      </c>
      <c r="K22" s="881">
        <v>10</v>
      </c>
      <c r="L22" s="882">
        <v>57.51</v>
      </c>
      <c r="M22" s="857"/>
      <c r="N22" s="857"/>
      <c r="O22" s="857"/>
    </row>
    <row r="23" spans="1:15">
      <c r="A23" s="1572" t="s">
        <v>17</v>
      </c>
      <c r="B23" s="1572"/>
      <c r="C23" s="880">
        <v>205.47</v>
      </c>
      <c r="D23" s="880">
        <v>27058.59</v>
      </c>
      <c r="E23" s="881">
        <v>871</v>
      </c>
      <c r="F23" s="880">
        <v>252.52</v>
      </c>
      <c r="G23" s="880">
        <v>9105.16</v>
      </c>
      <c r="H23" s="878">
        <v>311</v>
      </c>
      <c r="I23" s="880">
        <v>430916.72</v>
      </c>
      <c r="J23" s="878">
        <v>21730</v>
      </c>
      <c r="K23" s="881">
        <v>57</v>
      </c>
      <c r="L23" s="882">
        <v>233.32</v>
      </c>
      <c r="M23" s="857"/>
      <c r="N23" s="857"/>
      <c r="O23" s="857"/>
    </row>
    <row r="24" spans="1:15" ht="14.25" customHeight="1">
      <c r="A24" s="1572" t="s">
        <v>18</v>
      </c>
      <c r="B24" s="1572"/>
      <c r="C24" s="880">
        <v>66.099999999999994</v>
      </c>
      <c r="D24" s="880">
        <v>8673.14</v>
      </c>
      <c r="E24" s="881">
        <v>850</v>
      </c>
      <c r="F24" s="880">
        <v>48.66</v>
      </c>
      <c r="G24" s="880">
        <v>5241.1899999999996</v>
      </c>
      <c r="H24" s="878">
        <v>226</v>
      </c>
      <c r="I24" s="880">
        <v>129318.67</v>
      </c>
      <c r="J24" s="878">
        <v>4959</v>
      </c>
      <c r="K24" s="881">
        <v>15</v>
      </c>
      <c r="L24" s="882">
        <v>191.16</v>
      </c>
      <c r="M24" s="857"/>
      <c r="N24" s="857"/>
      <c r="O24" s="857"/>
    </row>
    <row r="25" spans="1:15" ht="4.5" customHeight="1">
      <c r="A25" s="883"/>
      <c r="B25" s="883"/>
      <c r="C25" s="883"/>
      <c r="D25" s="883"/>
      <c r="E25" s="883"/>
      <c r="F25" s="883"/>
      <c r="G25" s="469"/>
      <c r="H25" s="857"/>
      <c r="I25" s="857"/>
      <c r="J25" s="857"/>
      <c r="K25" s="884"/>
      <c r="L25" s="884"/>
      <c r="M25" s="857"/>
      <c r="N25" s="857"/>
      <c r="O25" s="857"/>
    </row>
    <row r="26" spans="1:15">
      <c r="A26" s="2078" t="s">
        <v>59</v>
      </c>
      <c r="B26" s="2078"/>
      <c r="C26" s="2078"/>
      <c r="D26" s="2078"/>
      <c r="E26" s="2078"/>
      <c r="F26" s="2078"/>
      <c r="G26" s="857"/>
      <c r="H26" s="857"/>
      <c r="I26" s="857"/>
      <c r="J26" s="857"/>
      <c r="K26" s="857"/>
      <c r="L26" s="857"/>
      <c r="M26" s="857"/>
      <c r="N26" s="857"/>
      <c r="O26" s="857"/>
    </row>
    <row r="27" spans="1:15" ht="6" customHeight="1">
      <c r="A27" s="885"/>
      <c r="B27" s="885"/>
      <c r="C27" s="885"/>
      <c r="D27" s="885"/>
      <c r="E27" s="885"/>
      <c r="F27" s="885"/>
      <c r="G27" s="857"/>
      <c r="H27" s="857"/>
      <c r="I27" s="857"/>
      <c r="J27" s="857"/>
      <c r="K27" s="857"/>
      <c r="L27" s="857"/>
      <c r="M27" s="857"/>
      <c r="N27" s="857"/>
      <c r="O27" s="857"/>
    </row>
    <row r="28" spans="1:15">
      <c r="A28" s="2079" t="s">
        <v>119</v>
      </c>
      <c r="B28" s="2079"/>
      <c r="C28" s="2079"/>
      <c r="D28" s="2079"/>
      <c r="E28" s="2079"/>
      <c r="F28" s="2079"/>
      <c r="G28" s="857"/>
      <c r="H28" s="857"/>
      <c r="I28" s="857"/>
      <c r="J28" s="857"/>
      <c r="K28" s="857"/>
      <c r="L28" s="857"/>
      <c r="M28" s="857"/>
      <c r="N28" s="857"/>
      <c r="O28" s="857"/>
    </row>
    <row r="29" spans="1:15" customFormat="1" ht="15">
      <c r="A29" s="68"/>
      <c r="B29" s="68"/>
      <c r="C29" s="87"/>
      <c r="D29" s="87"/>
      <c r="E29" s="87"/>
      <c r="F29" s="87"/>
    </row>
    <row r="30" spans="1:15" customFormat="1" ht="15">
      <c r="A30" s="20"/>
      <c r="B30" s="20"/>
      <c r="C30" s="22"/>
      <c r="D30" s="100"/>
      <c r="E30" s="100"/>
      <c r="F30" s="90"/>
      <c r="G30" s="90"/>
      <c r="H30" s="90"/>
      <c r="I30" s="101"/>
      <c r="J30" s="101"/>
      <c r="K30" s="101"/>
      <c r="L30" s="102"/>
      <c r="M30" s="102"/>
      <c r="N30" s="90"/>
      <c r="O30" s="90"/>
    </row>
    <row r="31" spans="1:15" customFormat="1" ht="15">
      <c r="A31" s="20"/>
      <c r="B31" s="20"/>
      <c r="C31" s="22"/>
      <c r="D31" s="102"/>
      <c r="E31" s="91"/>
      <c r="F31" s="90"/>
      <c r="G31" s="90"/>
      <c r="H31" s="90"/>
      <c r="I31" s="103"/>
      <c r="J31" s="88"/>
      <c r="K31" s="88"/>
      <c r="L31" s="102"/>
      <c r="M31" s="91"/>
      <c r="N31" s="92"/>
      <c r="O31" s="92"/>
    </row>
    <row r="32" spans="1:15" customFormat="1" ht="15">
      <c r="C32" s="26"/>
      <c r="D32" s="93"/>
      <c r="E32" s="93"/>
      <c r="F32" s="94"/>
      <c r="G32" s="94"/>
      <c r="H32" s="94"/>
      <c r="I32" s="95"/>
      <c r="J32" s="95"/>
      <c r="K32" s="95"/>
      <c r="L32" s="96"/>
      <c r="M32" s="96"/>
      <c r="N32" s="97"/>
      <c r="O32" s="97"/>
    </row>
    <row r="33" spans="3:15" customFormat="1" ht="15">
      <c r="C33" s="26"/>
      <c r="D33" s="93"/>
      <c r="E33" s="93"/>
      <c r="F33" s="94"/>
      <c r="G33" s="94"/>
      <c r="H33" s="94"/>
      <c r="I33" s="95"/>
      <c r="J33" s="95"/>
      <c r="K33" s="95"/>
      <c r="L33" s="96"/>
      <c r="M33" s="96"/>
      <c r="N33" s="97"/>
      <c r="O33" s="97"/>
    </row>
    <row r="34" spans="3:15" customFormat="1" ht="15">
      <c r="C34" s="26"/>
      <c r="D34" s="93"/>
      <c r="E34" s="93"/>
      <c r="F34" s="94"/>
      <c r="G34" s="94"/>
      <c r="H34" s="94"/>
      <c r="I34" s="95"/>
      <c r="J34" s="95"/>
      <c r="K34" s="95"/>
      <c r="L34" s="96"/>
      <c r="M34" s="96"/>
      <c r="N34" s="97"/>
      <c r="O34" s="97"/>
    </row>
    <row r="35" spans="3:15" customFormat="1" ht="15">
      <c r="C35" s="26"/>
      <c r="D35" s="93"/>
      <c r="E35" s="93"/>
      <c r="F35" s="94"/>
      <c r="G35" s="94"/>
      <c r="H35" s="94"/>
      <c r="I35" s="95"/>
      <c r="J35" s="95"/>
      <c r="K35" s="95"/>
      <c r="L35" s="96"/>
      <c r="M35" s="96"/>
      <c r="N35" s="97"/>
      <c r="O35" s="97"/>
    </row>
    <row r="36" spans="3:15" customFormat="1" ht="15">
      <c r="C36" s="26"/>
      <c r="D36" s="93"/>
      <c r="E36" s="93"/>
      <c r="F36" s="94"/>
      <c r="G36" s="94"/>
      <c r="H36" s="94"/>
      <c r="I36" s="95"/>
      <c r="J36" s="95"/>
      <c r="K36" s="95"/>
      <c r="L36" s="96"/>
      <c r="M36" s="96"/>
      <c r="N36" s="97"/>
      <c r="O36" s="97"/>
    </row>
    <row r="37" spans="3:15" customFormat="1" ht="15">
      <c r="C37" s="26"/>
      <c r="D37" s="93"/>
      <c r="E37" s="93"/>
      <c r="F37" s="94"/>
      <c r="G37" s="94"/>
      <c r="H37" s="94"/>
      <c r="I37" s="95"/>
      <c r="J37" s="95"/>
      <c r="K37" s="95"/>
      <c r="L37" s="96"/>
      <c r="M37" s="96"/>
      <c r="N37" s="97"/>
      <c r="O37" s="97"/>
    </row>
    <row r="38" spans="3:15" customFormat="1" ht="15">
      <c r="C38" s="26"/>
      <c r="D38" s="93"/>
      <c r="E38" s="93"/>
      <c r="F38" s="94"/>
      <c r="G38" s="94"/>
      <c r="H38" s="94"/>
      <c r="I38" s="95"/>
      <c r="J38" s="95"/>
      <c r="K38" s="95"/>
      <c r="L38" s="96"/>
      <c r="M38" s="96"/>
      <c r="N38" s="97"/>
      <c r="O38" s="97"/>
    </row>
    <row r="39" spans="3:15" customFormat="1" ht="15">
      <c r="C39" s="26"/>
      <c r="D39" s="96"/>
      <c r="E39" s="96"/>
      <c r="F39" s="98"/>
      <c r="G39" s="98"/>
      <c r="H39" s="98"/>
      <c r="I39" s="95"/>
      <c r="J39" s="95"/>
      <c r="K39" s="95"/>
      <c r="L39" s="96"/>
      <c r="M39" s="96"/>
      <c r="N39" s="99"/>
      <c r="O39" s="99"/>
    </row>
    <row r="40" spans="3:15" customFormat="1" ht="15">
      <c r="C40" s="26"/>
      <c r="D40" s="93"/>
      <c r="E40" s="93"/>
      <c r="F40" s="94"/>
      <c r="G40" s="94"/>
      <c r="H40" s="94"/>
      <c r="I40" s="95"/>
      <c r="J40" s="95"/>
      <c r="K40" s="95"/>
      <c r="L40" s="96"/>
      <c r="M40" s="96"/>
      <c r="N40" s="97"/>
      <c r="O40" s="97"/>
    </row>
    <row r="41" spans="3:15" customFormat="1" ht="15">
      <c r="C41" s="26"/>
      <c r="D41" s="93"/>
      <c r="E41" s="93"/>
      <c r="F41" s="94"/>
      <c r="G41" s="94"/>
      <c r="H41" s="94"/>
      <c r="I41" s="95"/>
      <c r="J41" s="95"/>
      <c r="K41" s="95"/>
      <c r="L41" s="96"/>
      <c r="M41" s="96"/>
      <c r="N41" s="97"/>
      <c r="O41" s="97"/>
    </row>
    <row r="42" spans="3:15" customFormat="1" ht="15">
      <c r="C42" s="26"/>
      <c r="D42" s="93"/>
      <c r="E42" s="93"/>
      <c r="F42" s="94"/>
      <c r="G42" s="94"/>
      <c r="H42" s="94"/>
      <c r="I42" s="95"/>
      <c r="J42" s="95"/>
      <c r="K42" s="95"/>
      <c r="L42" s="96"/>
      <c r="M42" s="96"/>
      <c r="N42" s="97"/>
      <c r="O42" s="97"/>
    </row>
    <row r="43" spans="3:15" customFormat="1" ht="15">
      <c r="C43" s="26"/>
      <c r="D43" s="93"/>
      <c r="E43" s="93"/>
      <c r="F43" s="94"/>
      <c r="G43" s="94"/>
      <c r="H43" s="94"/>
      <c r="I43" s="95"/>
      <c r="J43" s="95"/>
      <c r="K43" s="95"/>
      <c r="L43" s="96"/>
      <c r="M43" s="96"/>
      <c r="N43" s="97"/>
      <c r="O43" s="97"/>
    </row>
    <row r="44" spans="3:15" customFormat="1" ht="15">
      <c r="C44" s="26"/>
      <c r="D44" s="93"/>
      <c r="E44" s="93"/>
      <c r="F44" s="94"/>
      <c r="G44" s="94"/>
      <c r="H44" s="94"/>
      <c r="I44" s="95"/>
      <c r="J44" s="95"/>
      <c r="K44" s="95"/>
      <c r="L44" s="96"/>
      <c r="M44" s="96"/>
      <c r="N44" s="97"/>
      <c r="O44" s="97"/>
    </row>
    <row r="45" spans="3:15" customFormat="1" ht="15">
      <c r="C45" s="26"/>
      <c r="D45" s="93"/>
      <c r="E45" s="93"/>
      <c r="F45" s="94"/>
      <c r="G45" s="94"/>
      <c r="H45" s="94"/>
      <c r="I45" s="95"/>
      <c r="J45" s="95"/>
      <c r="K45" s="95"/>
      <c r="L45" s="96"/>
      <c r="M45" s="96"/>
      <c r="N45" s="97"/>
      <c r="O45" s="97"/>
    </row>
    <row r="46" spans="3:15" customFormat="1" ht="15">
      <c r="C46" s="26"/>
      <c r="D46" s="96"/>
      <c r="E46" s="96"/>
      <c r="F46" s="98"/>
      <c r="G46" s="98"/>
      <c r="H46" s="98"/>
      <c r="I46" s="95"/>
      <c r="J46" s="95"/>
      <c r="K46" s="95"/>
      <c r="L46" s="96"/>
      <c r="M46" s="96"/>
      <c r="N46" s="99"/>
      <c r="O46" s="99"/>
    </row>
    <row r="47" spans="3:15" customFormat="1" ht="15">
      <c r="C47" s="26"/>
      <c r="D47" s="93"/>
      <c r="E47" s="93"/>
      <c r="F47" s="94"/>
      <c r="G47" s="94"/>
      <c r="H47" s="94"/>
      <c r="I47" s="95"/>
      <c r="J47" s="95"/>
      <c r="K47" s="95"/>
      <c r="L47" s="96"/>
      <c r="M47" s="96"/>
      <c r="N47" s="97"/>
      <c r="O47" s="97"/>
    </row>
    <row r="48" spans="3:15" customFormat="1" ht="15">
      <c r="C48" s="84"/>
      <c r="D48" s="39"/>
      <c r="E48" s="39"/>
      <c r="F48" s="28"/>
      <c r="G48" s="28"/>
      <c r="H48" s="28"/>
      <c r="I48" s="28"/>
      <c r="J48" s="28"/>
      <c r="K48" s="28"/>
      <c r="L48" s="28"/>
      <c r="M48" s="28"/>
      <c r="N48" s="28"/>
      <c r="O48" s="28"/>
    </row>
    <row r="49" spans="3:15" customFormat="1" ht="15">
      <c r="C49" s="28"/>
      <c r="D49" s="28"/>
      <c r="E49" s="28"/>
      <c r="F49" s="28"/>
      <c r="G49" s="28"/>
      <c r="H49" s="28"/>
      <c r="I49" s="28"/>
      <c r="J49" s="28"/>
      <c r="K49" s="28"/>
      <c r="L49" s="28"/>
      <c r="M49" s="28"/>
      <c r="N49" s="28"/>
      <c r="O49" s="28"/>
    </row>
    <row r="50" spans="3:15" customFormat="1" ht="15">
      <c r="C50" s="28"/>
      <c r="D50" s="28"/>
      <c r="E50" s="28"/>
      <c r="F50" s="28"/>
      <c r="G50" s="28"/>
      <c r="H50" s="28"/>
      <c r="I50" s="28"/>
      <c r="J50" s="28"/>
      <c r="K50" s="28"/>
      <c r="L50" s="28"/>
      <c r="M50" s="28"/>
      <c r="N50" s="28"/>
      <c r="O50" s="28"/>
    </row>
    <row r="51" spans="3:15" customFormat="1" ht="15"/>
    <row r="52" spans="3:15" customFormat="1" ht="15"/>
    <row r="53" spans="3:15" customFormat="1" ht="15"/>
    <row r="54" spans="3:15" customFormat="1" ht="15"/>
    <row r="55" spans="3:15" customFormat="1" ht="15"/>
    <row r="56" spans="3:15" customFormat="1" ht="15"/>
    <row r="57" spans="3:15" customFormat="1" ht="15"/>
    <row r="58" spans="3:15" customFormat="1" ht="15"/>
    <row r="59" spans="3:15" customFormat="1" ht="15"/>
    <row r="60" spans="3:15" customFormat="1" ht="15"/>
    <row r="61" spans="3:15" customFormat="1" ht="15"/>
    <row r="62" spans="3:15" customFormat="1" ht="15"/>
    <row r="63" spans="3:15" customFormat="1" ht="15"/>
    <row r="64" spans="3:15" customFormat="1" ht="15"/>
    <row r="65" customFormat="1" ht="15"/>
  </sheetData>
  <mergeCells count="34">
    <mergeCell ref="A26:F26"/>
    <mergeCell ref="A28:F28"/>
    <mergeCell ref="L5:L6"/>
    <mergeCell ref="H4:J4"/>
    <mergeCell ref="K4:L4"/>
    <mergeCell ref="H5:I5"/>
    <mergeCell ref="J5:J6"/>
    <mergeCell ref="K5:K6"/>
    <mergeCell ref="F4:G4"/>
    <mergeCell ref="D5:D6"/>
    <mergeCell ref="G5:G6"/>
    <mergeCell ref="A4:B6"/>
    <mergeCell ref="C4:D4"/>
    <mergeCell ref="A9:B9"/>
    <mergeCell ref="A10:B10"/>
    <mergeCell ref="A7:B7"/>
    <mergeCell ref="A8:B8"/>
    <mergeCell ref="E4:E6"/>
    <mergeCell ref="C5:C6"/>
    <mergeCell ref="F5:F6"/>
    <mergeCell ref="A11:B11"/>
    <mergeCell ref="A12:B12"/>
    <mergeCell ref="A24:B24"/>
    <mergeCell ref="A21:B21"/>
    <mergeCell ref="A22:B22"/>
    <mergeCell ref="A19:B19"/>
    <mergeCell ref="A20:B20"/>
    <mergeCell ref="A23:B23"/>
    <mergeCell ref="A17:B17"/>
    <mergeCell ref="A18:B18"/>
    <mergeCell ref="A15:B15"/>
    <mergeCell ref="A16:B16"/>
    <mergeCell ref="A13:B13"/>
    <mergeCell ref="A14:B14"/>
  </mergeCells>
  <hyperlinks>
    <hyperlink ref="N1" location="'Spis tablic_Contens'!A1" display="&lt; POWRÓT"/>
    <hyperlink ref="N2" location="'Spis tablic_Contens'!A1" display="&lt; BACK"/>
  </hyperlinks>
  <pageMargins left="0.71078431372549022" right="0.71078431372549022"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0"/>
  <dimension ref="A1:Z135"/>
  <sheetViews>
    <sheetView showGridLines="0" zoomScaleNormal="100" zoomScaleSheetLayoutView="110" workbookViewId="0">
      <pane ySplit="2" topLeftCell="A3" activePane="bottomLeft" state="frozen"/>
      <selection activeCell="A129" sqref="A129"/>
      <selection pane="bottomLeft"/>
    </sheetView>
  </sheetViews>
  <sheetFormatPr defaultRowHeight="14.25"/>
  <cols>
    <col min="1" max="1" width="11.140625" style="1" customWidth="1"/>
    <col min="2" max="2" width="9.140625" style="1" customWidth="1"/>
    <col min="3" max="3" width="9.7109375" style="1" customWidth="1"/>
    <col min="4" max="4" width="9.85546875" style="1" customWidth="1"/>
    <col min="5" max="5" width="11.140625" style="1" customWidth="1"/>
    <col min="6" max="6" width="12" style="1" customWidth="1"/>
    <col min="7" max="7" width="11.7109375" style="1" customWidth="1"/>
    <col min="8" max="8" width="13.7109375" style="1" customWidth="1"/>
    <col min="9" max="9" width="14.42578125" style="1" customWidth="1"/>
    <col min="10" max="10" width="13" style="1" customWidth="1"/>
    <col min="11" max="11" width="13.85546875" style="1" customWidth="1"/>
    <col min="12" max="13" width="9.5703125" style="1" bestFit="1" customWidth="1"/>
    <col min="14" max="16384" width="9.140625" style="1"/>
  </cols>
  <sheetData>
    <row r="1" spans="1:16" ht="14.25" customHeight="1">
      <c r="A1" s="886" t="s">
        <v>2267</v>
      </c>
      <c r="B1" s="2117" t="s">
        <v>1398</v>
      </c>
      <c r="C1" s="2117"/>
      <c r="D1" s="2117"/>
      <c r="E1" s="2117"/>
      <c r="F1" s="2117"/>
      <c r="G1" s="2117"/>
      <c r="H1" s="2117"/>
      <c r="I1" s="2117"/>
      <c r="J1" s="2117"/>
      <c r="K1" s="2117"/>
      <c r="L1" s="857"/>
      <c r="M1" s="418" t="s">
        <v>887</v>
      </c>
      <c r="N1" s="857"/>
    </row>
    <row r="2" spans="1:16" ht="14.25" customHeight="1">
      <c r="A2" s="375"/>
      <c r="B2" s="2118" t="s">
        <v>1399</v>
      </c>
      <c r="C2" s="2118"/>
      <c r="D2" s="2118"/>
      <c r="E2" s="2118"/>
      <c r="F2" s="2118"/>
      <c r="G2" s="2118"/>
      <c r="H2" s="2118"/>
      <c r="I2" s="2118"/>
      <c r="J2" s="2118"/>
      <c r="K2" s="2118"/>
      <c r="L2" s="857"/>
      <c r="M2" s="419" t="s">
        <v>888</v>
      </c>
      <c r="N2" s="857"/>
    </row>
    <row r="3" spans="1:16" ht="5.25" customHeight="1">
      <c r="A3" s="857"/>
      <c r="B3" s="887"/>
      <c r="C3" s="887"/>
      <c r="D3" s="887"/>
      <c r="E3" s="887"/>
      <c r="F3" s="887"/>
      <c r="G3" s="887"/>
      <c r="H3" s="887"/>
      <c r="I3" s="887"/>
      <c r="J3" s="887"/>
      <c r="K3" s="887"/>
      <c r="L3" s="857"/>
      <c r="M3" s="573"/>
      <c r="N3" s="857"/>
    </row>
    <row r="4" spans="1:16" ht="10.5" customHeight="1">
      <c r="A4" s="857"/>
      <c r="B4" s="2095" t="s">
        <v>120</v>
      </c>
      <c r="C4" s="2096"/>
      <c r="D4" s="2096"/>
      <c r="E4" s="2096"/>
      <c r="F4" s="2096"/>
      <c r="G4" s="2096"/>
      <c r="H4" s="2096"/>
      <c r="I4" s="2096"/>
      <c r="J4" s="2096"/>
      <c r="K4" s="2096"/>
      <c r="L4" s="857"/>
      <c r="M4" s="573"/>
      <c r="N4" s="857"/>
    </row>
    <row r="5" spans="1:16" ht="10.5" customHeight="1">
      <c r="A5" s="857"/>
      <c r="B5" s="2119" t="s">
        <v>942</v>
      </c>
      <c r="C5" s="2119"/>
      <c r="D5" s="2119"/>
      <c r="E5" s="2119"/>
      <c r="F5" s="2119"/>
      <c r="G5" s="2119"/>
      <c r="H5" s="2119"/>
      <c r="I5" s="2119"/>
      <c r="J5" s="2119"/>
      <c r="K5" s="2119"/>
      <c r="L5" s="857"/>
      <c r="M5" s="469"/>
      <c r="N5" s="857"/>
    </row>
    <row r="6" spans="1:16" ht="24" customHeight="1">
      <c r="A6" s="2104" t="s">
        <v>1730</v>
      </c>
      <c r="B6" s="1472"/>
      <c r="C6" s="2121" t="s">
        <v>1929</v>
      </c>
      <c r="D6" s="2122"/>
      <c r="E6" s="2122"/>
      <c r="F6" s="2122"/>
      <c r="G6" s="2122"/>
      <c r="H6" s="2122"/>
      <c r="I6" s="2122"/>
      <c r="J6" s="2123"/>
      <c r="K6" s="2093" t="s">
        <v>1930</v>
      </c>
      <c r="L6" s="857"/>
      <c r="M6" s="857"/>
      <c r="N6" s="857"/>
    </row>
    <row r="7" spans="1:16" ht="26.25" customHeight="1">
      <c r="A7" s="2105"/>
      <c r="B7" s="2106"/>
      <c r="C7" s="1468" t="s">
        <v>1931</v>
      </c>
      <c r="D7" s="2121" t="s">
        <v>1932</v>
      </c>
      <c r="E7" s="2098"/>
      <c r="F7" s="2098"/>
      <c r="G7" s="2098"/>
      <c r="H7" s="2098"/>
      <c r="I7" s="2098"/>
      <c r="J7" s="2124"/>
      <c r="K7" s="2120"/>
      <c r="L7" s="857"/>
      <c r="M7" s="857"/>
      <c r="N7" s="857"/>
    </row>
    <row r="8" spans="1:16" ht="58.5" customHeight="1">
      <c r="A8" s="2105"/>
      <c r="B8" s="2106"/>
      <c r="C8" s="2099"/>
      <c r="D8" s="2100" t="s">
        <v>1933</v>
      </c>
      <c r="E8" s="1468" t="s">
        <v>1934</v>
      </c>
      <c r="F8" s="1468" t="s">
        <v>1935</v>
      </c>
      <c r="G8" s="2102" t="s">
        <v>1936</v>
      </c>
      <c r="H8" s="2114"/>
      <c r="I8" s="1468" t="s">
        <v>1937</v>
      </c>
      <c r="J8" s="1468" t="s">
        <v>1938</v>
      </c>
      <c r="K8" s="2120"/>
      <c r="L8" s="857"/>
      <c r="M8" s="857"/>
      <c r="N8" s="857"/>
    </row>
    <row r="9" spans="1:16" ht="27.75" customHeight="1">
      <c r="A9" s="2105"/>
      <c r="B9" s="2106"/>
      <c r="C9" s="1469"/>
      <c r="D9" s="2101"/>
      <c r="E9" s="1469"/>
      <c r="F9" s="1469"/>
      <c r="G9" s="888" t="s">
        <v>1753</v>
      </c>
      <c r="H9" s="889" t="s">
        <v>1939</v>
      </c>
      <c r="I9" s="1469"/>
      <c r="J9" s="1469"/>
      <c r="K9" s="2094"/>
      <c r="L9" s="857"/>
      <c r="M9" s="857"/>
      <c r="N9" s="857"/>
    </row>
    <row r="10" spans="1:16" ht="24" customHeight="1">
      <c r="A10" s="2105"/>
      <c r="B10" s="2106"/>
      <c r="C10" s="2102" t="s">
        <v>1940</v>
      </c>
      <c r="D10" s="2103"/>
      <c r="E10" s="2103"/>
      <c r="F10" s="2103"/>
      <c r="G10" s="2103"/>
      <c r="H10" s="2103"/>
      <c r="I10" s="2103"/>
      <c r="J10" s="2103"/>
      <c r="K10" s="2103"/>
      <c r="L10" s="857"/>
      <c r="M10" s="857"/>
      <c r="N10" s="884"/>
      <c r="O10" s="84"/>
      <c r="P10" s="84"/>
    </row>
    <row r="11" spans="1:16">
      <c r="A11" s="1564" t="s">
        <v>48</v>
      </c>
      <c r="B11" s="1565"/>
      <c r="C11" s="521">
        <v>426982.79999999993</v>
      </c>
      <c r="D11" s="521">
        <v>7082.3</v>
      </c>
      <c r="E11" s="521">
        <v>213812.29</v>
      </c>
      <c r="F11" s="521">
        <v>70608.599999999991</v>
      </c>
      <c r="G11" s="521">
        <v>43847.3</v>
      </c>
      <c r="H11" s="521">
        <v>39149.600000000006</v>
      </c>
      <c r="I11" s="521">
        <v>13156.410000000003</v>
      </c>
      <c r="J11" s="521">
        <v>78475.89999999998</v>
      </c>
      <c r="K11" s="521">
        <v>157831.30000000002</v>
      </c>
      <c r="L11" s="857"/>
      <c r="M11" s="890"/>
      <c r="N11" s="884"/>
      <c r="O11" s="84"/>
      <c r="P11" s="84"/>
    </row>
    <row r="12" spans="1:16">
      <c r="A12" s="1654" t="s">
        <v>1</v>
      </c>
      <c r="B12" s="1654"/>
      <c r="C12" s="605"/>
      <c r="D12" s="891"/>
      <c r="E12" s="891"/>
      <c r="F12" s="892"/>
      <c r="G12" s="893"/>
      <c r="H12" s="893"/>
      <c r="I12" s="893"/>
      <c r="J12" s="893"/>
      <c r="K12" s="605"/>
      <c r="L12" s="857"/>
      <c r="M12" s="890"/>
      <c r="N12" s="884"/>
      <c r="O12" s="84"/>
      <c r="P12" s="84"/>
    </row>
    <row r="13" spans="1:16">
      <c r="A13" s="1572" t="s">
        <v>2</v>
      </c>
      <c r="B13" s="1572"/>
      <c r="C13" s="894">
        <v>30101.700000000004</v>
      </c>
      <c r="D13" s="894" t="s">
        <v>7</v>
      </c>
      <c r="E13" s="894">
        <v>12040.1</v>
      </c>
      <c r="F13" s="894">
        <v>8899.4</v>
      </c>
      <c r="G13" s="894">
        <v>1491.3000000000002</v>
      </c>
      <c r="H13" s="894">
        <v>1155.9000000000001</v>
      </c>
      <c r="I13" s="476">
        <v>780.5</v>
      </c>
      <c r="J13" s="894">
        <v>6890.4</v>
      </c>
      <c r="K13" s="626">
        <v>6035.3</v>
      </c>
      <c r="L13" s="857"/>
      <c r="M13" s="890"/>
      <c r="N13" s="423"/>
      <c r="O13" s="22"/>
      <c r="P13" s="22"/>
    </row>
    <row r="14" spans="1:16" ht="14.25" customHeight="1">
      <c r="A14" s="1572" t="s">
        <v>3</v>
      </c>
      <c r="B14" s="1572"/>
      <c r="C14" s="894">
        <v>18149</v>
      </c>
      <c r="D14" s="894">
        <v>51</v>
      </c>
      <c r="E14" s="894">
        <v>9483.2999999999993</v>
      </c>
      <c r="F14" s="894">
        <v>2996.3</v>
      </c>
      <c r="G14" s="894">
        <v>3342.7</v>
      </c>
      <c r="H14" s="894">
        <v>3122.2</v>
      </c>
      <c r="I14" s="476">
        <v>70</v>
      </c>
      <c r="J14" s="894">
        <v>2205.6999999999998</v>
      </c>
      <c r="K14" s="895">
        <v>7961.1</v>
      </c>
      <c r="L14" s="857"/>
      <c r="M14" s="890"/>
      <c r="N14" s="580"/>
      <c r="O14" s="105"/>
      <c r="P14" s="89"/>
    </row>
    <row r="15" spans="1:16">
      <c r="A15" s="1572" t="s">
        <v>4</v>
      </c>
      <c r="B15" s="1572"/>
      <c r="C15" s="894">
        <v>14523.4</v>
      </c>
      <c r="D15" s="476">
        <v>34.799999999999997</v>
      </c>
      <c r="E15" s="894">
        <v>9358.7999999999993</v>
      </c>
      <c r="F15" s="894">
        <v>780.6</v>
      </c>
      <c r="G15" s="894">
        <v>971.2</v>
      </c>
      <c r="H15" s="894">
        <v>971.2</v>
      </c>
      <c r="I15" s="476">
        <v>3378</v>
      </c>
      <c r="J15" s="894" t="s">
        <v>7</v>
      </c>
      <c r="K15" s="895">
        <v>21263.499999999996</v>
      </c>
      <c r="L15" s="857"/>
      <c r="M15" s="890"/>
      <c r="N15" s="896"/>
      <c r="O15" s="104"/>
      <c r="P15" s="29"/>
    </row>
    <row r="16" spans="1:16">
      <c r="A16" s="1572" t="s">
        <v>5</v>
      </c>
      <c r="B16" s="1572"/>
      <c r="C16" s="894">
        <v>7695.2000000000007</v>
      </c>
      <c r="D16" s="894" t="s">
        <v>7</v>
      </c>
      <c r="E16" s="894">
        <v>3136.9</v>
      </c>
      <c r="F16" s="894">
        <v>919.4</v>
      </c>
      <c r="G16" s="476">
        <v>322.60000000000002</v>
      </c>
      <c r="H16" s="476">
        <v>258.10000000000002</v>
      </c>
      <c r="I16" s="476">
        <v>292</v>
      </c>
      <c r="J16" s="894">
        <v>3024.3</v>
      </c>
      <c r="K16" s="895">
        <v>1552.3000000000002</v>
      </c>
      <c r="L16" s="857"/>
      <c r="M16" s="890"/>
      <c r="N16" s="896"/>
      <c r="O16" s="104"/>
      <c r="P16" s="83"/>
    </row>
    <row r="17" spans="1:16">
      <c r="A17" s="1572" t="s">
        <v>6</v>
      </c>
      <c r="B17" s="1572"/>
      <c r="C17" s="894">
        <v>19415.499999999996</v>
      </c>
      <c r="D17" s="476">
        <v>366.2</v>
      </c>
      <c r="E17" s="894">
        <v>15242.4</v>
      </c>
      <c r="F17" s="894">
        <v>1021.5</v>
      </c>
      <c r="G17" s="894">
        <v>1186.0999999999999</v>
      </c>
      <c r="H17" s="894">
        <v>1144</v>
      </c>
      <c r="I17" s="894">
        <v>844.3</v>
      </c>
      <c r="J17" s="894">
        <v>755</v>
      </c>
      <c r="K17" s="894">
        <v>12174.6</v>
      </c>
      <c r="L17" s="857"/>
      <c r="M17" s="890"/>
      <c r="N17" s="896"/>
      <c r="O17" s="104"/>
      <c r="P17" s="83"/>
    </row>
    <row r="18" spans="1:16">
      <c r="A18" s="1572" t="s">
        <v>8</v>
      </c>
      <c r="B18" s="1572"/>
      <c r="C18" s="894">
        <v>54128.700000000004</v>
      </c>
      <c r="D18" s="894" t="s">
        <v>7</v>
      </c>
      <c r="E18" s="894">
        <v>22819.4</v>
      </c>
      <c r="F18" s="894">
        <v>11973.7</v>
      </c>
      <c r="G18" s="894">
        <v>3501.6</v>
      </c>
      <c r="H18" s="894">
        <v>2786.6</v>
      </c>
      <c r="I18" s="476">
        <v>867.4</v>
      </c>
      <c r="J18" s="894">
        <v>14966.6</v>
      </c>
      <c r="K18" s="894">
        <v>3439</v>
      </c>
      <c r="L18" s="857"/>
      <c r="M18" s="890"/>
      <c r="N18" s="896"/>
      <c r="O18" s="104"/>
      <c r="P18" s="83"/>
    </row>
    <row r="19" spans="1:16">
      <c r="A19" s="1572" t="s">
        <v>9</v>
      </c>
      <c r="B19" s="1572"/>
      <c r="C19" s="894">
        <v>74210.5</v>
      </c>
      <c r="D19" s="476">
        <v>440.1</v>
      </c>
      <c r="E19" s="894">
        <v>41196.1</v>
      </c>
      <c r="F19" s="894">
        <v>8127.8</v>
      </c>
      <c r="G19" s="894">
        <v>16620.3</v>
      </c>
      <c r="H19" s="894">
        <v>15577.3</v>
      </c>
      <c r="I19" s="476">
        <v>2796</v>
      </c>
      <c r="J19" s="894">
        <v>5030.2</v>
      </c>
      <c r="K19" s="894">
        <v>47472</v>
      </c>
      <c r="L19" s="857"/>
      <c r="M19" s="890"/>
      <c r="N19" s="896"/>
      <c r="O19" s="104"/>
      <c r="P19" s="83"/>
    </row>
    <row r="20" spans="1:16">
      <c r="A20" s="1572" t="s">
        <v>10</v>
      </c>
      <c r="B20" s="1572"/>
      <c r="C20" s="894">
        <v>15988.4</v>
      </c>
      <c r="D20" s="894">
        <v>50.1</v>
      </c>
      <c r="E20" s="894">
        <v>3801.9</v>
      </c>
      <c r="F20" s="894">
        <v>1027.7</v>
      </c>
      <c r="G20" s="894">
        <v>3905.7</v>
      </c>
      <c r="H20" s="894">
        <v>3905.7</v>
      </c>
      <c r="I20" s="476" t="s">
        <v>7</v>
      </c>
      <c r="J20" s="894">
        <v>7203</v>
      </c>
      <c r="K20" s="626">
        <v>2652.6000000000004</v>
      </c>
      <c r="L20" s="857"/>
      <c r="M20" s="890"/>
      <c r="N20" s="896"/>
      <c r="O20" s="104"/>
      <c r="P20" s="83"/>
    </row>
    <row r="21" spans="1:16">
      <c r="A21" s="1572" t="s">
        <v>11</v>
      </c>
      <c r="B21" s="1572"/>
      <c r="C21" s="894">
        <v>21705.899999999998</v>
      </c>
      <c r="D21" s="894">
        <v>326.8</v>
      </c>
      <c r="E21" s="894">
        <v>15669.5</v>
      </c>
      <c r="F21" s="894">
        <v>2272.6</v>
      </c>
      <c r="G21" s="894">
        <v>3236.5</v>
      </c>
      <c r="H21" s="894">
        <v>3236.5</v>
      </c>
      <c r="I21" s="476" t="s">
        <v>7</v>
      </c>
      <c r="J21" s="894">
        <v>200.5</v>
      </c>
      <c r="K21" s="894">
        <v>5157.3</v>
      </c>
      <c r="L21" s="857"/>
      <c r="M21" s="890"/>
      <c r="N21" s="896"/>
      <c r="O21" s="104"/>
      <c r="P21" s="83"/>
    </row>
    <row r="22" spans="1:16">
      <c r="A22" s="1572" t="s">
        <v>12</v>
      </c>
      <c r="B22" s="1572"/>
      <c r="C22" s="894">
        <v>5907.8</v>
      </c>
      <c r="D22" s="476" t="s">
        <v>7</v>
      </c>
      <c r="E22" s="894">
        <v>3505.1</v>
      </c>
      <c r="F22" s="894">
        <v>2231.1</v>
      </c>
      <c r="G22" s="476" t="s">
        <v>7</v>
      </c>
      <c r="H22" s="476" t="s">
        <v>7</v>
      </c>
      <c r="I22" s="894" t="s">
        <v>7</v>
      </c>
      <c r="J22" s="894">
        <v>171.6</v>
      </c>
      <c r="K22" s="626">
        <v>4145.2</v>
      </c>
      <c r="L22" s="857"/>
      <c r="M22" s="890"/>
      <c r="N22" s="896"/>
      <c r="O22" s="104"/>
      <c r="P22" s="83"/>
    </row>
    <row r="23" spans="1:16">
      <c r="A23" s="1572" t="s">
        <v>13</v>
      </c>
      <c r="B23" s="1572"/>
      <c r="C23" s="894">
        <v>33816.1</v>
      </c>
      <c r="D23" s="476">
        <v>32.5</v>
      </c>
      <c r="E23" s="894">
        <v>22089.4</v>
      </c>
      <c r="F23" s="894">
        <v>8074.8</v>
      </c>
      <c r="G23" s="894" t="s">
        <v>7</v>
      </c>
      <c r="H23" s="894" t="s">
        <v>7</v>
      </c>
      <c r="I23" s="476">
        <v>124.2</v>
      </c>
      <c r="J23" s="894">
        <v>3495.2</v>
      </c>
      <c r="K23" s="894">
        <v>6714.2000000000007</v>
      </c>
      <c r="L23" s="857"/>
      <c r="M23" s="890"/>
      <c r="N23" s="896"/>
      <c r="O23" s="104"/>
      <c r="P23" s="83"/>
    </row>
    <row r="24" spans="1:16">
      <c r="A24" s="1572" t="s">
        <v>14</v>
      </c>
      <c r="B24" s="1572"/>
      <c r="C24" s="894">
        <v>38251</v>
      </c>
      <c r="D24" s="894">
        <v>4322</v>
      </c>
      <c r="E24" s="894">
        <v>13930.8</v>
      </c>
      <c r="F24" s="894">
        <v>7897.7</v>
      </c>
      <c r="G24" s="894">
        <v>4188.8999999999996</v>
      </c>
      <c r="H24" s="894">
        <v>2269.4</v>
      </c>
      <c r="I24" s="894">
        <v>676.2</v>
      </c>
      <c r="J24" s="894">
        <v>7235.4</v>
      </c>
      <c r="K24" s="894">
        <v>8878.6999999999989</v>
      </c>
      <c r="L24" s="857"/>
      <c r="M24" s="890"/>
      <c r="N24" s="896"/>
      <c r="O24" s="104"/>
      <c r="P24" s="83"/>
    </row>
    <row r="25" spans="1:16">
      <c r="A25" s="1572" t="s">
        <v>15</v>
      </c>
      <c r="B25" s="1572"/>
      <c r="C25" s="894">
        <v>12787.9</v>
      </c>
      <c r="D25" s="894" t="s">
        <v>7</v>
      </c>
      <c r="E25" s="894">
        <v>6364.69</v>
      </c>
      <c r="F25" s="894">
        <v>5179.5</v>
      </c>
      <c r="G25" s="894">
        <v>50</v>
      </c>
      <c r="H25" s="476" t="s">
        <v>7</v>
      </c>
      <c r="I25" s="476">
        <v>531.11</v>
      </c>
      <c r="J25" s="894">
        <v>662.6</v>
      </c>
      <c r="K25" s="894">
        <v>322.79999999999995</v>
      </c>
      <c r="L25" s="857"/>
      <c r="M25" s="890"/>
      <c r="N25" s="896"/>
      <c r="O25" s="104"/>
      <c r="P25" s="83"/>
    </row>
    <row r="26" spans="1:16" ht="14.25" customHeight="1">
      <c r="A26" s="1572" t="s">
        <v>16</v>
      </c>
      <c r="B26" s="1572"/>
      <c r="C26" s="894">
        <v>23306.199999999997</v>
      </c>
      <c r="D26" s="476">
        <v>999.8</v>
      </c>
      <c r="E26" s="894">
        <v>12485.6</v>
      </c>
      <c r="F26" s="894">
        <v>2050.1999999999998</v>
      </c>
      <c r="G26" s="894">
        <v>849.5</v>
      </c>
      <c r="H26" s="894">
        <v>819.4</v>
      </c>
      <c r="I26" s="476">
        <v>2231.5</v>
      </c>
      <c r="J26" s="894">
        <v>4689.6000000000004</v>
      </c>
      <c r="K26" s="894">
        <v>1365.1</v>
      </c>
      <c r="L26" s="857"/>
      <c r="M26" s="890"/>
      <c r="N26" s="896"/>
      <c r="O26" s="104"/>
      <c r="P26" s="83"/>
    </row>
    <row r="27" spans="1:16">
      <c r="A27" s="1572" t="s">
        <v>17</v>
      </c>
      <c r="B27" s="1572"/>
      <c r="C27" s="894">
        <v>42806.399999999994</v>
      </c>
      <c r="D27" s="476" t="s">
        <v>7</v>
      </c>
      <c r="E27" s="894">
        <v>14733.6</v>
      </c>
      <c r="F27" s="894">
        <v>4741.8999999999996</v>
      </c>
      <c r="G27" s="476">
        <v>3717.3</v>
      </c>
      <c r="H27" s="476">
        <v>3654.3</v>
      </c>
      <c r="I27" s="476">
        <v>554.5</v>
      </c>
      <c r="J27" s="894">
        <v>19059.099999999999</v>
      </c>
      <c r="K27" s="894">
        <v>20488.599999999999</v>
      </c>
      <c r="L27" s="857"/>
      <c r="M27" s="890"/>
      <c r="N27" s="896"/>
      <c r="O27" s="104"/>
      <c r="P27" s="83"/>
    </row>
    <row r="28" spans="1:16" ht="14.25" customHeight="1">
      <c r="A28" s="1572" t="s">
        <v>18</v>
      </c>
      <c r="B28" s="1572"/>
      <c r="C28" s="894">
        <v>14189.100000000002</v>
      </c>
      <c r="D28" s="894">
        <v>459</v>
      </c>
      <c r="E28" s="894">
        <v>7954.7</v>
      </c>
      <c r="F28" s="894">
        <v>2414.4</v>
      </c>
      <c r="G28" s="894">
        <v>463.6</v>
      </c>
      <c r="H28" s="894">
        <v>249</v>
      </c>
      <c r="I28" s="894">
        <v>10.7</v>
      </c>
      <c r="J28" s="894">
        <v>2886.7</v>
      </c>
      <c r="K28" s="894">
        <v>8209</v>
      </c>
      <c r="L28" s="857"/>
      <c r="M28" s="890"/>
      <c r="N28" s="896"/>
      <c r="O28" s="104"/>
      <c r="P28" s="83"/>
    </row>
    <row r="29" spans="1:16" ht="5.25" customHeight="1">
      <c r="A29" s="398"/>
      <c r="B29" s="398"/>
      <c r="C29" s="897"/>
      <c r="D29" s="897"/>
      <c r="E29" s="898"/>
      <c r="F29" s="898"/>
      <c r="G29" s="899"/>
      <c r="H29" s="900"/>
      <c r="I29" s="897"/>
      <c r="J29" s="901"/>
      <c r="K29" s="902"/>
      <c r="L29" s="857"/>
      <c r="M29" s="857"/>
      <c r="N29" s="896"/>
      <c r="O29" s="104"/>
      <c r="P29" s="83"/>
    </row>
    <row r="30" spans="1:16">
      <c r="A30" s="857"/>
      <c r="B30" s="2095" t="s">
        <v>116</v>
      </c>
      <c r="C30" s="2096"/>
      <c r="D30" s="2096"/>
      <c r="E30" s="2096"/>
      <c r="F30" s="2096"/>
      <c r="G30" s="2096"/>
      <c r="H30" s="2096"/>
      <c r="I30" s="2096"/>
      <c r="J30" s="2096"/>
      <c r="K30" s="2096"/>
      <c r="L30" s="857"/>
      <c r="M30" s="857"/>
      <c r="N30" s="896"/>
      <c r="O30" s="104"/>
      <c r="P30" s="83"/>
    </row>
    <row r="31" spans="1:16">
      <c r="A31" s="857"/>
      <c r="B31" s="1509" t="s">
        <v>933</v>
      </c>
      <c r="C31" s="1509"/>
      <c r="D31" s="1509"/>
      <c r="E31" s="1509"/>
      <c r="F31" s="1509"/>
      <c r="G31" s="1509"/>
      <c r="H31" s="1509"/>
      <c r="I31" s="1509"/>
      <c r="J31" s="1509"/>
      <c r="K31" s="1509"/>
      <c r="L31" s="857"/>
      <c r="M31" s="857"/>
      <c r="N31" s="857"/>
    </row>
    <row r="32" spans="1:16" ht="14.25" customHeight="1">
      <c r="A32" s="2104" t="s">
        <v>1730</v>
      </c>
      <c r="B32" s="1472"/>
      <c r="C32" s="1468" t="s">
        <v>1941</v>
      </c>
      <c r="D32" s="2097" t="s">
        <v>1942</v>
      </c>
      <c r="E32" s="2098"/>
      <c r="F32" s="2098"/>
      <c r="G32" s="2098"/>
      <c r="H32" s="2098"/>
      <c r="I32" s="2098"/>
      <c r="J32" s="2098"/>
      <c r="K32" s="903"/>
      <c r="L32" s="857"/>
      <c r="M32" s="857"/>
      <c r="N32" s="857"/>
    </row>
    <row r="33" spans="1:17" ht="50.25" customHeight="1">
      <c r="A33" s="2105"/>
      <c r="B33" s="2106"/>
      <c r="C33" s="2099"/>
      <c r="D33" s="2100" t="s">
        <v>1933</v>
      </c>
      <c r="E33" s="1468" t="s">
        <v>1934</v>
      </c>
      <c r="F33" s="1468" t="s">
        <v>1935</v>
      </c>
      <c r="G33" s="2102" t="s">
        <v>1943</v>
      </c>
      <c r="H33" s="2103"/>
      <c r="I33" s="1468" t="s">
        <v>1944</v>
      </c>
      <c r="J33" s="2093" t="s">
        <v>1945</v>
      </c>
      <c r="K33" s="884"/>
      <c r="L33" s="857"/>
      <c r="M33" s="857"/>
      <c r="N33" s="857"/>
    </row>
    <row r="34" spans="1:17" ht="30" customHeight="1">
      <c r="A34" s="2105"/>
      <c r="B34" s="2106"/>
      <c r="C34" s="1469"/>
      <c r="D34" s="2101"/>
      <c r="E34" s="1469"/>
      <c r="F34" s="1469"/>
      <c r="G34" s="889" t="s">
        <v>1753</v>
      </c>
      <c r="H34" s="889" t="s">
        <v>1939</v>
      </c>
      <c r="I34" s="1469"/>
      <c r="J34" s="2094"/>
      <c r="K34" s="904"/>
      <c r="L34" s="857"/>
      <c r="M34" s="857"/>
      <c r="N34" s="857"/>
    </row>
    <row r="35" spans="1:17" ht="14.25" customHeight="1">
      <c r="A35" s="2107"/>
      <c r="B35" s="1473"/>
      <c r="C35" s="2102" t="s">
        <v>1946</v>
      </c>
      <c r="D35" s="2103"/>
      <c r="E35" s="2103"/>
      <c r="F35" s="2103"/>
      <c r="G35" s="2103"/>
      <c r="H35" s="2103"/>
      <c r="I35" s="2103"/>
      <c r="J35" s="2103"/>
      <c r="K35" s="904"/>
      <c r="L35" s="857"/>
      <c r="M35" s="857"/>
      <c r="N35" s="857"/>
    </row>
    <row r="36" spans="1:17">
      <c r="A36" s="1564" t="s">
        <v>48</v>
      </c>
      <c r="B36" s="1565"/>
      <c r="C36" s="871">
        <v>702811.27</v>
      </c>
      <c r="D36" s="871">
        <v>3389.3999999999996</v>
      </c>
      <c r="E36" s="871">
        <v>292600.07</v>
      </c>
      <c r="F36" s="871">
        <v>45417.499999999993</v>
      </c>
      <c r="G36" s="871">
        <v>157388.40000000002</v>
      </c>
      <c r="H36" s="868">
        <v>141621.90000000002</v>
      </c>
      <c r="I36" s="905">
        <v>101864.3</v>
      </c>
      <c r="J36" s="906">
        <v>102151.59999999999</v>
      </c>
      <c r="K36" s="857"/>
      <c r="L36" s="857"/>
      <c r="M36" s="857"/>
      <c r="N36" s="857"/>
    </row>
    <row r="37" spans="1:17">
      <c r="A37" s="1654" t="s">
        <v>1</v>
      </c>
      <c r="B37" s="1654"/>
      <c r="C37" s="907"/>
      <c r="D37" s="908"/>
      <c r="E37" s="909"/>
      <c r="F37" s="909"/>
      <c r="G37" s="910"/>
      <c r="H37" s="911"/>
      <c r="I37" s="912"/>
      <c r="J37" s="891"/>
      <c r="K37" s="857"/>
      <c r="L37" s="857"/>
      <c r="M37" s="857"/>
      <c r="N37" s="913"/>
      <c r="O37" s="90"/>
      <c r="P37" s="90"/>
      <c r="Q37" s="90"/>
    </row>
    <row r="38" spans="1:17">
      <c r="A38" s="1572" t="s">
        <v>2</v>
      </c>
      <c r="B38" s="1572"/>
      <c r="C38" s="914">
        <v>76131.199999999997</v>
      </c>
      <c r="D38" s="626">
        <v>55.9</v>
      </c>
      <c r="E38" s="914">
        <v>26830.1</v>
      </c>
      <c r="F38" s="914">
        <v>5484.2</v>
      </c>
      <c r="G38" s="915">
        <v>10769</v>
      </c>
      <c r="H38" s="915">
        <v>8921.2000000000007</v>
      </c>
      <c r="I38" s="915">
        <v>19717.400000000001</v>
      </c>
      <c r="J38" s="915">
        <v>13274.6</v>
      </c>
      <c r="K38" s="857"/>
      <c r="L38" s="857"/>
      <c r="M38" s="857"/>
      <c r="N38" s="916"/>
      <c r="O38" s="90"/>
      <c r="P38" s="22"/>
      <c r="Q38" s="107"/>
    </row>
    <row r="39" spans="1:17" ht="14.25" customHeight="1">
      <c r="A39" s="1572" t="s">
        <v>3</v>
      </c>
      <c r="B39" s="1572"/>
      <c r="C39" s="914">
        <v>21515.600000000002</v>
      </c>
      <c r="D39" s="626">
        <v>5.0999999999999996</v>
      </c>
      <c r="E39" s="914">
        <v>11546.7</v>
      </c>
      <c r="F39" s="914">
        <v>1099.9000000000001</v>
      </c>
      <c r="G39" s="917">
        <v>6135.6</v>
      </c>
      <c r="H39" s="915">
        <v>5443.1</v>
      </c>
      <c r="I39" s="626">
        <v>1003.3</v>
      </c>
      <c r="J39" s="915">
        <v>1725</v>
      </c>
      <c r="K39" s="857"/>
      <c r="L39" s="857"/>
      <c r="M39" s="857"/>
      <c r="N39" s="896"/>
      <c r="O39" s="108"/>
      <c r="P39" s="98"/>
      <c r="Q39" s="98"/>
    </row>
    <row r="40" spans="1:17">
      <c r="A40" s="1572" t="s">
        <v>4</v>
      </c>
      <c r="B40" s="1572"/>
      <c r="C40" s="914">
        <v>25193.3</v>
      </c>
      <c r="D40" s="914">
        <v>16.899999999999999</v>
      </c>
      <c r="E40" s="914">
        <v>11215.5</v>
      </c>
      <c r="F40" s="914">
        <v>227.3</v>
      </c>
      <c r="G40" s="917">
        <v>4102.3</v>
      </c>
      <c r="H40" s="915">
        <v>4102.3</v>
      </c>
      <c r="I40" s="915">
        <v>8490.7000000000007</v>
      </c>
      <c r="J40" s="915">
        <v>1140.5999999999999</v>
      </c>
      <c r="K40" s="857"/>
      <c r="L40" s="857"/>
      <c r="M40" s="857"/>
      <c r="N40" s="896"/>
      <c r="O40" s="83"/>
      <c r="P40" s="106"/>
      <c r="Q40" s="106"/>
    </row>
    <row r="41" spans="1:17">
      <c r="A41" s="1572" t="s">
        <v>5</v>
      </c>
      <c r="B41" s="1572"/>
      <c r="C41" s="914">
        <v>6989.9000000000005</v>
      </c>
      <c r="D41" s="626" t="s">
        <v>7</v>
      </c>
      <c r="E41" s="914">
        <v>2911.1</v>
      </c>
      <c r="F41" s="914">
        <v>1350.2</v>
      </c>
      <c r="G41" s="626">
        <v>250</v>
      </c>
      <c r="H41" s="626">
        <v>200</v>
      </c>
      <c r="I41" s="626">
        <v>592.1</v>
      </c>
      <c r="J41" s="915">
        <v>1886.5</v>
      </c>
      <c r="K41" s="857"/>
      <c r="L41" s="857"/>
      <c r="M41" s="857"/>
      <c r="N41" s="896"/>
      <c r="O41" s="83"/>
      <c r="P41" s="106"/>
      <c r="Q41" s="106"/>
    </row>
    <row r="42" spans="1:17">
      <c r="A42" s="1572" t="s">
        <v>6</v>
      </c>
      <c r="B42" s="1572"/>
      <c r="C42" s="914">
        <v>36072.199999999997</v>
      </c>
      <c r="D42" s="914" t="s">
        <v>7</v>
      </c>
      <c r="E42" s="914">
        <v>20842.2</v>
      </c>
      <c r="F42" s="914">
        <v>126</v>
      </c>
      <c r="G42" s="917">
        <v>10877.6</v>
      </c>
      <c r="H42" s="915">
        <v>7809.3</v>
      </c>
      <c r="I42" s="915">
        <v>3072.2</v>
      </c>
      <c r="J42" s="915">
        <v>1154.2</v>
      </c>
      <c r="K42" s="857"/>
      <c r="L42" s="857"/>
      <c r="M42" s="857"/>
      <c r="N42" s="896"/>
      <c r="O42" s="83"/>
      <c r="P42" s="106"/>
      <c r="Q42" s="106"/>
    </row>
    <row r="43" spans="1:17">
      <c r="A43" s="1572" t="s">
        <v>8</v>
      </c>
      <c r="B43" s="1572"/>
      <c r="C43" s="914">
        <v>81898.600000000006</v>
      </c>
      <c r="D43" s="914">
        <v>106.4</v>
      </c>
      <c r="E43" s="914">
        <v>24829.3</v>
      </c>
      <c r="F43" s="914">
        <v>10682</v>
      </c>
      <c r="G43" s="917">
        <v>17979.5</v>
      </c>
      <c r="H43" s="915">
        <v>17449.7</v>
      </c>
      <c r="I43" s="915">
        <v>3098.5</v>
      </c>
      <c r="J43" s="915">
        <v>25202.9</v>
      </c>
      <c r="K43" s="857"/>
      <c r="L43" s="857"/>
      <c r="M43" s="857"/>
      <c r="N43" s="896"/>
      <c r="O43" s="83"/>
      <c r="P43" s="106"/>
      <c r="Q43" s="106"/>
    </row>
    <row r="44" spans="1:17">
      <c r="A44" s="1572" t="s">
        <v>9</v>
      </c>
      <c r="B44" s="1572"/>
      <c r="C44" s="914">
        <v>116432.59999999999</v>
      </c>
      <c r="D44" s="626">
        <v>86</v>
      </c>
      <c r="E44" s="914">
        <v>54639.1</v>
      </c>
      <c r="F44" s="914">
        <v>4915.6000000000004</v>
      </c>
      <c r="G44" s="917">
        <v>33277.299999999996</v>
      </c>
      <c r="H44" s="915">
        <v>29648.6</v>
      </c>
      <c r="I44" s="915">
        <v>10157.9</v>
      </c>
      <c r="J44" s="915">
        <v>13356.7</v>
      </c>
      <c r="K44" s="857"/>
      <c r="L44" s="857"/>
      <c r="M44" s="857"/>
      <c r="N44" s="896"/>
      <c r="O44" s="106"/>
      <c r="P44" s="106"/>
      <c r="Q44" s="106"/>
    </row>
    <row r="45" spans="1:17">
      <c r="A45" s="1572" t="s">
        <v>10</v>
      </c>
      <c r="B45" s="1572"/>
      <c r="C45" s="894">
        <v>26536.5</v>
      </c>
      <c r="D45" s="914" t="s">
        <v>7</v>
      </c>
      <c r="E45" s="914">
        <v>8541.2999999999993</v>
      </c>
      <c r="F45" s="914">
        <v>1337.4</v>
      </c>
      <c r="G45" s="626">
        <v>6136.8</v>
      </c>
      <c r="H45" s="915">
        <v>6136.8</v>
      </c>
      <c r="I45" s="626">
        <v>6451.7</v>
      </c>
      <c r="J45" s="915">
        <v>4069.3</v>
      </c>
      <c r="K45" s="857"/>
      <c r="L45" s="857"/>
      <c r="M45" s="857"/>
      <c r="N45" s="896"/>
      <c r="O45" s="83"/>
      <c r="P45" s="106"/>
      <c r="Q45" s="106"/>
    </row>
    <row r="46" spans="1:17">
      <c r="A46" s="1572" t="s">
        <v>11</v>
      </c>
      <c r="B46" s="1572"/>
      <c r="C46" s="894">
        <v>45548</v>
      </c>
      <c r="D46" s="626">
        <v>134</v>
      </c>
      <c r="E46" s="914">
        <v>24477.9</v>
      </c>
      <c r="F46" s="914">
        <v>2332</v>
      </c>
      <c r="G46" s="918">
        <v>5080.8</v>
      </c>
      <c r="H46" s="915">
        <v>4525.8</v>
      </c>
      <c r="I46" s="626">
        <v>13296.1</v>
      </c>
      <c r="J46" s="915">
        <v>227.2</v>
      </c>
      <c r="K46" s="857"/>
      <c r="L46" s="857"/>
      <c r="M46" s="857"/>
      <c r="N46" s="896"/>
      <c r="O46" s="83"/>
      <c r="P46" s="83"/>
      <c r="Q46" s="83"/>
    </row>
    <row r="47" spans="1:17">
      <c r="A47" s="1572" t="s">
        <v>12</v>
      </c>
      <c r="B47" s="1572"/>
      <c r="C47" s="894">
        <v>5744.3</v>
      </c>
      <c r="D47" s="626" t="s">
        <v>7</v>
      </c>
      <c r="E47" s="914">
        <v>3266.4</v>
      </c>
      <c r="F47" s="914">
        <v>1833.5</v>
      </c>
      <c r="G47" s="626" t="s">
        <v>7</v>
      </c>
      <c r="H47" s="626" t="s">
        <v>7</v>
      </c>
      <c r="I47" s="915">
        <v>309.60000000000002</v>
      </c>
      <c r="J47" s="915">
        <v>334.8</v>
      </c>
      <c r="K47" s="857"/>
      <c r="L47" s="857"/>
      <c r="M47" s="857"/>
      <c r="N47" s="896"/>
      <c r="O47" s="106"/>
      <c r="P47" s="106"/>
      <c r="Q47" s="106"/>
    </row>
    <row r="48" spans="1:17">
      <c r="A48" s="1572" t="s">
        <v>13</v>
      </c>
      <c r="B48" s="1572"/>
      <c r="C48" s="894">
        <v>37051.1</v>
      </c>
      <c r="D48" s="914">
        <v>374</v>
      </c>
      <c r="E48" s="914">
        <v>16386.099999999999</v>
      </c>
      <c r="F48" s="914">
        <v>1996.6</v>
      </c>
      <c r="G48" s="918">
        <v>4349.3</v>
      </c>
      <c r="H48" s="915">
        <v>4165.6000000000004</v>
      </c>
      <c r="I48" s="626">
        <v>11979.6</v>
      </c>
      <c r="J48" s="915">
        <v>1965.5</v>
      </c>
      <c r="K48" s="857"/>
      <c r="L48" s="857"/>
      <c r="M48" s="857"/>
      <c r="N48" s="896"/>
      <c r="O48" s="83"/>
      <c r="P48" s="106"/>
      <c r="Q48" s="106"/>
    </row>
    <row r="49" spans="1:18">
      <c r="A49" s="1572" t="s">
        <v>14</v>
      </c>
      <c r="B49" s="1572"/>
      <c r="C49" s="894">
        <v>39164.700000000004</v>
      </c>
      <c r="D49" s="914" t="s">
        <v>7</v>
      </c>
      <c r="E49" s="914">
        <v>17123</v>
      </c>
      <c r="F49" s="914">
        <v>5274.2</v>
      </c>
      <c r="G49" s="918">
        <v>8546.5</v>
      </c>
      <c r="H49" s="915">
        <v>6916.5</v>
      </c>
      <c r="I49" s="915">
        <v>3900.7</v>
      </c>
      <c r="J49" s="915">
        <v>4320.3</v>
      </c>
      <c r="K49" s="857"/>
      <c r="L49" s="857"/>
      <c r="M49" s="857"/>
      <c r="N49" s="896"/>
      <c r="O49" s="83"/>
      <c r="P49" s="106"/>
      <c r="Q49" s="106"/>
    </row>
    <row r="50" spans="1:18">
      <c r="A50" s="1572" t="s">
        <v>15</v>
      </c>
      <c r="B50" s="1572"/>
      <c r="C50" s="894">
        <v>22003.47</v>
      </c>
      <c r="D50" s="626" t="s">
        <v>7</v>
      </c>
      <c r="E50" s="914">
        <v>10426.07</v>
      </c>
      <c r="F50" s="914">
        <v>3930.4</v>
      </c>
      <c r="G50" s="918">
        <v>3977.1</v>
      </c>
      <c r="H50" s="915">
        <v>464.6</v>
      </c>
      <c r="I50" s="915">
        <v>2245.5</v>
      </c>
      <c r="J50" s="915">
        <v>1424.4</v>
      </c>
      <c r="K50" s="857"/>
      <c r="L50" s="857"/>
      <c r="M50" s="857"/>
      <c r="N50" s="896"/>
      <c r="O50" s="106"/>
      <c r="P50" s="106"/>
      <c r="Q50" s="106"/>
    </row>
    <row r="51" spans="1:18" ht="14.25" customHeight="1">
      <c r="A51" s="1572" t="s">
        <v>16</v>
      </c>
      <c r="B51" s="1572"/>
      <c r="C51" s="894">
        <v>18843.8</v>
      </c>
      <c r="D51" s="626">
        <v>1234</v>
      </c>
      <c r="E51" s="914">
        <v>11356.5</v>
      </c>
      <c r="F51" s="914">
        <v>1999.5</v>
      </c>
      <c r="G51" s="918">
        <v>1654.1</v>
      </c>
      <c r="H51" s="915">
        <v>1634.1</v>
      </c>
      <c r="I51" s="626">
        <v>1021</v>
      </c>
      <c r="J51" s="915">
        <v>1578.7</v>
      </c>
      <c r="K51" s="857"/>
      <c r="L51" s="857"/>
      <c r="M51" s="857"/>
      <c r="N51" s="896"/>
      <c r="O51" s="83"/>
      <c r="P51" s="106"/>
      <c r="Q51" s="106"/>
    </row>
    <row r="52" spans="1:18">
      <c r="A52" s="1572" t="s">
        <v>17</v>
      </c>
      <c r="B52" s="1572"/>
      <c r="C52" s="894">
        <v>122535.59999999999</v>
      </c>
      <c r="D52" s="914" t="s">
        <v>7</v>
      </c>
      <c r="E52" s="914">
        <v>41997.3</v>
      </c>
      <c r="F52" s="914">
        <v>1773.2</v>
      </c>
      <c r="G52" s="626">
        <v>39253</v>
      </c>
      <c r="H52" s="915">
        <v>39204.800000000003</v>
      </c>
      <c r="I52" s="915">
        <v>14049.9</v>
      </c>
      <c r="J52" s="915">
        <v>25462.2</v>
      </c>
      <c r="K52" s="857"/>
      <c r="L52" s="857"/>
      <c r="M52" s="857"/>
      <c r="N52" s="896"/>
      <c r="O52" s="83"/>
      <c r="P52" s="106"/>
      <c r="Q52" s="106"/>
    </row>
    <row r="53" spans="1:18" ht="14.25" customHeight="1">
      <c r="A53" s="1572" t="s">
        <v>18</v>
      </c>
      <c r="B53" s="1572"/>
      <c r="C53" s="894">
        <v>21150.400000000001</v>
      </c>
      <c r="D53" s="626">
        <v>1377.1</v>
      </c>
      <c r="E53" s="914">
        <v>6211.5</v>
      </c>
      <c r="F53" s="914">
        <v>1055.5</v>
      </c>
      <c r="G53" s="918">
        <v>4999.5</v>
      </c>
      <c r="H53" s="915">
        <v>4999.5</v>
      </c>
      <c r="I53" s="626">
        <v>2478.1</v>
      </c>
      <c r="J53" s="915">
        <v>5028.7</v>
      </c>
      <c r="K53" s="857"/>
      <c r="L53" s="857"/>
      <c r="M53" s="857"/>
      <c r="N53" s="896"/>
      <c r="O53" s="83"/>
      <c r="P53" s="83"/>
      <c r="Q53" s="83"/>
    </row>
    <row r="54" spans="1:18" ht="5.25" customHeight="1">
      <c r="A54" s="398"/>
      <c r="B54" s="398"/>
      <c r="C54" s="897"/>
      <c r="D54" s="919"/>
      <c r="E54" s="920"/>
      <c r="F54" s="920"/>
      <c r="G54" s="921"/>
      <c r="H54" s="920"/>
      <c r="I54" s="920"/>
      <c r="J54" s="920"/>
      <c r="K54" s="857"/>
      <c r="L54" s="857"/>
      <c r="M54" s="857"/>
      <c r="N54" s="896"/>
      <c r="O54" s="106"/>
      <c r="P54" s="106"/>
      <c r="Q54" s="106"/>
    </row>
    <row r="55" spans="1:18">
      <c r="A55" s="857"/>
      <c r="B55" s="2095" t="s">
        <v>117</v>
      </c>
      <c r="C55" s="2096"/>
      <c r="D55" s="2096"/>
      <c r="E55" s="2096"/>
      <c r="F55" s="2096"/>
      <c r="G55" s="2096"/>
      <c r="H55" s="2096"/>
      <c r="I55" s="2096"/>
      <c r="J55" s="2096"/>
      <c r="K55" s="2096"/>
      <c r="L55" s="857"/>
      <c r="M55" s="857"/>
      <c r="N55" s="884"/>
      <c r="O55" s="84"/>
      <c r="P55" s="84"/>
      <c r="Q55" s="84"/>
    </row>
    <row r="56" spans="1:18">
      <c r="A56" s="857"/>
      <c r="B56" s="1509" t="s">
        <v>118</v>
      </c>
      <c r="C56" s="1509"/>
      <c r="D56" s="1509"/>
      <c r="E56" s="1509"/>
      <c r="F56" s="1509"/>
      <c r="G56" s="1509"/>
      <c r="H56" s="1509"/>
      <c r="I56" s="1509"/>
      <c r="J56" s="1509"/>
      <c r="K56" s="1509"/>
      <c r="L56" s="857"/>
      <c r="M56" s="857"/>
      <c r="N56" s="857"/>
    </row>
    <row r="57" spans="1:18" ht="14.25" customHeight="1">
      <c r="A57" s="2104" t="s">
        <v>1730</v>
      </c>
      <c r="B57" s="1472"/>
      <c r="C57" s="1468" t="s">
        <v>1941</v>
      </c>
      <c r="D57" s="1468" t="s">
        <v>1947</v>
      </c>
      <c r="E57" s="2102" t="s">
        <v>1948</v>
      </c>
      <c r="F57" s="2103"/>
      <c r="G57" s="2103"/>
      <c r="H57" s="2103"/>
      <c r="I57" s="2103"/>
      <c r="J57" s="2103"/>
      <c r="K57" s="2103"/>
      <c r="L57" s="857"/>
      <c r="M57" s="857"/>
      <c r="N57" s="857"/>
    </row>
    <row r="58" spans="1:18" ht="48.75" customHeight="1">
      <c r="A58" s="2105"/>
      <c r="B58" s="2106"/>
      <c r="C58" s="2099"/>
      <c r="D58" s="2099"/>
      <c r="E58" s="2100" t="s">
        <v>1933</v>
      </c>
      <c r="F58" s="1468" t="s">
        <v>1934</v>
      </c>
      <c r="G58" s="1468" t="s">
        <v>1935</v>
      </c>
      <c r="H58" s="2102" t="s">
        <v>1949</v>
      </c>
      <c r="I58" s="2114"/>
      <c r="J58" s="1468" t="s">
        <v>1937</v>
      </c>
      <c r="K58" s="2093" t="s">
        <v>1945</v>
      </c>
      <c r="L58" s="857"/>
      <c r="M58" s="857"/>
      <c r="N58" s="857"/>
    </row>
    <row r="59" spans="1:18" ht="36" customHeight="1">
      <c r="A59" s="2105"/>
      <c r="B59" s="2106"/>
      <c r="C59" s="1469"/>
      <c r="D59" s="1469"/>
      <c r="E59" s="2113"/>
      <c r="F59" s="1469"/>
      <c r="G59" s="2099"/>
      <c r="H59" s="888" t="s">
        <v>1753</v>
      </c>
      <c r="I59" s="888" t="s">
        <v>1939</v>
      </c>
      <c r="J59" s="1469"/>
      <c r="K59" s="2094"/>
      <c r="L59" s="857"/>
      <c r="M59" s="857"/>
      <c r="N59" s="857"/>
    </row>
    <row r="60" spans="1:18">
      <c r="A60" s="2107"/>
      <c r="B60" s="1473"/>
      <c r="C60" s="2110" t="s">
        <v>1950</v>
      </c>
      <c r="D60" s="2111"/>
      <c r="E60" s="2112"/>
      <c r="F60" s="2112"/>
      <c r="G60" s="2112"/>
      <c r="H60" s="2112"/>
      <c r="I60" s="2112"/>
      <c r="J60" s="2112"/>
      <c r="K60" s="2112"/>
      <c r="L60" s="857"/>
      <c r="M60" s="857"/>
      <c r="N60" s="857"/>
      <c r="O60" s="84"/>
      <c r="P60" s="84"/>
      <c r="Q60" s="84"/>
      <c r="R60" s="84"/>
    </row>
    <row r="61" spans="1:18">
      <c r="A61" s="1564" t="s">
        <v>48</v>
      </c>
      <c r="B61" s="1565"/>
      <c r="C61" s="868">
        <v>226385.75</v>
      </c>
      <c r="D61" s="871">
        <v>147109.54999999999</v>
      </c>
      <c r="E61" s="871">
        <v>1634.3</v>
      </c>
      <c r="F61" s="871">
        <v>86790.549999999988</v>
      </c>
      <c r="G61" s="871">
        <v>11422.300000000001</v>
      </c>
      <c r="H61" s="871">
        <v>60089.999999999993</v>
      </c>
      <c r="I61" s="871">
        <v>55387.6</v>
      </c>
      <c r="J61" s="922">
        <v>40495.4</v>
      </c>
      <c r="K61" s="923">
        <v>25953.200000000001</v>
      </c>
      <c r="L61" s="890"/>
      <c r="M61" s="890"/>
      <c r="N61" s="857"/>
      <c r="O61" s="84"/>
      <c r="P61" s="84"/>
      <c r="Q61" s="84"/>
      <c r="R61" s="84"/>
    </row>
    <row r="62" spans="1:18">
      <c r="A62" s="1654" t="s">
        <v>1</v>
      </c>
      <c r="B62" s="1654"/>
      <c r="C62" s="872"/>
      <c r="D62" s="907"/>
      <c r="E62" s="907"/>
      <c r="F62" s="907"/>
      <c r="G62" s="907"/>
      <c r="H62" s="907"/>
      <c r="I62" s="907"/>
      <c r="J62" s="911"/>
      <c r="K62" s="924"/>
      <c r="L62" s="890"/>
      <c r="M62" s="890"/>
      <c r="N62" s="857"/>
      <c r="O62" s="90"/>
      <c r="P62" s="90"/>
      <c r="Q62" s="22"/>
      <c r="R62" s="107"/>
    </row>
    <row r="63" spans="1:18" ht="15">
      <c r="A63" s="1572" t="s">
        <v>2</v>
      </c>
      <c r="B63" s="1572"/>
      <c r="C63" s="335">
        <v>9249.4000000000015</v>
      </c>
      <c r="D63" s="925">
        <v>4072.8</v>
      </c>
      <c r="E63" s="925" t="s">
        <v>7</v>
      </c>
      <c r="F63" s="925">
        <v>4004.9</v>
      </c>
      <c r="G63" s="925" t="s">
        <v>7</v>
      </c>
      <c r="H63" s="925">
        <v>2003.3</v>
      </c>
      <c r="I63" s="925">
        <v>1470.5</v>
      </c>
      <c r="J63" s="338">
        <v>1150.7</v>
      </c>
      <c r="K63" s="926">
        <v>2090.5</v>
      </c>
      <c r="L63" s="890"/>
      <c r="M63" s="890"/>
      <c r="N63" s="857"/>
      <c r="O63" s="22"/>
      <c r="P63" s="105"/>
      <c r="Q63" s="107"/>
      <c r="R63" s="109"/>
    </row>
    <row r="64" spans="1:18" ht="14.25" customHeight="1">
      <c r="A64" s="1572" t="s">
        <v>3</v>
      </c>
      <c r="B64" s="1572"/>
      <c r="C64" s="335">
        <v>13368.5</v>
      </c>
      <c r="D64" s="925">
        <v>12030.3</v>
      </c>
      <c r="E64" s="925">
        <v>135</v>
      </c>
      <c r="F64" s="925">
        <v>4817.5</v>
      </c>
      <c r="G64" s="925" t="s">
        <v>7</v>
      </c>
      <c r="H64" s="925">
        <v>5231</v>
      </c>
      <c r="I64" s="925">
        <v>4888.5</v>
      </c>
      <c r="J64" s="927">
        <v>3185</v>
      </c>
      <c r="K64" s="928" t="s">
        <v>7</v>
      </c>
      <c r="L64" s="890"/>
      <c r="M64" s="890"/>
      <c r="N64" s="857"/>
      <c r="O64" s="26"/>
      <c r="P64" s="83"/>
      <c r="Q64" s="98"/>
      <c r="R64" s="83"/>
    </row>
    <row r="65" spans="1:18">
      <c r="A65" s="1572" t="s">
        <v>4</v>
      </c>
      <c r="B65" s="1572"/>
      <c r="C65" s="335">
        <v>1741.6999999999998</v>
      </c>
      <c r="D65" s="925">
        <v>1663.6999999999998</v>
      </c>
      <c r="E65" s="925" t="s">
        <v>7</v>
      </c>
      <c r="F65" s="925">
        <v>1259.7</v>
      </c>
      <c r="G65" s="925" t="s">
        <v>7</v>
      </c>
      <c r="H65" s="925">
        <v>149.6</v>
      </c>
      <c r="I65" s="925">
        <v>149.6</v>
      </c>
      <c r="J65" s="338">
        <v>332.4</v>
      </c>
      <c r="K65" s="926" t="s">
        <v>7</v>
      </c>
      <c r="L65" s="890"/>
      <c r="M65" s="890"/>
      <c r="N65" s="857"/>
      <c r="O65" s="26"/>
      <c r="P65" s="83"/>
      <c r="Q65" s="106"/>
      <c r="R65" s="106"/>
    </row>
    <row r="66" spans="1:18">
      <c r="A66" s="1572" t="s">
        <v>5</v>
      </c>
      <c r="B66" s="1572"/>
      <c r="C66" s="335">
        <v>691.3</v>
      </c>
      <c r="D66" s="925">
        <v>458.7</v>
      </c>
      <c r="E66" s="925" t="s">
        <v>7</v>
      </c>
      <c r="F66" s="925">
        <v>286.29999999999995</v>
      </c>
      <c r="G66" s="925" t="s">
        <v>7</v>
      </c>
      <c r="H66" s="925">
        <v>115</v>
      </c>
      <c r="I66" s="925">
        <v>92</v>
      </c>
      <c r="J66" s="338" t="s">
        <v>7</v>
      </c>
      <c r="K66" s="926">
        <v>290</v>
      </c>
      <c r="L66" s="890"/>
      <c r="M66" s="890"/>
      <c r="N66" s="857"/>
      <c r="O66" s="26"/>
      <c r="P66" s="83"/>
      <c r="Q66" s="106"/>
      <c r="R66" s="83"/>
    </row>
    <row r="67" spans="1:18">
      <c r="A67" s="1572" t="s">
        <v>6</v>
      </c>
      <c r="B67" s="1572"/>
      <c r="C67" s="335">
        <v>11946.3</v>
      </c>
      <c r="D67" s="925">
        <v>6542.9</v>
      </c>
      <c r="E67" s="925" t="s">
        <v>7</v>
      </c>
      <c r="F67" s="925">
        <v>4114.1000000000004</v>
      </c>
      <c r="G67" s="925">
        <v>744.9</v>
      </c>
      <c r="H67" s="925">
        <v>1912.8</v>
      </c>
      <c r="I67" s="925">
        <v>1912.8</v>
      </c>
      <c r="J67" s="338">
        <v>4926.1000000000004</v>
      </c>
      <c r="K67" s="928">
        <v>248.4</v>
      </c>
      <c r="L67" s="890"/>
      <c r="M67" s="857"/>
      <c r="N67" s="857"/>
      <c r="O67" s="26"/>
      <c r="P67" s="83"/>
      <c r="Q67" s="106"/>
      <c r="R67" s="106"/>
    </row>
    <row r="68" spans="1:18">
      <c r="A68" s="1572" t="s">
        <v>8</v>
      </c>
      <c r="B68" s="1572"/>
      <c r="C68" s="335">
        <v>5726.5999999999995</v>
      </c>
      <c r="D68" s="929">
        <v>2077.6999999999998</v>
      </c>
      <c r="E68" s="927" t="s">
        <v>7</v>
      </c>
      <c r="F68" s="927">
        <v>3336</v>
      </c>
      <c r="G68" s="927" t="s">
        <v>7</v>
      </c>
      <c r="H68" s="927" t="s">
        <v>7</v>
      </c>
      <c r="I68" s="927" t="s">
        <v>7</v>
      </c>
      <c r="J68" s="626">
        <v>1604.6</v>
      </c>
      <c r="K68" s="626">
        <v>786</v>
      </c>
      <c r="L68" s="890"/>
      <c r="M68" s="857"/>
      <c r="N68" s="857"/>
      <c r="O68" s="26"/>
      <c r="P68" s="83"/>
      <c r="Q68" s="106"/>
      <c r="R68" s="106"/>
    </row>
    <row r="69" spans="1:18">
      <c r="A69" s="1572" t="s">
        <v>9</v>
      </c>
      <c r="B69" s="1572"/>
      <c r="C69" s="335">
        <v>20855.400000000001</v>
      </c>
      <c r="D69" s="929">
        <v>13632.7</v>
      </c>
      <c r="E69" s="626" t="s">
        <v>7</v>
      </c>
      <c r="F69" s="335">
        <v>7201.2</v>
      </c>
      <c r="G69" s="626">
        <v>40</v>
      </c>
      <c r="H69" s="917">
        <v>9201.7000000000007</v>
      </c>
      <c r="I69" s="917">
        <v>8921.5</v>
      </c>
      <c r="J69" s="626">
        <v>1680.5</v>
      </c>
      <c r="K69" s="626">
        <v>2732</v>
      </c>
      <c r="L69" s="890"/>
      <c r="M69" s="857"/>
      <c r="N69" s="857"/>
      <c r="O69" s="26"/>
      <c r="P69" s="106"/>
      <c r="Q69" s="106"/>
      <c r="R69" s="106"/>
    </row>
    <row r="70" spans="1:18">
      <c r="A70" s="1572" t="s">
        <v>10</v>
      </c>
      <c r="B70" s="1572"/>
      <c r="C70" s="335">
        <v>3952.9</v>
      </c>
      <c r="D70" s="927">
        <v>3466</v>
      </c>
      <c r="E70" s="626" t="s">
        <v>7</v>
      </c>
      <c r="F70" s="335">
        <v>491.7</v>
      </c>
      <c r="G70" s="626" t="s">
        <v>7</v>
      </c>
      <c r="H70" s="626">
        <v>1583.5</v>
      </c>
      <c r="I70" s="626">
        <v>1583.5</v>
      </c>
      <c r="J70" s="626">
        <v>73.099999999999994</v>
      </c>
      <c r="K70" s="925">
        <v>1804.6000000000001</v>
      </c>
      <c r="L70" s="890"/>
      <c r="M70" s="857"/>
      <c r="N70" s="857"/>
      <c r="O70" s="26"/>
      <c r="P70" s="106"/>
      <c r="Q70" s="106"/>
      <c r="R70" s="106"/>
    </row>
    <row r="71" spans="1:18">
      <c r="A71" s="1572" t="s">
        <v>11</v>
      </c>
      <c r="B71" s="1572"/>
      <c r="C71" s="335">
        <v>27878.2</v>
      </c>
      <c r="D71" s="929">
        <v>20384</v>
      </c>
      <c r="E71" s="626">
        <v>644.20000000000005</v>
      </c>
      <c r="F71" s="335">
        <v>10798.400000000001</v>
      </c>
      <c r="G71" s="626" t="s">
        <v>7</v>
      </c>
      <c r="H71" s="917">
        <v>3164.4</v>
      </c>
      <c r="I71" s="917">
        <v>932.4</v>
      </c>
      <c r="J71" s="626">
        <v>13243.2</v>
      </c>
      <c r="K71" s="626">
        <v>28</v>
      </c>
      <c r="L71" s="890"/>
      <c r="M71" s="857"/>
      <c r="N71" s="857"/>
      <c r="O71" s="26"/>
      <c r="P71" s="83"/>
      <c r="Q71" s="83"/>
      <c r="R71" s="83"/>
    </row>
    <row r="72" spans="1:18">
      <c r="A72" s="1572" t="s">
        <v>12</v>
      </c>
      <c r="B72" s="1572"/>
      <c r="C72" s="335">
        <v>1110.7</v>
      </c>
      <c r="D72" s="927">
        <v>1110.7</v>
      </c>
      <c r="E72" s="335" t="s">
        <v>7</v>
      </c>
      <c r="F72" s="335">
        <v>993.3</v>
      </c>
      <c r="G72" s="626" t="s">
        <v>7</v>
      </c>
      <c r="H72" s="626" t="s">
        <v>7</v>
      </c>
      <c r="I72" s="626" t="s">
        <v>7</v>
      </c>
      <c r="J72" s="626">
        <v>117.4</v>
      </c>
      <c r="K72" s="626" t="s">
        <v>7</v>
      </c>
      <c r="L72" s="890"/>
      <c r="M72" s="857"/>
      <c r="N72" s="857"/>
      <c r="O72" s="26"/>
      <c r="P72" s="106"/>
      <c r="Q72" s="106"/>
      <c r="R72" s="106"/>
    </row>
    <row r="73" spans="1:18">
      <c r="A73" s="1572" t="s">
        <v>13</v>
      </c>
      <c r="B73" s="1572"/>
      <c r="C73" s="330">
        <v>55715.7</v>
      </c>
      <c r="D73" s="338">
        <v>18114.100000000002</v>
      </c>
      <c r="E73" s="335">
        <v>5.0999999999999996</v>
      </c>
      <c r="F73" s="335">
        <v>29817</v>
      </c>
      <c r="G73" s="626">
        <v>10610.7</v>
      </c>
      <c r="H73" s="626">
        <v>4372.7000000000007</v>
      </c>
      <c r="I73" s="626">
        <v>3914.2000000000003</v>
      </c>
      <c r="J73" s="626">
        <v>10626.2</v>
      </c>
      <c r="K73" s="925">
        <v>284</v>
      </c>
      <c r="L73" s="890"/>
      <c r="M73" s="857"/>
      <c r="N73" s="857"/>
      <c r="O73" s="26"/>
      <c r="P73" s="83"/>
      <c r="Q73" s="106"/>
      <c r="R73" s="83"/>
    </row>
    <row r="74" spans="1:18">
      <c r="A74" s="1572" t="s">
        <v>14</v>
      </c>
      <c r="B74" s="1572"/>
      <c r="C74" s="330">
        <v>3608.9</v>
      </c>
      <c r="D74" s="338">
        <v>3080.9</v>
      </c>
      <c r="E74" s="626" t="s">
        <v>7</v>
      </c>
      <c r="F74" s="335">
        <v>1587.3</v>
      </c>
      <c r="G74" s="335" t="s">
        <v>7</v>
      </c>
      <c r="H74" s="918">
        <v>821.5</v>
      </c>
      <c r="I74" s="918">
        <v>821.5</v>
      </c>
      <c r="J74" s="626">
        <v>363</v>
      </c>
      <c r="K74" s="626">
        <v>837.1</v>
      </c>
      <c r="L74" s="890"/>
      <c r="M74" s="857"/>
      <c r="N74" s="857"/>
      <c r="O74" s="26"/>
      <c r="P74" s="83"/>
      <c r="Q74" s="106"/>
      <c r="R74" s="106"/>
    </row>
    <row r="75" spans="1:18">
      <c r="A75" s="1572" t="s">
        <v>15</v>
      </c>
      <c r="B75" s="1572"/>
      <c r="C75" s="626">
        <v>1784.25</v>
      </c>
      <c r="D75" s="930">
        <v>1627.25</v>
      </c>
      <c r="E75" s="626" t="s">
        <v>7</v>
      </c>
      <c r="F75" s="626">
        <v>986.35</v>
      </c>
      <c r="G75" s="626" t="s">
        <v>7</v>
      </c>
      <c r="H75" s="626" t="s">
        <v>7</v>
      </c>
      <c r="I75" s="626" t="s">
        <v>7</v>
      </c>
      <c r="J75" s="626">
        <v>647.9</v>
      </c>
      <c r="K75" s="626">
        <v>150</v>
      </c>
      <c r="L75" s="890"/>
      <c r="M75" s="857"/>
      <c r="N75" s="857"/>
      <c r="O75" s="26"/>
      <c r="P75" s="83"/>
      <c r="Q75" s="106"/>
      <c r="R75" s="83"/>
    </row>
    <row r="76" spans="1:18" ht="14.25" customHeight="1">
      <c r="A76" s="1572" t="s">
        <v>16</v>
      </c>
      <c r="B76" s="1572"/>
      <c r="C76" s="330">
        <v>11474.3</v>
      </c>
      <c r="D76" s="930">
        <v>6967.7</v>
      </c>
      <c r="E76" s="626">
        <v>850</v>
      </c>
      <c r="F76" s="335">
        <v>2525.9</v>
      </c>
      <c r="G76" s="626" t="s">
        <v>7</v>
      </c>
      <c r="H76" s="626">
        <v>6255.1</v>
      </c>
      <c r="I76" s="626">
        <v>6255.1</v>
      </c>
      <c r="J76" s="626">
        <v>800</v>
      </c>
      <c r="K76" s="925">
        <v>1043.3</v>
      </c>
      <c r="L76" s="890"/>
      <c r="M76" s="857"/>
      <c r="N76" s="857"/>
      <c r="O76" s="26"/>
      <c r="P76" s="106"/>
      <c r="Q76" s="106"/>
      <c r="R76" s="106"/>
    </row>
    <row r="77" spans="1:18">
      <c r="A77" s="1572" t="s">
        <v>17</v>
      </c>
      <c r="B77" s="1572"/>
      <c r="C77" s="330">
        <v>47978.9</v>
      </c>
      <c r="D77" s="338">
        <v>43136.1</v>
      </c>
      <c r="E77" s="626" t="s">
        <v>7</v>
      </c>
      <c r="F77" s="335">
        <v>7786.6</v>
      </c>
      <c r="G77" s="335" t="s">
        <v>7</v>
      </c>
      <c r="H77" s="918">
        <v>25035.3</v>
      </c>
      <c r="I77" s="918">
        <v>24201.899999999998</v>
      </c>
      <c r="J77" s="626">
        <v>141.5</v>
      </c>
      <c r="K77" s="925">
        <v>15015.5</v>
      </c>
      <c r="L77" s="890"/>
      <c r="M77" s="857"/>
      <c r="N77" s="857"/>
      <c r="O77" s="26"/>
      <c r="P77" s="106"/>
      <c r="Q77" s="106"/>
      <c r="R77" s="106"/>
    </row>
    <row r="78" spans="1:18" ht="14.25" customHeight="1">
      <c r="A78" s="1572" t="s">
        <v>18</v>
      </c>
      <c r="B78" s="1572"/>
      <c r="C78" s="330">
        <v>9302.7000000000007</v>
      </c>
      <c r="D78" s="338">
        <v>8744</v>
      </c>
      <c r="E78" s="626" t="s">
        <v>7</v>
      </c>
      <c r="F78" s="335">
        <v>6784.3</v>
      </c>
      <c r="G78" s="626">
        <v>26.7</v>
      </c>
      <c r="H78" s="626">
        <v>244.1</v>
      </c>
      <c r="I78" s="626">
        <v>244.1</v>
      </c>
      <c r="J78" s="626">
        <v>1603.8</v>
      </c>
      <c r="K78" s="626">
        <v>643.79999999999995</v>
      </c>
      <c r="L78" s="890"/>
      <c r="M78" s="857"/>
      <c r="N78" s="857"/>
      <c r="O78" s="26"/>
      <c r="P78" s="83"/>
      <c r="Q78" s="83"/>
      <c r="R78" s="106"/>
    </row>
    <row r="79" spans="1:18" ht="5.25" customHeight="1">
      <c r="A79" s="398"/>
      <c r="B79" s="398"/>
      <c r="C79" s="931"/>
      <c r="D79" s="409"/>
      <c r="E79" s="920"/>
      <c r="F79" s="920"/>
      <c r="G79" s="920"/>
      <c r="H79" s="932"/>
      <c r="I79" s="933"/>
      <c r="J79" s="920"/>
      <c r="K79" s="920"/>
      <c r="L79" s="857"/>
      <c r="M79" s="857"/>
      <c r="N79" s="857"/>
      <c r="O79" s="26"/>
      <c r="P79" s="83"/>
      <c r="Q79" s="106"/>
      <c r="R79" s="106"/>
    </row>
    <row r="80" spans="1:18">
      <c r="A80" s="375"/>
      <c r="B80" s="2095" t="s">
        <v>1951</v>
      </c>
      <c r="C80" s="2096"/>
      <c r="D80" s="2096"/>
      <c r="E80" s="2096"/>
      <c r="F80" s="2096"/>
      <c r="G80" s="2096"/>
      <c r="H80" s="2096"/>
      <c r="I80" s="2096"/>
      <c r="J80" s="2096"/>
      <c r="K80" s="2096"/>
      <c r="L80" s="857"/>
      <c r="M80" s="857"/>
      <c r="N80" s="857"/>
      <c r="O80" s="84"/>
      <c r="P80" s="84"/>
      <c r="Q80" s="84"/>
      <c r="R80" s="84"/>
    </row>
    <row r="81" spans="1:21">
      <c r="A81" s="375"/>
      <c r="B81" s="1509" t="s">
        <v>1952</v>
      </c>
      <c r="C81" s="1509"/>
      <c r="D81" s="1509"/>
      <c r="E81" s="1509"/>
      <c r="F81" s="1509"/>
      <c r="G81" s="1509"/>
      <c r="H81" s="1509"/>
      <c r="I81" s="1509"/>
      <c r="J81" s="1509"/>
      <c r="K81" s="1509"/>
      <c r="L81" s="857"/>
      <c r="M81" s="857"/>
      <c r="N81" s="857"/>
      <c r="O81" s="84"/>
      <c r="P81" s="84"/>
      <c r="Q81" s="84"/>
      <c r="R81" s="84"/>
    </row>
    <row r="82" spans="1:21" ht="14.25" customHeight="1">
      <c r="A82" s="2104" t="s">
        <v>1730</v>
      </c>
      <c r="B82" s="1472"/>
      <c r="C82" s="1468" t="s">
        <v>1941</v>
      </c>
      <c r="D82" s="2108" t="s">
        <v>1953</v>
      </c>
      <c r="E82" s="2109"/>
      <c r="F82" s="2109"/>
      <c r="G82" s="2109"/>
      <c r="H82" s="2109"/>
      <c r="I82" s="2109"/>
      <c r="J82" s="2109"/>
      <c r="K82" s="903"/>
      <c r="L82" s="884"/>
      <c r="M82" s="857"/>
      <c r="N82" s="857"/>
      <c r="O82" s="84"/>
      <c r="P82" s="84"/>
      <c r="Q82" s="84"/>
      <c r="R82" s="84"/>
    </row>
    <row r="83" spans="1:21" ht="48" customHeight="1">
      <c r="A83" s="2105"/>
      <c r="B83" s="2106"/>
      <c r="C83" s="2099"/>
      <c r="D83" s="2100" t="s">
        <v>1933</v>
      </c>
      <c r="E83" s="1468" t="s">
        <v>1934</v>
      </c>
      <c r="F83" s="1468" t="s">
        <v>1935</v>
      </c>
      <c r="G83" s="2102" t="s">
        <v>1943</v>
      </c>
      <c r="H83" s="2103"/>
      <c r="I83" s="1468" t="s">
        <v>1937</v>
      </c>
      <c r="J83" s="2093" t="s">
        <v>1945</v>
      </c>
      <c r="K83" s="884"/>
      <c r="L83" s="884"/>
      <c r="M83" s="857"/>
      <c r="N83" s="857"/>
      <c r="O83" s="84"/>
      <c r="P83" s="84"/>
      <c r="Q83" s="84"/>
      <c r="R83" s="84"/>
      <c r="S83" s="84"/>
      <c r="T83" s="84"/>
      <c r="U83" s="84"/>
    </row>
    <row r="84" spans="1:21" ht="27" customHeight="1">
      <c r="A84" s="2105"/>
      <c r="B84" s="2106"/>
      <c r="C84" s="1469"/>
      <c r="D84" s="2101"/>
      <c r="E84" s="1469"/>
      <c r="F84" s="1469"/>
      <c r="G84" s="888" t="s">
        <v>1753</v>
      </c>
      <c r="H84" s="889" t="s">
        <v>1939</v>
      </c>
      <c r="I84" s="1469"/>
      <c r="J84" s="2094"/>
      <c r="K84" s="904"/>
      <c r="L84" s="884"/>
      <c r="M84" s="857"/>
      <c r="N84" s="857"/>
      <c r="O84" s="22"/>
      <c r="P84" s="90"/>
      <c r="Q84" s="90"/>
      <c r="R84" s="22"/>
      <c r="S84" s="90"/>
      <c r="T84" s="84"/>
      <c r="U84" s="84"/>
    </row>
    <row r="85" spans="1:21" ht="14.25" customHeight="1">
      <c r="A85" s="2107"/>
      <c r="B85" s="1473"/>
      <c r="C85" s="2102"/>
      <c r="D85" s="2103"/>
      <c r="E85" s="2103"/>
      <c r="F85" s="2103"/>
      <c r="G85" s="2103"/>
      <c r="H85" s="2103"/>
      <c r="I85" s="2103"/>
      <c r="J85" s="2103"/>
      <c r="K85" s="904"/>
      <c r="L85" s="884"/>
      <c r="M85" s="857"/>
      <c r="N85" s="857"/>
      <c r="O85" s="105"/>
      <c r="P85" s="105"/>
      <c r="Q85" s="90"/>
      <c r="R85" s="105"/>
      <c r="S85" s="22"/>
      <c r="T85" s="84"/>
      <c r="U85" s="84"/>
    </row>
    <row r="86" spans="1:21">
      <c r="A86" s="1564" t="s">
        <v>48</v>
      </c>
      <c r="B86" s="1565"/>
      <c r="C86" s="871">
        <v>105688.81999999999</v>
      </c>
      <c r="D86" s="871">
        <v>715.9</v>
      </c>
      <c r="E86" s="871">
        <v>28341.620000000003</v>
      </c>
      <c r="F86" s="871">
        <v>55678.659999999996</v>
      </c>
      <c r="G86" s="934">
        <v>13450.5</v>
      </c>
      <c r="H86" s="868">
        <v>11259.1</v>
      </c>
      <c r="I86" s="868">
        <v>7297.3399999999992</v>
      </c>
      <c r="J86" s="871">
        <v>204.8</v>
      </c>
      <c r="K86" s="935"/>
      <c r="L86" s="884"/>
      <c r="M86" s="857"/>
      <c r="N86" s="857"/>
      <c r="O86" s="104"/>
      <c r="P86" s="108"/>
      <c r="Q86" s="104"/>
      <c r="R86" s="104"/>
      <c r="S86" s="104"/>
      <c r="T86" s="84"/>
      <c r="U86" s="84"/>
    </row>
    <row r="87" spans="1:21">
      <c r="A87" s="1654" t="s">
        <v>1</v>
      </c>
      <c r="B87" s="1654"/>
      <c r="C87" s="907"/>
      <c r="D87" s="907"/>
      <c r="E87" s="907"/>
      <c r="F87" s="907"/>
      <c r="G87" s="907"/>
      <c r="H87" s="907"/>
      <c r="I87" s="907"/>
      <c r="J87" s="907"/>
      <c r="K87" s="935"/>
      <c r="L87" s="857"/>
      <c r="M87" s="857"/>
      <c r="N87" s="857"/>
      <c r="O87" s="104"/>
      <c r="P87" s="108"/>
      <c r="Q87" s="104"/>
      <c r="R87" s="104"/>
      <c r="S87" s="104"/>
      <c r="T87" s="84"/>
      <c r="U87" s="84"/>
    </row>
    <row r="88" spans="1:21">
      <c r="A88" s="1572" t="s">
        <v>2</v>
      </c>
      <c r="B88" s="1572"/>
      <c r="C88" s="914">
        <v>6161.1</v>
      </c>
      <c r="D88" s="626">
        <v>85</v>
      </c>
      <c r="E88" s="914">
        <v>1785</v>
      </c>
      <c r="F88" s="914">
        <v>4031.8</v>
      </c>
      <c r="G88" s="936">
        <v>259.3</v>
      </c>
      <c r="H88" s="626" t="s">
        <v>7</v>
      </c>
      <c r="I88" s="626" t="s">
        <v>7</v>
      </c>
      <c r="J88" s="626" t="s">
        <v>7</v>
      </c>
      <c r="K88" s="935"/>
      <c r="L88" s="857"/>
      <c r="M88" s="857"/>
      <c r="N88" s="857"/>
      <c r="O88" s="104"/>
      <c r="P88" s="83"/>
      <c r="Q88" s="104"/>
      <c r="R88" s="104"/>
      <c r="S88" s="104"/>
      <c r="T88" s="84"/>
      <c r="U88" s="84"/>
    </row>
    <row r="89" spans="1:21" ht="14.25" customHeight="1">
      <c r="A89" s="1572" t="s">
        <v>3</v>
      </c>
      <c r="B89" s="1572"/>
      <c r="C89" s="914">
        <v>18324.3</v>
      </c>
      <c r="D89" s="914" t="s">
        <v>7</v>
      </c>
      <c r="E89" s="914">
        <v>6391.6</v>
      </c>
      <c r="F89" s="914">
        <v>6136.1</v>
      </c>
      <c r="G89" s="936">
        <v>2026.9</v>
      </c>
      <c r="H89" s="936">
        <v>1711.5</v>
      </c>
      <c r="I89" s="626">
        <v>3769.7</v>
      </c>
      <c r="J89" s="626" t="s">
        <v>7</v>
      </c>
      <c r="K89" s="935"/>
      <c r="L89" s="857"/>
      <c r="M89" s="857"/>
      <c r="N89" s="857"/>
      <c r="O89" s="104"/>
      <c r="P89" s="83"/>
      <c r="Q89" s="104"/>
      <c r="R89" s="104"/>
      <c r="S89" s="104"/>
      <c r="T89" s="84"/>
      <c r="U89" s="84"/>
    </row>
    <row r="90" spans="1:21">
      <c r="A90" s="1572" t="s">
        <v>4</v>
      </c>
      <c r="B90" s="1572"/>
      <c r="C90" s="914">
        <v>4790.7</v>
      </c>
      <c r="D90" s="914">
        <v>612.29999999999995</v>
      </c>
      <c r="E90" s="914">
        <v>837.6</v>
      </c>
      <c r="F90" s="914">
        <v>2169.9</v>
      </c>
      <c r="G90" s="927">
        <v>965.9</v>
      </c>
      <c r="H90" s="927">
        <v>963.4</v>
      </c>
      <c r="I90" s="626">
        <v>205</v>
      </c>
      <c r="J90" s="626" t="s">
        <v>7</v>
      </c>
      <c r="K90" s="935"/>
      <c r="L90" s="857"/>
      <c r="M90" s="857"/>
      <c r="N90" s="857"/>
      <c r="O90" s="104"/>
      <c r="P90" s="83"/>
      <c r="Q90" s="104"/>
      <c r="R90" s="104"/>
      <c r="S90" s="104"/>
      <c r="T90" s="84"/>
      <c r="U90" s="84"/>
    </row>
    <row r="91" spans="1:21">
      <c r="A91" s="1572" t="s">
        <v>5</v>
      </c>
      <c r="B91" s="1572"/>
      <c r="C91" s="914">
        <v>2713.6</v>
      </c>
      <c r="D91" s="626" t="s">
        <v>7</v>
      </c>
      <c r="E91" s="914">
        <v>972.4</v>
      </c>
      <c r="F91" s="914">
        <v>1732.3</v>
      </c>
      <c r="G91" s="927">
        <v>8.9</v>
      </c>
      <c r="H91" s="626" t="s">
        <v>7</v>
      </c>
      <c r="I91" s="626" t="s">
        <v>7</v>
      </c>
      <c r="J91" s="626" t="s">
        <v>7</v>
      </c>
      <c r="K91" s="935"/>
      <c r="L91" s="857"/>
      <c r="M91" s="857"/>
      <c r="N91" s="857"/>
      <c r="O91" s="104"/>
      <c r="P91" s="83"/>
      <c r="Q91" s="104"/>
      <c r="R91" s="104"/>
      <c r="S91" s="104"/>
      <c r="T91" s="84"/>
      <c r="U91" s="84"/>
    </row>
    <row r="92" spans="1:21">
      <c r="A92" s="1572" t="s">
        <v>6</v>
      </c>
      <c r="B92" s="1572"/>
      <c r="C92" s="914">
        <v>7452.7999999999993</v>
      </c>
      <c r="D92" s="626" t="s">
        <v>7</v>
      </c>
      <c r="E92" s="914">
        <v>3116.3</v>
      </c>
      <c r="F92" s="914">
        <v>2207.6999999999998</v>
      </c>
      <c r="G92" s="927">
        <v>1900.9</v>
      </c>
      <c r="H92" s="626">
        <v>1900.9</v>
      </c>
      <c r="I92" s="626">
        <v>227.9</v>
      </c>
      <c r="J92" s="626" t="s">
        <v>7</v>
      </c>
      <c r="K92" s="935"/>
      <c r="L92" s="857"/>
      <c r="M92" s="857"/>
      <c r="N92" s="857"/>
      <c r="O92" s="104"/>
      <c r="P92" s="106"/>
      <c r="Q92" s="104"/>
      <c r="R92" s="104"/>
      <c r="S92" s="104"/>
      <c r="T92" s="84"/>
      <c r="U92" s="84"/>
    </row>
    <row r="93" spans="1:21">
      <c r="A93" s="1572" t="s">
        <v>8</v>
      </c>
      <c r="B93" s="1572"/>
      <c r="C93" s="914">
        <v>10607.3</v>
      </c>
      <c r="D93" s="626" t="s">
        <v>7</v>
      </c>
      <c r="E93" s="914">
        <v>1717.4</v>
      </c>
      <c r="F93" s="914">
        <v>8889.9</v>
      </c>
      <c r="G93" s="927" t="s">
        <v>7</v>
      </c>
      <c r="H93" s="927" t="s">
        <v>7</v>
      </c>
      <c r="I93" s="626" t="s">
        <v>7</v>
      </c>
      <c r="J93" s="626" t="s">
        <v>7</v>
      </c>
      <c r="K93" s="935"/>
      <c r="L93" s="857"/>
      <c r="M93" s="857"/>
      <c r="N93" s="857"/>
      <c r="O93" s="104"/>
      <c r="P93" s="29"/>
      <c r="Q93" s="104"/>
      <c r="R93" s="104"/>
      <c r="S93" s="104"/>
      <c r="T93" s="84"/>
      <c r="U93" s="84"/>
    </row>
    <row r="94" spans="1:21">
      <c r="A94" s="1572" t="s">
        <v>9</v>
      </c>
      <c r="B94" s="1572"/>
      <c r="C94" s="914">
        <v>14231.999999999998</v>
      </c>
      <c r="D94" s="914" t="s">
        <v>7</v>
      </c>
      <c r="E94" s="914">
        <v>3829.6</v>
      </c>
      <c r="F94" s="914">
        <v>5491.2</v>
      </c>
      <c r="G94" s="927">
        <v>4292.8</v>
      </c>
      <c r="H94" s="927">
        <v>4292.8</v>
      </c>
      <c r="I94" s="626">
        <v>618.4</v>
      </c>
      <c r="J94" s="626" t="s">
        <v>7</v>
      </c>
      <c r="K94" s="935"/>
      <c r="L94" s="857"/>
      <c r="M94" s="857"/>
      <c r="N94" s="857"/>
      <c r="O94" s="104"/>
      <c r="P94" s="29"/>
      <c r="Q94" s="104"/>
      <c r="R94" s="104"/>
      <c r="S94" s="104"/>
      <c r="T94" s="84"/>
      <c r="U94" s="84"/>
    </row>
    <row r="95" spans="1:21">
      <c r="A95" s="1572" t="s">
        <v>10</v>
      </c>
      <c r="B95" s="1572"/>
      <c r="C95" s="894">
        <v>2212.6999999999998</v>
      </c>
      <c r="D95" s="626" t="s">
        <v>7</v>
      </c>
      <c r="E95" s="914">
        <v>218.7</v>
      </c>
      <c r="F95" s="914">
        <v>1305.4000000000001</v>
      </c>
      <c r="G95" s="626">
        <v>239.6</v>
      </c>
      <c r="H95" s="626">
        <v>239.6</v>
      </c>
      <c r="I95" s="626">
        <v>419.3</v>
      </c>
      <c r="J95" s="626">
        <v>29.7</v>
      </c>
      <c r="K95" s="935"/>
      <c r="L95" s="857"/>
      <c r="M95" s="857"/>
      <c r="N95" s="857"/>
      <c r="O95" s="104"/>
      <c r="P95" s="29"/>
      <c r="Q95" s="104"/>
      <c r="R95" s="104"/>
      <c r="S95" s="104"/>
      <c r="T95" s="84"/>
      <c r="U95" s="84"/>
    </row>
    <row r="96" spans="1:21">
      <c r="A96" s="1572" t="s">
        <v>11</v>
      </c>
      <c r="B96" s="1572"/>
      <c r="C96" s="894">
        <v>923</v>
      </c>
      <c r="D96" s="626" t="s">
        <v>7</v>
      </c>
      <c r="E96" s="914">
        <v>208</v>
      </c>
      <c r="F96" s="914">
        <v>715</v>
      </c>
      <c r="G96" s="626" t="s">
        <v>7</v>
      </c>
      <c r="H96" s="626" t="s">
        <v>7</v>
      </c>
      <c r="I96" s="626" t="s">
        <v>7</v>
      </c>
      <c r="J96" s="626" t="s">
        <v>7</v>
      </c>
      <c r="K96" s="935"/>
      <c r="L96" s="857"/>
      <c r="M96" s="857"/>
      <c r="N96" s="857"/>
      <c r="O96" s="104"/>
      <c r="P96" s="29"/>
      <c r="Q96" s="104"/>
      <c r="R96" s="104"/>
      <c r="S96" s="83"/>
      <c r="T96" s="84"/>
      <c r="U96" s="84"/>
    </row>
    <row r="97" spans="1:26">
      <c r="A97" s="1572" t="s">
        <v>12</v>
      </c>
      <c r="B97" s="1572"/>
      <c r="C97" s="894">
        <v>4775.8</v>
      </c>
      <c r="D97" s="626" t="s">
        <v>7</v>
      </c>
      <c r="E97" s="914">
        <v>924.7</v>
      </c>
      <c r="F97" s="914">
        <v>3822.3</v>
      </c>
      <c r="G97" s="626">
        <v>28.8</v>
      </c>
      <c r="H97" s="626" t="s">
        <v>7</v>
      </c>
      <c r="I97" s="626" t="s">
        <v>7</v>
      </c>
      <c r="J97" s="626" t="s">
        <v>7</v>
      </c>
      <c r="K97" s="935"/>
      <c r="L97" s="857"/>
      <c r="M97" s="857"/>
      <c r="N97" s="857"/>
      <c r="O97" s="104"/>
      <c r="P97" s="29"/>
      <c r="Q97" s="104"/>
      <c r="R97" s="104"/>
      <c r="S97" s="104"/>
      <c r="T97" s="84"/>
      <c r="U97" s="84"/>
    </row>
    <row r="98" spans="1:26">
      <c r="A98" s="1572" t="s">
        <v>13</v>
      </c>
      <c r="B98" s="1572"/>
      <c r="C98" s="894">
        <v>2104.9</v>
      </c>
      <c r="D98" s="914" t="s">
        <v>7</v>
      </c>
      <c r="E98" s="914">
        <v>345.2</v>
      </c>
      <c r="F98" s="914">
        <v>1726.7</v>
      </c>
      <c r="G98" s="338" t="s">
        <v>7</v>
      </c>
      <c r="H98" s="626" t="s">
        <v>7</v>
      </c>
      <c r="I98" s="626" t="s">
        <v>7</v>
      </c>
      <c r="J98" s="626">
        <v>33</v>
      </c>
      <c r="K98" s="935"/>
      <c r="L98" s="857"/>
      <c r="M98" s="857"/>
      <c r="N98" s="857"/>
      <c r="O98" s="104"/>
      <c r="P98" s="29"/>
      <c r="Q98" s="104"/>
      <c r="R98" s="104"/>
      <c r="S98" s="104"/>
      <c r="T98" s="84"/>
      <c r="U98" s="84"/>
    </row>
    <row r="99" spans="1:26">
      <c r="A99" s="1572" t="s">
        <v>14</v>
      </c>
      <c r="B99" s="1572"/>
      <c r="C99" s="894">
        <v>7945.2</v>
      </c>
      <c r="D99" s="914">
        <v>18.600000000000001</v>
      </c>
      <c r="E99" s="914">
        <v>1275.5999999999999</v>
      </c>
      <c r="F99" s="914">
        <v>5520.5</v>
      </c>
      <c r="G99" s="338">
        <v>1130.5</v>
      </c>
      <c r="H99" s="338">
        <v>1002.1</v>
      </c>
      <c r="I99" s="626">
        <v>0</v>
      </c>
      <c r="J99" s="626" t="s">
        <v>7</v>
      </c>
      <c r="K99" s="935"/>
      <c r="L99" s="857"/>
      <c r="M99" s="857"/>
      <c r="N99" s="857"/>
      <c r="O99" s="104"/>
      <c r="P99" s="29"/>
      <c r="Q99" s="104"/>
      <c r="R99" s="104"/>
      <c r="S99" s="104"/>
      <c r="T99" s="84"/>
      <c r="U99" s="84"/>
    </row>
    <row r="100" spans="1:26">
      <c r="A100" s="1572" t="s">
        <v>15</v>
      </c>
      <c r="B100" s="1572"/>
      <c r="C100" s="894">
        <v>3648.52</v>
      </c>
      <c r="D100" s="626" t="s">
        <v>7</v>
      </c>
      <c r="E100" s="914">
        <v>518.72</v>
      </c>
      <c r="F100" s="914">
        <v>1472.76</v>
      </c>
      <c r="G100" s="626" t="s">
        <v>7</v>
      </c>
      <c r="H100" s="626" t="s">
        <v>7</v>
      </c>
      <c r="I100" s="626">
        <v>1657.04</v>
      </c>
      <c r="J100" s="626" t="s">
        <v>7</v>
      </c>
      <c r="K100" s="935"/>
      <c r="L100" s="857"/>
      <c r="M100" s="857"/>
      <c r="N100" s="857"/>
      <c r="O100" s="104"/>
      <c r="P100" s="29"/>
      <c r="Q100" s="104"/>
      <c r="R100" s="104"/>
      <c r="S100" s="104"/>
      <c r="T100" s="84"/>
      <c r="U100" s="84"/>
    </row>
    <row r="101" spans="1:26" ht="14.25" customHeight="1">
      <c r="A101" s="1572" t="s">
        <v>16</v>
      </c>
      <c r="B101" s="1572"/>
      <c r="C101" s="894">
        <v>4044.2</v>
      </c>
      <c r="D101" s="626" t="s">
        <v>7</v>
      </c>
      <c r="E101" s="914">
        <v>1001</v>
      </c>
      <c r="F101" s="914">
        <v>3004.2</v>
      </c>
      <c r="G101" s="338">
        <v>39</v>
      </c>
      <c r="H101" s="626" t="s">
        <v>7</v>
      </c>
      <c r="I101" s="626" t="s">
        <v>7</v>
      </c>
      <c r="J101" s="626" t="s">
        <v>7</v>
      </c>
      <c r="K101" s="935"/>
      <c r="L101" s="857"/>
      <c r="M101" s="857"/>
      <c r="N101" s="857"/>
      <c r="O101" s="104"/>
      <c r="P101" s="29"/>
      <c r="Q101" s="104"/>
      <c r="R101" s="104"/>
      <c r="S101" s="104"/>
      <c r="T101" s="84"/>
      <c r="U101" s="84"/>
    </row>
    <row r="102" spans="1:26">
      <c r="A102" s="1572" t="s">
        <v>17</v>
      </c>
      <c r="B102" s="1572"/>
      <c r="C102" s="894">
        <v>11598.500000000002</v>
      </c>
      <c r="D102" s="626" t="s">
        <v>7</v>
      </c>
      <c r="E102" s="914">
        <v>4191.8999999999996</v>
      </c>
      <c r="F102" s="914">
        <v>5324.8</v>
      </c>
      <c r="G102" s="338">
        <v>1539.7</v>
      </c>
      <c r="H102" s="338">
        <v>900</v>
      </c>
      <c r="I102" s="626">
        <v>400</v>
      </c>
      <c r="J102" s="626">
        <v>142.1</v>
      </c>
      <c r="K102" s="935"/>
      <c r="L102" s="857"/>
      <c r="M102" s="857"/>
      <c r="N102" s="857"/>
      <c r="O102" s="84"/>
      <c r="P102" s="84"/>
      <c r="Q102" s="84"/>
      <c r="R102" s="84"/>
      <c r="S102" s="84"/>
      <c r="T102" s="84"/>
      <c r="U102" s="84"/>
    </row>
    <row r="103" spans="1:26" ht="14.25" customHeight="1">
      <c r="A103" s="1572" t="s">
        <v>18</v>
      </c>
      <c r="B103" s="1572"/>
      <c r="C103" s="894">
        <v>4154.2</v>
      </c>
      <c r="D103" s="626" t="s">
        <v>7</v>
      </c>
      <c r="E103" s="914">
        <v>1007.9</v>
      </c>
      <c r="F103" s="914">
        <v>2128.1</v>
      </c>
      <c r="G103" s="338">
        <v>1018.2</v>
      </c>
      <c r="H103" s="338">
        <v>248.8</v>
      </c>
      <c r="I103" s="626" t="s">
        <v>7</v>
      </c>
      <c r="J103" s="626" t="s">
        <v>7</v>
      </c>
      <c r="K103" s="935"/>
      <c r="L103" s="857"/>
      <c r="M103" s="857"/>
      <c r="N103" s="857"/>
      <c r="O103" s="84"/>
      <c r="P103" s="84"/>
      <c r="Q103" s="84"/>
      <c r="R103" s="84"/>
      <c r="S103" s="84"/>
      <c r="T103" s="84"/>
      <c r="U103" s="84"/>
    </row>
    <row r="104" spans="1:26" ht="5.25" customHeight="1">
      <c r="A104" s="398"/>
      <c r="B104" s="398"/>
      <c r="C104" s="897"/>
      <c r="D104" s="937"/>
      <c r="E104" s="920"/>
      <c r="F104" s="920"/>
      <c r="G104" s="932"/>
      <c r="H104" s="933"/>
      <c r="I104" s="938"/>
      <c r="J104" s="933"/>
      <c r="K104" s="935"/>
      <c r="L104" s="857"/>
      <c r="M104" s="857"/>
      <c r="N104" s="857"/>
    </row>
    <row r="105" spans="1:26">
      <c r="A105" s="857"/>
      <c r="B105" s="2095" t="s">
        <v>114</v>
      </c>
      <c r="C105" s="2096"/>
      <c r="D105" s="2096"/>
      <c r="E105" s="2096"/>
      <c r="F105" s="2096"/>
      <c r="G105" s="2096"/>
      <c r="H105" s="2096"/>
      <c r="I105" s="2096"/>
      <c r="J105" s="2096"/>
      <c r="K105" s="2096"/>
      <c r="L105" s="857"/>
      <c r="M105" s="857"/>
      <c r="N105" s="857"/>
    </row>
    <row r="106" spans="1:26">
      <c r="A106" s="857"/>
      <c r="B106" s="1509" t="s">
        <v>115</v>
      </c>
      <c r="C106" s="1509"/>
      <c r="D106" s="1509"/>
      <c r="E106" s="1509"/>
      <c r="F106" s="1509"/>
      <c r="G106" s="1509"/>
      <c r="H106" s="1509"/>
      <c r="I106" s="1509"/>
      <c r="J106" s="1509"/>
      <c r="K106" s="1509"/>
      <c r="L106" s="857"/>
      <c r="M106" s="857"/>
      <c r="N106" s="857"/>
    </row>
    <row r="107" spans="1:26" ht="14.25" customHeight="1">
      <c r="A107" s="2104" t="s">
        <v>1730</v>
      </c>
      <c r="B107" s="1472"/>
      <c r="C107" s="1468" t="s">
        <v>1941</v>
      </c>
      <c r="D107" s="2097" t="s">
        <v>1954</v>
      </c>
      <c r="E107" s="2098"/>
      <c r="F107" s="2098"/>
      <c r="G107" s="2098"/>
      <c r="H107" s="2098"/>
      <c r="I107" s="2098"/>
      <c r="J107" s="2098"/>
      <c r="K107" s="903"/>
      <c r="L107" s="857"/>
      <c r="M107" s="857"/>
      <c r="N107" s="857"/>
    </row>
    <row r="108" spans="1:26" ht="57.75" customHeight="1">
      <c r="A108" s="2105"/>
      <c r="B108" s="2106"/>
      <c r="C108" s="2099"/>
      <c r="D108" s="2100" t="s">
        <v>1933</v>
      </c>
      <c r="E108" s="1468" t="s">
        <v>1934</v>
      </c>
      <c r="F108" s="1468" t="s">
        <v>1935</v>
      </c>
      <c r="G108" s="2102" t="s">
        <v>1943</v>
      </c>
      <c r="H108" s="2103"/>
      <c r="I108" s="2093" t="s">
        <v>1937</v>
      </c>
      <c r="J108" s="2093" t="s">
        <v>1945</v>
      </c>
      <c r="K108" s="884"/>
      <c r="L108" s="857"/>
      <c r="M108" s="857"/>
      <c r="N108" s="857"/>
    </row>
    <row r="109" spans="1:26" ht="27.75" customHeight="1">
      <c r="A109" s="2105"/>
      <c r="B109" s="2106"/>
      <c r="C109" s="1469"/>
      <c r="D109" s="2101"/>
      <c r="E109" s="1469"/>
      <c r="F109" s="1469"/>
      <c r="G109" s="889" t="s">
        <v>1753</v>
      </c>
      <c r="H109" s="889" t="s">
        <v>1939</v>
      </c>
      <c r="I109" s="2094"/>
      <c r="J109" s="2094"/>
      <c r="K109" s="904"/>
      <c r="L109" s="857"/>
      <c r="M109" s="857"/>
      <c r="N109" s="857"/>
    </row>
    <row r="110" spans="1:26" ht="14.25" customHeight="1">
      <c r="A110" s="2105"/>
      <c r="B110" s="2106"/>
      <c r="C110" s="2102" t="s">
        <v>1946</v>
      </c>
      <c r="D110" s="2103"/>
      <c r="E110" s="2103"/>
      <c r="F110" s="2103"/>
      <c r="G110" s="2103"/>
      <c r="H110" s="2103"/>
      <c r="I110" s="2103"/>
      <c r="J110" s="2103"/>
      <c r="K110" s="904"/>
      <c r="L110" s="857"/>
      <c r="M110" s="857"/>
      <c r="N110" s="857"/>
    </row>
    <row r="111" spans="1:26">
      <c r="A111" s="1564" t="s">
        <v>48</v>
      </c>
      <c r="B111" s="1565"/>
      <c r="C111" s="906">
        <v>2392.9</v>
      </c>
      <c r="D111" s="906" t="s">
        <v>7</v>
      </c>
      <c r="E111" s="906">
        <v>1228.3999999999999</v>
      </c>
      <c r="F111" s="939" t="s">
        <v>7</v>
      </c>
      <c r="G111" s="906">
        <v>456</v>
      </c>
      <c r="H111" s="906">
        <v>168</v>
      </c>
      <c r="I111" s="906" t="s">
        <v>7</v>
      </c>
      <c r="J111" s="521">
        <v>708.5</v>
      </c>
      <c r="K111" s="857"/>
      <c r="L111" s="857"/>
      <c r="M111" s="857"/>
      <c r="N111" s="857"/>
      <c r="P111" s="84"/>
      <c r="Q111" s="84"/>
      <c r="R111" s="84"/>
      <c r="S111" s="84"/>
      <c r="T111" s="84"/>
      <c r="U111" s="84"/>
      <c r="V111" s="84"/>
      <c r="W111" s="84"/>
      <c r="X111" s="84"/>
      <c r="Y111" s="84"/>
      <c r="Z111" s="84"/>
    </row>
    <row r="112" spans="1:26">
      <c r="A112" s="1654" t="s">
        <v>1</v>
      </c>
      <c r="B112" s="1654"/>
      <c r="C112" s="523"/>
      <c r="D112" s="893"/>
      <c r="E112" s="893"/>
      <c r="F112" s="893"/>
      <c r="G112" s="893"/>
      <c r="H112" s="893"/>
      <c r="I112" s="893"/>
      <c r="J112" s="893"/>
      <c r="K112" s="857"/>
      <c r="L112" s="857"/>
      <c r="M112" s="857"/>
      <c r="N112" s="857"/>
      <c r="P112" s="90"/>
      <c r="Q112" s="90"/>
      <c r="R112" s="90"/>
      <c r="S112" s="110"/>
      <c r="T112" s="90"/>
      <c r="U112" s="90"/>
      <c r="V112" s="90"/>
      <c r="W112" s="22"/>
      <c r="X112" s="22"/>
      <c r="Y112" s="84"/>
      <c r="Z112" s="84"/>
    </row>
    <row r="113" spans="1:26">
      <c r="A113" s="1572" t="s">
        <v>2</v>
      </c>
      <c r="B113" s="1572"/>
      <c r="C113" s="894" t="s">
        <v>7</v>
      </c>
      <c r="D113" s="626" t="s">
        <v>7</v>
      </c>
      <c r="E113" s="940" t="s">
        <v>7</v>
      </c>
      <c r="F113" s="626" t="s">
        <v>7</v>
      </c>
      <c r="G113" s="626" t="s">
        <v>7</v>
      </c>
      <c r="H113" s="626" t="s">
        <v>7</v>
      </c>
      <c r="I113" s="626" t="s">
        <v>7</v>
      </c>
      <c r="J113" s="626" t="s">
        <v>7</v>
      </c>
      <c r="K113" s="857"/>
      <c r="L113" s="857"/>
      <c r="M113" s="857"/>
      <c r="N113" s="857"/>
      <c r="P113" s="22"/>
      <c r="Q113" s="90"/>
      <c r="R113" s="29"/>
      <c r="S113" s="90"/>
      <c r="T113" s="22"/>
      <c r="U113" s="22"/>
      <c r="V113" s="22"/>
      <c r="W113" s="22"/>
      <c r="X113" s="26"/>
      <c r="Y113" s="84"/>
      <c r="Z113" s="84"/>
    </row>
    <row r="114" spans="1:26" ht="14.25" customHeight="1">
      <c r="A114" s="1572" t="s">
        <v>3</v>
      </c>
      <c r="B114" s="1572"/>
      <c r="C114" s="894">
        <v>173</v>
      </c>
      <c r="D114" s="626" t="s">
        <v>7</v>
      </c>
      <c r="E114" s="940">
        <v>97.2</v>
      </c>
      <c r="F114" s="626" t="s">
        <v>7</v>
      </c>
      <c r="G114" s="626" t="s">
        <v>7</v>
      </c>
      <c r="H114" s="626" t="s">
        <v>7</v>
      </c>
      <c r="I114" s="626" t="s">
        <v>7</v>
      </c>
      <c r="J114" s="626">
        <v>75.8</v>
      </c>
      <c r="K114" s="857"/>
      <c r="L114" s="857"/>
      <c r="M114" s="857"/>
      <c r="N114" s="857"/>
      <c r="P114" s="104"/>
      <c r="Q114" s="29"/>
      <c r="R114" s="29"/>
      <c r="S114" s="108"/>
      <c r="T114" s="98"/>
      <c r="U114" s="98"/>
      <c r="V114" s="98"/>
      <c r="W114" s="98"/>
      <c r="X114" s="83"/>
      <c r="Y114" s="84"/>
      <c r="Z114" s="84"/>
    </row>
    <row r="115" spans="1:26">
      <c r="A115" s="1572" t="s">
        <v>4</v>
      </c>
      <c r="B115" s="1572"/>
      <c r="C115" s="894">
        <v>213.3</v>
      </c>
      <c r="D115" s="626" t="s">
        <v>7</v>
      </c>
      <c r="E115" s="940">
        <v>213.3</v>
      </c>
      <c r="F115" s="626" t="s">
        <v>7</v>
      </c>
      <c r="G115" s="626" t="s">
        <v>7</v>
      </c>
      <c r="H115" s="626" t="s">
        <v>7</v>
      </c>
      <c r="I115" s="626" t="s">
        <v>7</v>
      </c>
      <c r="J115" s="626" t="s">
        <v>7</v>
      </c>
      <c r="K115" s="857"/>
      <c r="L115" s="857"/>
      <c r="M115" s="857"/>
      <c r="N115" s="857"/>
      <c r="P115" s="104"/>
      <c r="Q115" s="29"/>
      <c r="R115" s="29"/>
      <c r="S115" s="108"/>
      <c r="T115" s="98"/>
      <c r="U115" s="98"/>
      <c r="V115" s="98"/>
      <c r="W115" s="106"/>
      <c r="X115" s="83"/>
      <c r="Y115" s="84"/>
      <c r="Z115" s="84"/>
    </row>
    <row r="116" spans="1:26">
      <c r="A116" s="1572" t="s">
        <v>5</v>
      </c>
      <c r="B116" s="1572"/>
      <c r="C116" s="894" t="s">
        <v>7</v>
      </c>
      <c r="D116" s="626" t="s">
        <v>7</v>
      </c>
      <c r="E116" s="626" t="s">
        <v>7</v>
      </c>
      <c r="F116" s="626" t="s">
        <v>7</v>
      </c>
      <c r="G116" s="626" t="s">
        <v>7</v>
      </c>
      <c r="H116" s="626" t="s">
        <v>7</v>
      </c>
      <c r="I116" s="626" t="s">
        <v>7</v>
      </c>
      <c r="J116" s="626" t="s">
        <v>7</v>
      </c>
      <c r="K116" s="857"/>
      <c r="L116" s="857"/>
      <c r="M116" s="857"/>
      <c r="N116" s="857"/>
      <c r="P116" s="104"/>
      <c r="Q116" s="29"/>
      <c r="R116" s="29"/>
      <c r="S116" s="108"/>
      <c r="T116" s="106"/>
      <c r="U116" s="106"/>
      <c r="V116" s="83"/>
      <c r="W116" s="106"/>
      <c r="X116" s="83"/>
      <c r="Y116" s="84"/>
      <c r="Z116" s="84"/>
    </row>
    <row r="117" spans="1:26">
      <c r="A117" s="1572" t="s">
        <v>6</v>
      </c>
      <c r="B117" s="1572"/>
      <c r="C117" s="894">
        <v>399.1</v>
      </c>
      <c r="D117" s="626" t="s">
        <v>7</v>
      </c>
      <c r="E117" s="940">
        <v>235.1</v>
      </c>
      <c r="F117" s="626" t="s">
        <v>7</v>
      </c>
      <c r="G117" s="626">
        <v>164</v>
      </c>
      <c r="H117" s="626">
        <v>95</v>
      </c>
      <c r="I117" s="626" t="s">
        <v>7</v>
      </c>
      <c r="J117" s="626" t="s">
        <v>7</v>
      </c>
      <c r="K117" s="857"/>
      <c r="L117" s="857"/>
      <c r="M117" s="857"/>
      <c r="N117" s="857"/>
      <c r="P117" s="104"/>
      <c r="Q117" s="29"/>
      <c r="R117" s="29"/>
      <c r="S117" s="108"/>
      <c r="T117" s="83"/>
      <c r="U117" s="83"/>
      <c r="V117" s="83"/>
      <c r="W117" s="83"/>
      <c r="X117" s="83"/>
      <c r="Y117" s="84"/>
      <c r="Z117" s="84"/>
    </row>
    <row r="118" spans="1:26">
      <c r="A118" s="1572" t="s">
        <v>8</v>
      </c>
      <c r="B118" s="1572"/>
      <c r="C118" s="894">
        <v>732</v>
      </c>
      <c r="D118" s="626" t="s">
        <v>7</v>
      </c>
      <c r="E118" s="940">
        <v>118.8</v>
      </c>
      <c r="F118" s="941" t="s">
        <v>7</v>
      </c>
      <c r="G118" s="626" t="s">
        <v>7</v>
      </c>
      <c r="H118" s="626" t="s">
        <v>7</v>
      </c>
      <c r="I118" s="626" t="s">
        <v>7</v>
      </c>
      <c r="J118" s="626">
        <v>613.20000000000005</v>
      </c>
      <c r="K118" s="857"/>
      <c r="L118" s="857"/>
      <c r="M118" s="857"/>
      <c r="N118" s="857"/>
      <c r="P118" s="104"/>
      <c r="Q118" s="29"/>
      <c r="R118" s="29"/>
      <c r="S118" s="108"/>
      <c r="T118" s="83"/>
      <c r="U118" s="83"/>
      <c r="V118" s="83"/>
      <c r="W118" s="83"/>
      <c r="X118" s="83"/>
      <c r="Y118" s="84"/>
      <c r="Z118" s="84"/>
    </row>
    <row r="119" spans="1:26">
      <c r="A119" s="1572" t="s">
        <v>9</v>
      </c>
      <c r="B119" s="1572"/>
      <c r="C119" s="894">
        <v>369.4</v>
      </c>
      <c r="D119" s="626" t="s">
        <v>7</v>
      </c>
      <c r="E119" s="940">
        <v>129.19999999999999</v>
      </c>
      <c r="F119" s="626" t="s">
        <v>7</v>
      </c>
      <c r="G119" s="626">
        <v>240.2</v>
      </c>
      <c r="H119" s="626">
        <v>73</v>
      </c>
      <c r="I119" s="626" t="s">
        <v>7</v>
      </c>
      <c r="J119" s="626" t="s">
        <v>7</v>
      </c>
      <c r="K119" s="857"/>
      <c r="L119" s="857"/>
      <c r="M119" s="857"/>
      <c r="N119" s="857"/>
      <c r="P119" s="104"/>
      <c r="Q119" s="29"/>
      <c r="R119" s="29"/>
      <c r="S119" s="108"/>
      <c r="T119" s="106"/>
      <c r="U119" s="106"/>
      <c r="V119" s="106"/>
      <c r="W119" s="83"/>
      <c r="X119" s="83"/>
      <c r="Y119" s="84"/>
      <c r="Z119" s="84"/>
    </row>
    <row r="120" spans="1:26">
      <c r="A120" s="1572" t="s">
        <v>10</v>
      </c>
      <c r="B120" s="1572"/>
      <c r="C120" s="894" t="s">
        <v>7</v>
      </c>
      <c r="D120" s="626" t="s">
        <v>7</v>
      </c>
      <c r="E120" s="626" t="s">
        <v>7</v>
      </c>
      <c r="F120" s="626" t="s">
        <v>7</v>
      </c>
      <c r="G120" s="626" t="s">
        <v>7</v>
      </c>
      <c r="H120" s="626" t="s">
        <v>7</v>
      </c>
      <c r="I120" s="626" t="s">
        <v>7</v>
      </c>
      <c r="J120" s="626" t="s">
        <v>7</v>
      </c>
      <c r="K120" s="857"/>
      <c r="L120" s="857"/>
      <c r="M120" s="857"/>
      <c r="N120" s="857"/>
      <c r="P120" s="104"/>
      <c r="Q120" s="29"/>
      <c r="R120" s="29"/>
      <c r="S120" s="108"/>
      <c r="T120" s="83"/>
      <c r="U120" s="83"/>
      <c r="V120" s="83"/>
      <c r="W120" s="83"/>
      <c r="X120" s="83"/>
      <c r="Y120" s="84"/>
      <c r="Z120" s="84"/>
    </row>
    <row r="121" spans="1:26">
      <c r="A121" s="1572" t="s">
        <v>11</v>
      </c>
      <c r="B121" s="1572"/>
      <c r="C121" s="894">
        <v>205.5</v>
      </c>
      <c r="D121" s="626" t="s">
        <v>7</v>
      </c>
      <c r="E121" s="940">
        <v>205.5</v>
      </c>
      <c r="F121" s="626" t="s">
        <v>7</v>
      </c>
      <c r="G121" s="626" t="s">
        <v>7</v>
      </c>
      <c r="H121" s="626" t="s">
        <v>7</v>
      </c>
      <c r="I121" s="626" t="s">
        <v>7</v>
      </c>
      <c r="J121" s="626" t="s">
        <v>7</v>
      </c>
      <c r="K121" s="857"/>
      <c r="L121" s="857"/>
      <c r="M121" s="857"/>
      <c r="N121" s="857"/>
      <c r="P121" s="104"/>
      <c r="Q121" s="29"/>
      <c r="R121" s="29"/>
      <c r="S121" s="108"/>
      <c r="T121" s="83"/>
      <c r="U121" s="83"/>
      <c r="V121" s="83"/>
      <c r="W121" s="83"/>
      <c r="X121" s="83"/>
      <c r="Y121" s="84"/>
      <c r="Z121" s="84"/>
    </row>
    <row r="122" spans="1:26">
      <c r="A122" s="1572" t="s">
        <v>12</v>
      </c>
      <c r="B122" s="1572"/>
      <c r="C122" s="626" t="s">
        <v>7</v>
      </c>
      <c r="D122" s="626" t="s">
        <v>7</v>
      </c>
      <c r="E122" s="626" t="s">
        <v>7</v>
      </c>
      <c r="F122" s="626" t="s">
        <v>7</v>
      </c>
      <c r="G122" s="626" t="s">
        <v>7</v>
      </c>
      <c r="H122" s="626" t="s">
        <v>7</v>
      </c>
      <c r="I122" s="626" t="s">
        <v>7</v>
      </c>
      <c r="J122" s="626" t="s">
        <v>7</v>
      </c>
      <c r="K122" s="857"/>
      <c r="L122" s="857"/>
      <c r="M122" s="857"/>
      <c r="N122" s="857"/>
      <c r="P122" s="104"/>
      <c r="Q122" s="29"/>
      <c r="R122" s="29"/>
      <c r="S122" s="108"/>
      <c r="T122" s="106"/>
      <c r="U122" s="106"/>
      <c r="V122" s="83"/>
      <c r="W122" s="83"/>
      <c r="X122" s="83"/>
      <c r="Y122" s="84"/>
      <c r="Z122" s="84"/>
    </row>
    <row r="123" spans="1:26">
      <c r="A123" s="1572" t="s">
        <v>13</v>
      </c>
      <c r="B123" s="1572"/>
      <c r="C123" s="894" t="s">
        <v>7</v>
      </c>
      <c r="D123" s="626" t="s">
        <v>7</v>
      </c>
      <c r="E123" s="940" t="s">
        <v>7</v>
      </c>
      <c r="F123" s="626" t="s">
        <v>7</v>
      </c>
      <c r="G123" s="626" t="s">
        <v>7</v>
      </c>
      <c r="H123" s="626" t="s">
        <v>7</v>
      </c>
      <c r="I123" s="626" t="s">
        <v>7</v>
      </c>
      <c r="J123" s="626" t="s">
        <v>7</v>
      </c>
      <c r="K123" s="857"/>
      <c r="L123" s="857"/>
      <c r="M123" s="857"/>
      <c r="N123" s="857"/>
      <c r="P123" s="104"/>
      <c r="Q123" s="29"/>
      <c r="R123" s="29"/>
      <c r="S123" s="108"/>
      <c r="T123" s="106"/>
      <c r="U123" s="106"/>
      <c r="V123" s="83"/>
      <c r="W123" s="83"/>
      <c r="X123" s="83"/>
      <c r="Y123" s="84"/>
      <c r="Z123" s="84"/>
    </row>
    <row r="124" spans="1:26">
      <c r="A124" s="1572" t="s">
        <v>14</v>
      </c>
      <c r="B124" s="1572"/>
      <c r="C124" s="626" t="s">
        <v>7</v>
      </c>
      <c r="D124" s="626" t="s">
        <v>7</v>
      </c>
      <c r="E124" s="940" t="s">
        <v>7</v>
      </c>
      <c r="F124" s="626" t="s">
        <v>7</v>
      </c>
      <c r="G124" s="626" t="s">
        <v>7</v>
      </c>
      <c r="H124" s="626" t="s">
        <v>7</v>
      </c>
      <c r="I124" s="626" t="s">
        <v>7</v>
      </c>
      <c r="J124" s="626" t="s">
        <v>7</v>
      </c>
      <c r="K124" s="857"/>
      <c r="L124" s="857"/>
      <c r="M124" s="857"/>
      <c r="N124" s="857"/>
      <c r="P124" s="104"/>
      <c r="Q124" s="29"/>
      <c r="R124" s="29"/>
      <c r="S124" s="98"/>
      <c r="T124" s="106"/>
      <c r="U124" s="106"/>
      <c r="V124" s="106"/>
      <c r="W124" s="83"/>
      <c r="X124" s="83"/>
      <c r="Y124" s="84"/>
      <c r="Z124" s="84"/>
    </row>
    <row r="125" spans="1:26">
      <c r="A125" s="1572" t="s">
        <v>15</v>
      </c>
      <c r="B125" s="1572"/>
      <c r="C125" s="894" t="s">
        <v>7</v>
      </c>
      <c r="D125" s="626" t="s">
        <v>7</v>
      </c>
      <c r="E125" s="940" t="s">
        <v>7</v>
      </c>
      <c r="F125" s="626" t="s">
        <v>7</v>
      </c>
      <c r="G125" s="626" t="s">
        <v>7</v>
      </c>
      <c r="H125" s="626" t="s">
        <v>7</v>
      </c>
      <c r="I125" s="626" t="s">
        <v>7</v>
      </c>
      <c r="J125" s="626" t="s">
        <v>7</v>
      </c>
      <c r="K125" s="857"/>
      <c r="L125" s="857"/>
      <c r="M125" s="857"/>
      <c r="N125" s="857"/>
      <c r="P125" s="104"/>
      <c r="Q125" s="29"/>
      <c r="R125" s="29"/>
      <c r="S125" s="98"/>
      <c r="T125" s="98"/>
      <c r="U125" s="98"/>
      <c r="V125" s="98"/>
      <c r="W125" s="83"/>
      <c r="X125" s="83"/>
      <c r="Y125" s="84"/>
      <c r="Z125" s="84"/>
    </row>
    <row r="126" spans="1:26" ht="14.25" customHeight="1">
      <c r="A126" s="1572" t="s">
        <v>16</v>
      </c>
      <c r="B126" s="1572"/>
      <c r="C126" s="626" t="s">
        <v>7</v>
      </c>
      <c r="D126" s="626" t="s">
        <v>7</v>
      </c>
      <c r="E126" s="626" t="s">
        <v>7</v>
      </c>
      <c r="F126" s="626" t="s">
        <v>7</v>
      </c>
      <c r="G126" s="626" t="s">
        <v>7</v>
      </c>
      <c r="H126" s="626" t="s">
        <v>7</v>
      </c>
      <c r="I126" s="626" t="s">
        <v>7</v>
      </c>
      <c r="J126" s="626" t="s">
        <v>7</v>
      </c>
      <c r="K126" s="857"/>
      <c r="L126" s="857"/>
      <c r="M126" s="857"/>
      <c r="N126" s="857"/>
      <c r="P126" s="104"/>
      <c r="Q126" s="29"/>
      <c r="R126" s="29"/>
      <c r="S126" s="98"/>
      <c r="T126" s="98"/>
      <c r="U126" s="98"/>
      <c r="V126" s="98"/>
      <c r="W126" s="83"/>
      <c r="X126" s="83"/>
      <c r="Y126" s="84"/>
      <c r="Z126" s="84"/>
    </row>
    <row r="127" spans="1:26">
      <c r="A127" s="1572" t="s">
        <v>17</v>
      </c>
      <c r="B127" s="1572"/>
      <c r="C127" s="894">
        <v>281.60000000000002</v>
      </c>
      <c r="D127" s="626" t="s">
        <v>7</v>
      </c>
      <c r="E127" s="940">
        <v>210.3</v>
      </c>
      <c r="F127" s="626" t="s">
        <v>7</v>
      </c>
      <c r="G127" s="626">
        <v>51.8</v>
      </c>
      <c r="H127" s="626" t="s">
        <v>7</v>
      </c>
      <c r="I127" s="626" t="s">
        <v>7</v>
      </c>
      <c r="J127" s="626">
        <v>19.5</v>
      </c>
      <c r="K127" s="857"/>
      <c r="L127" s="857"/>
      <c r="M127" s="857"/>
      <c r="N127" s="857"/>
      <c r="P127" s="104"/>
      <c r="Q127" s="29"/>
      <c r="R127" s="29"/>
      <c r="S127" s="98"/>
      <c r="T127" s="98"/>
      <c r="U127" s="98"/>
      <c r="V127" s="98"/>
      <c r="W127" s="83"/>
      <c r="X127" s="83"/>
      <c r="Y127" s="84"/>
      <c r="Z127" s="84"/>
    </row>
    <row r="128" spans="1:26" ht="14.25" customHeight="1">
      <c r="A128" s="1572" t="s">
        <v>18</v>
      </c>
      <c r="B128" s="1572"/>
      <c r="C128" s="894">
        <v>19</v>
      </c>
      <c r="D128" s="626" t="s">
        <v>7</v>
      </c>
      <c r="E128" s="940">
        <v>19</v>
      </c>
      <c r="F128" s="626" t="s">
        <v>7</v>
      </c>
      <c r="G128" s="626" t="s">
        <v>7</v>
      </c>
      <c r="H128" s="626" t="s">
        <v>7</v>
      </c>
      <c r="I128" s="626" t="s">
        <v>7</v>
      </c>
      <c r="J128" s="626" t="s">
        <v>7</v>
      </c>
      <c r="K128" s="857"/>
      <c r="L128" s="857"/>
      <c r="M128" s="857"/>
      <c r="N128" s="857"/>
      <c r="P128" s="104"/>
      <c r="Q128" s="29"/>
      <c r="R128" s="29"/>
      <c r="S128" s="98"/>
      <c r="T128" s="83"/>
      <c r="U128" s="83"/>
      <c r="V128" s="98"/>
      <c r="W128" s="83"/>
      <c r="X128" s="83"/>
      <c r="Y128" s="84"/>
      <c r="Z128" s="84"/>
    </row>
    <row r="129" spans="1:26" ht="5.25" customHeight="1">
      <c r="A129" s="398"/>
      <c r="B129" s="398"/>
      <c r="C129" s="902"/>
      <c r="D129" s="942"/>
      <c r="E129" s="942"/>
      <c r="F129" s="898"/>
      <c r="G129" s="901"/>
      <c r="H129" s="897"/>
      <c r="I129" s="897"/>
      <c r="J129" s="942"/>
      <c r="K129" s="942"/>
      <c r="L129" s="857"/>
      <c r="M129" s="857"/>
      <c r="N129" s="857"/>
      <c r="P129" s="104"/>
      <c r="Q129" s="29"/>
      <c r="R129" s="29"/>
      <c r="S129" s="98"/>
      <c r="T129" s="98"/>
      <c r="U129" s="98"/>
      <c r="V129" s="98"/>
      <c r="W129" s="106"/>
      <c r="X129" s="83"/>
      <c r="Y129" s="84"/>
      <c r="Z129" s="84"/>
    </row>
    <row r="130" spans="1:26" ht="36.75" customHeight="1">
      <c r="A130" s="2115" t="s">
        <v>1955</v>
      </c>
      <c r="B130" s="2115"/>
      <c r="C130" s="2115"/>
      <c r="D130" s="2115"/>
      <c r="E130" s="2115"/>
      <c r="F130" s="2115"/>
      <c r="G130" s="2115"/>
      <c r="H130" s="2115"/>
      <c r="I130" s="2115"/>
      <c r="J130" s="2115"/>
      <c r="K130" s="2115"/>
      <c r="L130" s="857"/>
      <c r="M130" s="857"/>
      <c r="N130" s="857"/>
      <c r="P130" s="84"/>
      <c r="Q130" s="84"/>
      <c r="R130" s="84"/>
      <c r="S130" s="84"/>
      <c r="T130" s="84"/>
      <c r="U130" s="84"/>
      <c r="V130" s="84"/>
      <c r="W130" s="84"/>
      <c r="X130" s="84"/>
      <c r="Y130" s="84"/>
      <c r="Z130" s="84"/>
    </row>
    <row r="131" spans="1:26">
      <c r="A131" s="2115" t="s">
        <v>59</v>
      </c>
      <c r="B131" s="2115"/>
      <c r="C131" s="2115"/>
      <c r="D131" s="2115"/>
      <c r="E131" s="2115"/>
      <c r="F131" s="2115"/>
      <c r="G131" s="2115"/>
      <c r="H131" s="2115"/>
      <c r="I131" s="2115"/>
      <c r="J131" s="2115"/>
      <c r="K131" s="2115"/>
      <c r="L131" s="857"/>
      <c r="M131" s="857"/>
      <c r="N131" s="857"/>
    </row>
    <row r="132" spans="1:26" ht="6" customHeight="1">
      <c r="A132" s="943"/>
      <c r="B132" s="943"/>
      <c r="C132" s="943"/>
      <c r="D132" s="943"/>
      <c r="E132" s="943"/>
      <c r="F132" s="943"/>
      <c r="G132" s="943"/>
      <c r="H132" s="943"/>
      <c r="I132" s="943"/>
      <c r="J132" s="943"/>
      <c r="K132" s="943"/>
      <c r="L132" s="857"/>
      <c r="M132" s="857"/>
      <c r="N132" s="857"/>
    </row>
    <row r="133" spans="1:26" ht="36.75" customHeight="1">
      <c r="A133" s="2116" t="s">
        <v>1956</v>
      </c>
      <c r="B133" s="2116"/>
      <c r="C133" s="2116"/>
      <c r="D133" s="2116"/>
      <c r="E133" s="2116"/>
      <c r="F133" s="2116"/>
      <c r="G133" s="2116"/>
      <c r="H133" s="2116"/>
      <c r="I133" s="2116"/>
      <c r="J133" s="2116"/>
      <c r="K133" s="2116"/>
      <c r="L133" s="857"/>
      <c r="M133" s="857"/>
      <c r="N133" s="857"/>
    </row>
    <row r="134" spans="1:26">
      <c r="A134" s="1515" t="s">
        <v>19</v>
      </c>
      <c r="B134" s="1515"/>
      <c r="C134" s="1515"/>
      <c r="D134" s="1515"/>
      <c r="E134" s="1515"/>
      <c r="F134" s="1515"/>
      <c r="G134" s="1515"/>
      <c r="H134" s="1515"/>
      <c r="I134" s="1515"/>
      <c r="J134" s="1515"/>
      <c r="K134" s="1515"/>
      <c r="L134" s="857"/>
      <c r="M134" s="857"/>
      <c r="N134" s="857"/>
    </row>
    <row r="135" spans="1:26">
      <c r="A135" s="944"/>
      <c r="B135" s="944"/>
      <c r="C135" s="944"/>
      <c r="D135" s="944"/>
      <c r="E135" s="944"/>
      <c r="F135" s="944"/>
      <c r="G135" s="944"/>
      <c r="H135" s="944"/>
      <c r="I135" s="944"/>
      <c r="J135" s="944"/>
      <c r="K135" s="944"/>
      <c r="L135" s="857"/>
      <c r="M135" s="857"/>
      <c r="N135" s="857"/>
    </row>
  </sheetData>
  <mergeCells count="159">
    <mergeCell ref="A12:B12"/>
    <mergeCell ref="A13:B13"/>
    <mergeCell ref="A11:B11"/>
    <mergeCell ref="B1:K1"/>
    <mergeCell ref="B2:K2"/>
    <mergeCell ref="B4:K4"/>
    <mergeCell ref="B5:K5"/>
    <mergeCell ref="A6:B10"/>
    <mergeCell ref="K6:K9"/>
    <mergeCell ref="C7:C9"/>
    <mergeCell ref="D8:D9"/>
    <mergeCell ref="E8:E9"/>
    <mergeCell ref="F8:F9"/>
    <mergeCell ref="C6:J6"/>
    <mergeCell ref="C10:K10"/>
    <mergeCell ref="D7:J7"/>
    <mergeCell ref="G8:H8"/>
    <mergeCell ref="I8:I9"/>
    <mergeCell ref="J8:J9"/>
    <mergeCell ref="A20:B20"/>
    <mergeCell ref="A21:B21"/>
    <mergeCell ref="A18:B18"/>
    <mergeCell ref="A19:B19"/>
    <mergeCell ref="A16:B16"/>
    <mergeCell ref="A17:B17"/>
    <mergeCell ref="B30:K30"/>
    <mergeCell ref="A28:B28"/>
    <mergeCell ref="D32:J32"/>
    <mergeCell ref="B31:K31"/>
    <mergeCell ref="A32:B35"/>
    <mergeCell ref="E33:E34"/>
    <mergeCell ref="F33:F34"/>
    <mergeCell ref="C32:C34"/>
    <mergeCell ref="C35:J35"/>
    <mergeCell ref="A14:B14"/>
    <mergeCell ref="A15:B15"/>
    <mergeCell ref="A26:B26"/>
    <mergeCell ref="A27:B27"/>
    <mergeCell ref="A24:B24"/>
    <mergeCell ref="A25:B25"/>
    <mergeCell ref="A22:B22"/>
    <mergeCell ref="A23:B23"/>
    <mergeCell ref="A134:K134"/>
    <mergeCell ref="A130:K130"/>
    <mergeCell ref="A131:K131"/>
    <mergeCell ref="A133:K133"/>
    <mergeCell ref="A128:B128"/>
    <mergeCell ref="A127:B127"/>
    <mergeCell ref="A126:B126"/>
    <mergeCell ref="A125:B125"/>
    <mergeCell ref="A124:B124"/>
    <mergeCell ref="A117:B117"/>
    <mergeCell ref="A116:B116"/>
    <mergeCell ref="A115:B115"/>
    <mergeCell ref="A114:B114"/>
    <mergeCell ref="A113:B113"/>
    <mergeCell ref="A112:B112"/>
    <mergeCell ref="A123:B123"/>
    <mergeCell ref="A48:B48"/>
    <mergeCell ref="A47:B47"/>
    <mergeCell ref="A46:B46"/>
    <mergeCell ref="A45:B45"/>
    <mergeCell ref="C110:J110"/>
    <mergeCell ref="A38:B38"/>
    <mergeCell ref="A37:B37"/>
    <mergeCell ref="A53:B53"/>
    <mergeCell ref="A52:B52"/>
    <mergeCell ref="A51:B51"/>
    <mergeCell ref="A50:B50"/>
    <mergeCell ref="A49:B49"/>
    <mergeCell ref="A44:B44"/>
    <mergeCell ref="A43:B43"/>
    <mergeCell ref="A42:B42"/>
    <mergeCell ref="B56:K56"/>
    <mergeCell ref="A64:B64"/>
    <mergeCell ref="C60:K60"/>
    <mergeCell ref="E57:K57"/>
    <mergeCell ref="E58:E59"/>
    <mergeCell ref="F58:F59"/>
    <mergeCell ref="G58:G59"/>
    <mergeCell ref="H58:I58"/>
    <mergeCell ref="F83:F84"/>
    <mergeCell ref="A36:B36"/>
    <mergeCell ref="D33:D34"/>
    <mergeCell ref="G33:H33"/>
    <mergeCell ref="I33:I34"/>
    <mergeCell ref="J33:J34"/>
    <mergeCell ref="A69:B69"/>
    <mergeCell ref="A122:B122"/>
    <mergeCell ref="A121:B121"/>
    <mergeCell ref="A120:B120"/>
    <mergeCell ref="A119:B119"/>
    <mergeCell ref="A118:B118"/>
    <mergeCell ref="A111:B111"/>
    <mergeCell ref="A107:B110"/>
    <mergeCell ref="A75:B75"/>
    <mergeCell ref="A77:B77"/>
    <mergeCell ref="A41:B41"/>
    <mergeCell ref="A40:B40"/>
    <mergeCell ref="A39:B39"/>
    <mergeCell ref="A102:B102"/>
    <mergeCell ref="A101:B101"/>
    <mergeCell ref="A100:B100"/>
    <mergeCell ref="A99:B99"/>
    <mergeCell ref="A98:B98"/>
    <mergeCell ref="B55:K55"/>
    <mergeCell ref="A63:B63"/>
    <mergeCell ref="A61:B61"/>
    <mergeCell ref="A68:B68"/>
    <mergeCell ref="A103:B103"/>
    <mergeCell ref="A67:B67"/>
    <mergeCell ref="E83:E84"/>
    <mergeCell ref="B81:K81"/>
    <mergeCell ref="A90:B90"/>
    <mergeCell ref="A89:B89"/>
    <mergeCell ref="A87:B87"/>
    <mergeCell ref="A88:B88"/>
    <mergeCell ref="A86:B86"/>
    <mergeCell ref="A97:B97"/>
    <mergeCell ref="A96:B96"/>
    <mergeCell ref="A95:B95"/>
    <mergeCell ref="A94:B94"/>
    <mergeCell ref="A93:B93"/>
    <mergeCell ref="A92:B92"/>
    <mergeCell ref="A91:B91"/>
    <mergeCell ref="J58:J59"/>
    <mergeCell ref="K58:K59"/>
    <mergeCell ref="D57:D59"/>
    <mergeCell ref="C57:C59"/>
    <mergeCell ref="A57:B60"/>
    <mergeCell ref="A66:B66"/>
    <mergeCell ref="J83:J84"/>
    <mergeCell ref="G83:H83"/>
    <mergeCell ref="A82:B85"/>
    <mergeCell ref="I83:I84"/>
    <mergeCell ref="C82:C84"/>
    <mergeCell ref="C85:J85"/>
    <mergeCell ref="D82:J82"/>
    <mergeCell ref="A78:B78"/>
    <mergeCell ref="B80:K80"/>
    <mergeCell ref="A72:B72"/>
    <mergeCell ref="A73:B73"/>
    <mergeCell ref="A70:B70"/>
    <mergeCell ref="A71:B71"/>
    <mergeCell ref="A76:B76"/>
    <mergeCell ref="A74:B74"/>
    <mergeCell ref="D83:D84"/>
    <mergeCell ref="A65:B65"/>
    <mergeCell ref="A62:B62"/>
    <mergeCell ref="I108:I109"/>
    <mergeCell ref="J108:J109"/>
    <mergeCell ref="B105:K105"/>
    <mergeCell ref="B106:K106"/>
    <mergeCell ref="D107:J107"/>
    <mergeCell ref="C107:C109"/>
    <mergeCell ref="D108:D109"/>
    <mergeCell ref="E108:E109"/>
    <mergeCell ref="F108:F109"/>
    <mergeCell ref="G108:H108"/>
  </mergeCells>
  <hyperlinks>
    <hyperlink ref="M1" location="'Spis tablic_Contens'!A1" display="&lt; POWRÓT"/>
    <hyperlink ref="M2" location="'Spis tablic_Contens'!A1" display="&lt; BACK"/>
  </hyperlinks>
  <pageMargins left="0.71078431372549022" right="0.71078431372549022"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T67"/>
  <sheetViews>
    <sheetView showGridLines="0" zoomScaleNormal="100" workbookViewId="0">
      <pane ySplit="6" topLeftCell="A7" activePane="bottomLeft" state="frozen"/>
      <selection activeCell="A129" sqref="A129"/>
      <selection pane="bottomLeft" activeCell="K1" sqref="K1"/>
    </sheetView>
  </sheetViews>
  <sheetFormatPr defaultRowHeight="15"/>
  <cols>
    <col min="1" max="1" width="11" customWidth="1"/>
    <col min="2" max="2" width="27.42578125" customWidth="1"/>
    <col min="7" max="7" width="8.28515625" customWidth="1"/>
    <col min="8" max="8" width="8.28515625" style="274" customWidth="1"/>
    <col min="9" max="9" width="33" customWidth="1"/>
  </cols>
  <sheetData>
    <row r="1" spans="1:20" s="23" customFormat="1" ht="14.25" customHeight="1">
      <c r="A1" s="280" t="s">
        <v>2241</v>
      </c>
      <c r="B1" s="281" t="s">
        <v>885</v>
      </c>
      <c r="C1" s="282"/>
      <c r="D1" s="282"/>
      <c r="E1" s="282"/>
      <c r="F1" s="282"/>
      <c r="G1" s="282"/>
      <c r="H1" s="282"/>
      <c r="I1" s="282"/>
      <c r="J1" s="283"/>
      <c r="K1" s="284" t="s">
        <v>887</v>
      </c>
    </row>
    <row r="2" spans="1:20" s="23" customFormat="1" ht="14.25" customHeight="1">
      <c r="A2" s="280"/>
      <c r="B2" s="285" t="s">
        <v>1578</v>
      </c>
      <c r="C2" s="282"/>
      <c r="D2" s="282"/>
      <c r="E2" s="282"/>
      <c r="F2" s="282"/>
      <c r="G2" s="282"/>
      <c r="H2" s="282"/>
      <c r="I2" s="282"/>
      <c r="J2" s="283"/>
      <c r="K2" s="286" t="s">
        <v>888</v>
      </c>
    </row>
    <row r="3" spans="1:20" s="23" customFormat="1" ht="14.25" customHeight="1">
      <c r="A3" s="282"/>
      <c r="B3" s="287" t="s">
        <v>886</v>
      </c>
      <c r="C3" s="282"/>
      <c r="D3" s="282"/>
      <c r="E3" s="282"/>
      <c r="F3" s="282"/>
      <c r="G3" s="282"/>
      <c r="H3" s="282"/>
      <c r="I3" s="282"/>
      <c r="J3" s="282"/>
      <c r="K3" s="282"/>
    </row>
    <row r="4" spans="1:20" s="23" customFormat="1" ht="14.25" customHeight="1">
      <c r="A4" s="282"/>
      <c r="B4" s="287" t="s">
        <v>1438</v>
      </c>
      <c r="C4" s="282"/>
      <c r="D4" s="282"/>
      <c r="E4" s="282"/>
      <c r="F4" s="282"/>
      <c r="G4" s="282"/>
      <c r="H4" s="282"/>
      <c r="I4" s="282"/>
      <c r="J4" s="282"/>
      <c r="K4" s="282"/>
    </row>
    <row r="5" spans="1:20" ht="4.5" customHeight="1">
      <c r="A5" s="288"/>
      <c r="B5" s="288"/>
      <c r="C5" s="288"/>
      <c r="D5" s="288"/>
      <c r="E5" s="288"/>
      <c r="F5" s="288"/>
      <c r="G5" s="288"/>
      <c r="H5" s="288"/>
      <c r="I5" s="288"/>
      <c r="J5" s="288"/>
      <c r="K5" s="288"/>
    </row>
    <row r="6" spans="1:20">
      <c r="A6" s="1400" t="s">
        <v>123</v>
      </c>
      <c r="B6" s="1401"/>
      <c r="C6" s="289" t="s">
        <v>1579</v>
      </c>
      <c r="D6" s="289">
        <v>2005</v>
      </c>
      <c r="E6" s="289">
        <v>2010</v>
      </c>
      <c r="F6" s="289">
        <v>2015</v>
      </c>
      <c r="G6" s="289">
        <v>2016</v>
      </c>
      <c r="H6" s="289">
        <v>2017</v>
      </c>
      <c r="I6" s="290" t="s">
        <v>124</v>
      </c>
      <c r="J6" s="288"/>
      <c r="K6" s="291"/>
    </row>
    <row r="7" spans="1:20">
      <c r="A7" s="1402" t="s">
        <v>782</v>
      </c>
      <c r="B7" s="1402"/>
      <c r="C7" s="1402"/>
      <c r="D7" s="1402"/>
      <c r="E7" s="1402"/>
      <c r="F7" s="1402"/>
      <c r="G7" s="1402"/>
      <c r="H7" s="1402"/>
      <c r="I7" s="1402"/>
      <c r="J7" s="288"/>
      <c r="K7" s="288"/>
    </row>
    <row r="8" spans="1:20">
      <c r="A8" s="1376" t="s">
        <v>377</v>
      </c>
      <c r="B8" s="1376"/>
      <c r="C8" s="1376"/>
      <c r="D8" s="1376"/>
      <c r="E8" s="1376"/>
      <c r="F8" s="1376"/>
      <c r="G8" s="1376"/>
      <c r="H8" s="1376"/>
      <c r="I8" s="1376"/>
      <c r="J8" s="288"/>
      <c r="K8" s="288"/>
    </row>
    <row r="9" spans="1:20" ht="15" customHeight="1">
      <c r="A9" s="1377" t="s">
        <v>783</v>
      </c>
      <c r="B9" s="1378"/>
      <c r="C9" s="293">
        <v>46505.9</v>
      </c>
      <c r="D9" s="293">
        <v>38061.4</v>
      </c>
      <c r="E9" s="293">
        <v>48837.8</v>
      </c>
      <c r="F9" s="293">
        <v>44111.3</v>
      </c>
      <c r="G9" s="293">
        <v>28990.400000000001</v>
      </c>
      <c r="H9" s="293">
        <v>29331.297000000002</v>
      </c>
      <c r="I9" s="294" t="s">
        <v>1183</v>
      </c>
      <c r="J9" s="288"/>
      <c r="K9" s="288"/>
      <c r="L9" s="278"/>
      <c r="M9" s="278"/>
      <c r="N9" s="278"/>
      <c r="O9" s="278"/>
      <c r="P9" s="278"/>
      <c r="R9" s="276"/>
    </row>
    <row r="10" spans="1:20" ht="15.75" customHeight="1">
      <c r="A10" s="1381" t="s">
        <v>850</v>
      </c>
      <c r="B10" s="1382"/>
      <c r="C10" s="295">
        <v>4.4000000000000004</v>
      </c>
      <c r="D10" s="295">
        <v>3.1</v>
      </c>
      <c r="E10" s="295">
        <v>3.1</v>
      </c>
      <c r="F10" s="295">
        <v>2.4</v>
      </c>
      <c r="G10" s="295">
        <v>1.5</v>
      </c>
      <c r="H10" s="295">
        <v>1.5</v>
      </c>
      <c r="I10" s="296" t="s">
        <v>851</v>
      </c>
      <c r="J10" s="288"/>
      <c r="K10" s="288"/>
      <c r="L10" s="278"/>
      <c r="M10" s="278"/>
      <c r="N10" s="278"/>
      <c r="O10" s="278"/>
      <c r="P10" s="278"/>
    </row>
    <row r="11" spans="1:20" ht="15" customHeight="1">
      <c r="A11" s="1381" t="s">
        <v>784</v>
      </c>
      <c r="B11" s="1382"/>
      <c r="C11" s="295">
        <v>1223</v>
      </c>
      <c r="D11" s="297">
        <v>1003.1</v>
      </c>
      <c r="E11" s="295">
        <v>1278.5</v>
      </c>
      <c r="F11" s="295">
        <v>1147.5999999999999</v>
      </c>
      <c r="G11" s="295">
        <v>754.3</v>
      </c>
      <c r="H11" s="295">
        <v>763.16892128488337</v>
      </c>
      <c r="I11" s="298" t="s">
        <v>785</v>
      </c>
      <c r="J11" s="288"/>
      <c r="K11" s="288"/>
      <c r="L11" s="278"/>
      <c r="M11" s="278"/>
      <c r="N11" s="278"/>
      <c r="O11" s="278"/>
      <c r="P11" s="278"/>
    </row>
    <row r="12" spans="1:20" ht="15" customHeight="1">
      <c r="A12" s="1403" t="s">
        <v>786</v>
      </c>
      <c r="B12" s="1404"/>
      <c r="C12" s="299"/>
      <c r="D12" s="293"/>
      <c r="E12" s="299"/>
      <c r="F12" s="299"/>
      <c r="G12" s="299"/>
      <c r="H12" s="299"/>
      <c r="I12" s="300" t="s">
        <v>787</v>
      </c>
      <c r="J12" s="288"/>
      <c r="K12" s="288"/>
      <c r="L12" s="278"/>
      <c r="M12" s="278"/>
      <c r="N12" s="278"/>
      <c r="O12" s="278"/>
      <c r="P12" s="278"/>
    </row>
    <row r="13" spans="1:20" ht="15" customHeight="1">
      <c r="A13" s="1381" t="s">
        <v>788</v>
      </c>
      <c r="B13" s="1382"/>
      <c r="C13" s="293">
        <v>9450.5</v>
      </c>
      <c r="D13" s="301">
        <v>7519.4</v>
      </c>
      <c r="E13" s="293">
        <v>11980.7</v>
      </c>
      <c r="F13" s="293">
        <v>15370.5</v>
      </c>
      <c r="G13" s="293">
        <v>6647.4</v>
      </c>
      <c r="H13" s="293">
        <v>6825.3850000000002</v>
      </c>
      <c r="I13" s="298" t="s">
        <v>789</v>
      </c>
      <c r="J13" s="288"/>
      <c r="K13" s="288"/>
      <c r="L13" s="278"/>
      <c r="M13" s="278"/>
      <c r="N13" s="278"/>
      <c r="O13" s="278"/>
      <c r="P13" s="278"/>
    </row>
    <row r="14" spans="1:20" ht="15" customHeight="1">
      <c r="A14" s="1381" t="s">
        <v>850</v>
      </c>
      <c r="B14" s="1382"/>
      <c r="C14" s="295">
        <v>0.9</v>
      </c>
      <c r="D14" s="297">
        <v>0.6</v>
      </c>
      <c r="E14" s="295">
        <v>0.8</v>
      </c>
      <c r="F14" s="295">
        <v>0.8</v>
      </c>
      <c r="G14" s="295">
        <v>0.4</v>
      </c>
      <c r="H14" s="295">
        <v>0.3</v>
      </c>
      <c r="I14" s="296" t="s">
        <v>851</v>
      </c>
      <c r="J14" s="288"/>
      <c r="K14" s="288"/>
      <c r="L14" s="278"/>
      <c r="M14" s="278"/>
      <c r="N14" s="278"/>
      <c r="O14" s="278"/>
      <c r="P14" s="278"/>
    </row>
    <row r="15" spans="1:20" ht="15" customHeight="1">
      <c r="A15" s="1381" t="s">
        <v>784</v>
      </c>
      <c r="B15" s="1382"/>
      <c r="C15" s="295">
        <v>244.552160806942</v>
      </c>
      <c r="D15" s="297">
        <v>197.06670230382721</v>
      </c>
      <c r="E15" s="295">
        <v>313.63116821024613</v>
      </c>
      <c r="F15" s="295">
        <v>399.88479501558368</v>
      </c>
      <c r="G15" s="295">
        <v>172.96015121591364</v>
      </c>
      <c r="H15" s="295">
        <v>177.58920472572433</v>
      </c>
      <c r="I15" s="298" t="s">
        <v>785</v>
      </c>
      <c r="J15" s="288"/>
      <c r="K15" s="288"/>
      <c r="N15" s="36"/>
      <c r="O15" s="36"/>
      <c r="P15" s="36"/>
      <c r="Q15" s="36"/>
      <c r="R15" s="36"/>
      <c r="S15" s="36"/>
      <c r="T15" s="36"/>
    </row>
    <row r="16" spans="1:20" ht="15" customHeight="1">
      <c r="A16" s="1403" t="s">
        <v>1580</v>
      </c>
      <c r="B16" s="1404"/>
      <c r="C16" s="299"/>
      <c r="D16" s="293"/>
      <c r="E16" s="299"/>
      <c r="F16" s="299"/>
      <c r="G16" s="299"/>
      <c r="H16" s="299"/>
      <c r="I16" s="300" t="s">
        <v>1581</v>
      </c>
      <c r="J16" s="288"/>
      <c r="K16" s="288"/>
      <c r="O16" s="277"/>
      <c r="P16" s="277"/>
      <c r="Q16" s="277"/>
      <c r="R16" s="277"/>
      <c r="S16" s="277"/>
      <c r="T16" s="277"/>
    </row>
    <row r="17" spans="1:20" ht="15" customHeight="1">
      <c r="A17" s="1381" t="s">
        <v>788</v>
      </c>
      <c r="B17" s="1382"/>
      <c r="C17" s="293">
        <v>14528.2</v>
      </c>
      <c r="D17" s="301">
        <v>9477.5</v>
      </c>
      <c r="E17" s="293">
        <v>10321.1</v>
      </c>
      <c r="F17" s="293">
        <v>8972.7999999999993</v>
      </c>
      <c r="G17" s="293">
        <v>3232.2</v>
      </c>
      <c r="H17" s="293">
        <v>3286.6120000000001</v>
      </c>
      <c r="I17" s="298" t="s">
        <v>789</v>
      </c>
      <c r="J17" s="288"/>
      <c r="K17" s="288"/>
      <c r="O17" s="277"/>
      <c r="P17" s="277"/>
      <c r="Q17" s="277"/>
      <c r="R17" s="277"/>
      <c r="S17" s="277"/>
      <c r="T17" s="277"/>
    </row>
    <row r="18" spans="1:20" ht="15" customHeight="1">
      <c r="A18" s="1381" t="s">
        <v>850</v>
      </c>
      <c r="B18" s="1382"/>
      <c r="C18" s="295">
        <v>1.4</v>
      </c>
      <c r="D18" s="297">
        <v>0.8</v>
      </c>
      <c r="E18" s="295">
        <v>0.7</v>
      </c>
      <c r="F18" s="295">
        <v>0.5</v>
      </c>
      <c r="G18" s="295">
        <v>0.2</v>
      </c>
      <c r="H18" s="295">
        <v>0.2</v>
      </c>
      <c r="I18" s="296" t="s">
        <v>851</v>
      </c>
      <c r="J18" s="288"/>
      <c r="K18" s="288"/>
      <c r="O18" s="277"/>
      <c r="P18" s="277"/>
      <c r="Q18" s="277"/>
      <c r="R18" s="277"/>
      <c r="S18" s="277"/>
      <c r="T18" s="277"/>
    </row>
    <row r="19" spans="1:20" ht="15" customHeight="1">
      <c r="A19" s="1381" t="s">
        <v>784</v>
      </c>
      <c r="B19" s="1382"/>
      <c r="C19" s="302">
        <v>376.9</v>
      </c>
      <c r="D19" s="303">
        <v>248.5</v>
      </c>
      <c r="E19" s="302">
        <v>270.2</v>
      </c>
      <c r="F19" s="302">
        <v>233.44000680589991</v>
      </c>
      <c r="G19" s="302">
        <v>84.098543771975926</v>
      </c>
      <c r="H19" s="302">
        <v>85.514122840253307</v>
      </c>
      <c r="I19" s="298" t="s">
        <v>785</v>
      </c>
      <c r="J19" s="288"/>
      <c r="K19" s="288"/>
    </row>
    <row r="20" spans="1:20" ht="15" customHeight="1">
      <c r="A20" s="1403" t="s">
        <v>790</v>
      </c>
      <c r="B20" s="1404"/>
      <c r="C20" s="304"/>
      <c r="D20" s="304"/>
      <c r="E20" s="304"/>
      <c r="F20" s="304"/>
      <c r="G20" s="304"/>
      <c r="H20" s="304"/>
      <c r="I20" s="300" t="s">
        <v>791</v>
      </c>
      <c r="J20" s="288"/>
      <c r="K20" s="288"/>
    </row>
    <row r="21" spans="1:20" ht="15" customHeight="1">
      <c r="A21" s="1405" t="s">
        <v>1582</v>
      </c>
      <c r="B21" s="1406"/>
      <c r="C21" s="304"/>
      <c r="D21" s="304"/>
      <c r="E21" s="305"/>
      <c r="F21" s="305"/>
      <c r="G21" s="305"/>
      <c r="H21" s="305"/>
      <c r="I21" s="306" t="s">
        <v>1583</v>
      </c>
      <c r="J21" s="288"/>
      <c r="K21" s="288"/>
    </row>
    <row r="22" spans="1:20" ht="15" customHeight="1">
      <c r="A22" s="1381" t="s">
        <v>788</v>
      </c>
      <c r="B22" s="1382"/>
      <c r="C22" s="307">
        <v>22527.347157585427</v>
      </c>
      <c r="D22" s="307">
        <v>21064.355370322981</v>
      </c>
      <c r="E22" s="307">
        <v>26536.093334251738</v>
      </c>
      <c r="F22" s="307">
        <v>19768.023912000001</v>
      </c>
      <c r="G22" s="307">
        <v>19110.822</v>
      </c>
      <c r="H22" s="307">
        <v>19219.300000000003</v>
      </c>
      <c r="I22" s="298" t="s">
        <v>789</v>
      </c>
      <c r="J22" s="288"/>
      <c r="K22" s="288"/>
    </row>
    <row r="23" spans="1:20" ht="15" customHeight="1">
      <c r="A23" s="1381" t="s">
        <v>1001</v>
      </c>
      <c r="B23" s="1382"/>
      <c r="C23" s="302">
        <v>2.1</v>
      </c>
      <c r="D23" s="303">
        <v>1.7</v>
      </c>
      <c r="E23" s="302">
        <v>1.7</v>
      </c>
      <c r="F23" s="302">
        <v>1.1000000000000001</v>
      </c>
      <c r="G23" s="302">
        <v>1</v>
      </c>
      <c r="H23" s="302">
        <v>1</v>
      </c>
      <c r="I23" s="296" t="s">
        <v>851</v>
      </c>
      <c r="J23" s="288"/>
      <c r="K23" s="288"/>
    </row>
    <row r="24" spans="1:20" ht="15" customHeight="1">
      <c r="A24" s="1381" t="s">
        <v>784</v>
      </c>
      <c r="B24" s="1382"/>
      <c r="C24" s="302">
        <v>589.09854911636717</v>
      </c>
      <c r="D24" s="302">
        <v>552.04353088368543</v>
      </c>
      <c r="E24" s="302">
        <v>694.66145632926316</v>
      </c>
      <c r="F24" s="302">
        <v>514.2935451737311</v>
      </c>
      <c r="G24" s="302">
        <v>497.25043525104678</v>
      </c>
      <c r="H24" s="302">
        <v>500.0655937189058</v>
      </c>
      <c r="I24" s="298" t="s">
        <v>785</v>
      </c>
      <c r="J24" s="288"/>
      <c r="K24" s="288"/>
    </row>
    <row r="25" spans="1:20">
      <c r="A25" s="1391" t="s">
        <v>792</v>
      </c>
      <c r="B25" s="1391"/>
      <c r="C25" s="1391"/>
      <c r="D25" s="1391"/>
      <c r="E25" s="1391"/>
      <c r="F25" s="1391"/>
      <c r="G25" s="1391"/>
      <c r="H25" s="1391"/>
      <c r="I25" s="1391"/>
      <c r="J25" s="288"/>
      <c r="K25" s="288"/>
    </row>
    <row r="26" spans="1:20">
      <c r="A26" s="1376" t="s">
        <v>927</v>
      </c>
      <c r="B26" s="1376"/>
      <c r="C26" s="1376"/>
      <c r="D26" s="1376"/>
      <c r="E26" s="1376"/>
      <c r="F26" s="1376"/>
      <c r="G26" s="1376"/>
      <c r="H26" s="1376"/>
      <c r="I26" s="1376"/>
      <c r="J26" s="288"/>
      <c r="K26" s="288"/>
    </row>
    <row r="27" spans="1:20" ht="15" customHeight="1">
      <c r="A27" s="1377" t="s">
        <v>793</v>
      </c>
      <c r="B27" s="1378"/>
      <c r="C27" s="293">
        <v>23978.6</v>
      </c>
      <c r="D27" s="293">
        <v>16997.099999999999</v>
      </c>
      <c r="E27" s="293">
        <v>22301.8</v>
      </c>
      <c r="F27" s="293">
        <v>24343.200000000001</v>
      </c>
      <c r="G27" s="293">
        <v>9879.5</v>
      </c>
      <c r="H27" s="293">
        <v>10111.996999999999</v>
      </c>
      <c r="I27" s="300" t="s">
        <v>1183</v>
      </c>
      <c r="J27" s="288"/>
      <c r="K27" s="288"/>
    </row>
    <row r="28" spans="1:20" ht="15" customHeight="1">
      <c r="A28" s="1381" t="s">
        <v>1001</v>
      </c>
      <c r="B28" s="1382"/>
      <c r="C28" s="295">
        <v>2.5</v>
      </c>
      <c r="D28" s="295">
        <v>1.4</v>
      </c>
      <c r="E28" s="295">
        <v>1.4</v>
      </c>
      <c r="F28" s="295">
        <v>1.3</v>
      </c>
      <c r="G28" s="295">
        <v>0.5</v>
      </c>
      <c r="H28" s="295">
        <v>0.5</v>
      </c>
      <c r="I28" s="296" t="s">
        <v>851</v>
      </c>
      <c r="J28" s="288"/>
      <c r="K28" s="288"/>
    </row>
    <row r="29" spans="1:20" ht="15" customHeight="1">
      <c r="A29" s="1381" t="s">
        <v>784</v>
      </c>
      <c r="B29" s="1382"/>
      <c r="C29" s="295">
        <v>626.9</v>
      </c>
      <c r="D29" s="295">
        <v>445.9</v>
      </c>
      <c r="E29" s="295">
        <v>583.79999999999995</v>
      </c>
      <c r="F29" s="295">
        <v>633.29999999999995</v>
      </c>
      <c r="G29" s="295">
        <v>257.10000000000002</v>
      </c>
      <c r="H29" s="295">
        <v>263.10332756597757</v>
      </c>
      <c r="I29" s="298" t="s">
        <v>785</v>
      </c>
      <c r="J29" s="288"/>
      <c r="K29" s="288"/>
    </row>
    <row r="30" spans="1:20" ht="15" customHeight="1">
      <c r="A30" s="1381" t="s">
        <v>357</v>
      </c>
      <c r="B30" s="1382"/>
      <c r="C30" s="297">
        <v>9290.4</v>
      </c>
      <c r="D30" s="297">
        <v>3573.8</v>
      </c>
      <c r="E30" s="295">
        <v>6406.8</v>
      </c>
      <c r="F30" s="295">
        <v>7522.8</v>
      </c>
      <c r="G30" s="295">
        <v>5499.3</v>
      </c>
      <c r="H30" s="295">
        <v>4142.7</v>
      </c>
      <c r="I30" s="298" t="s">
        <v>358</v>
      </c>
      <c r="J30" s="288"/>
      <c r="K30" s="288"/>
    </row>
    <row r="31" spans="1:20" ht="12" customHeight="1">
      <c r="A31" s="308"/>
      <c r="B31" s="309"/>
      <c r="C31" s="310"/>
      <c r="D31" s="310"/>
      <c r="E31" s="310"/>
      <c r="F31" s="310"/>
      <c r="G31" s="310"/>
      <c r="H31" s="310"/>
      <c r="I31" s="311" t="s">
        <v>1076</v>
      </c>
      <c r="J31" s="288"/>
      <c r="K31" s="288"/>
    </row>
    <row r="32" spans="1:20" ht="15" customHeight="1">
      <c r="A32" s="1381" t="s">
        <v>794</v>
      </c>
      <c r="B32" s="1382"/>
      <c r="C32" s="295">
        <v>8745.2000000000007</v>
      </c>
      <c r="D32" s="295">
        <v>6651.4</v>
      </c>
      <c r="E32" s="295">
        <v>9764.7999999999993</v>
      </c>
      <c r="F32" s="295">
        <v>9080.7000000000007</v>
      </c>
      <c r="G32" s="295">
        <v>524</v>
      </c>
      <c r="H32" s="295">
        <v>2394.5</v>
      </c>
      <c r="I32" s="312" t="s">
        <v>823</v>
      </c>
      <c r="J32" s="288"/>
      <c r="K32" s="288"/>
    </row>
    <row r="33" spans="1:11" ht="24" customHeight="1">
      <c r="A33" s="1392" t="s">
        <v>795</v>
      </c>
      <c r="B33" s="1393"/>
      <c r="C33" s="295"/>
      <c r="D33" s="295"/>
      <c r="E33" s="295"/>
      <c r="F33" s="313"/>
      <c r="G33" s="313"/>
      <c r="H33" s="313"/>
      <c r="I33" s="314" t="s">
        <v>1077</v>
      </c>
      <c r="J33" s="288"/>
      <c r="K33" s="288"/>
    </row>
    <row r="34" spans="1:11" ht="15" customHeight="1">
      <c r="A34" s="1394" t="s">
        <v>796</v>
      </c>
      <c r="B34" s="1395"/>
      <c r="C34" s="295">
        <v>4021.4</v>
      </c>
      <c r="D34" s="295">
        <v>4227.1000000000004</v>
      </c>
      <c r="E34" s="295">
        <v>2781.4</v>
      </c>
      <c r="F34" s="313">
        <v>4095.5</v>
      </c>
      <c r="G34" s="313">
        <v>270.10000000000002</v>
      </c>
      <c r="H34" s="313">
        <v>-60.5</v>
      </c>
      <c r="I34" s="314" t="s">
        <v>1078</v>
      </c>
      <c r="J34" s="288"/>
      <c r="K34" s="288"/>
    </row>
    <row r="35" spans="1:11" ht="15" customHeight="1">
      <c r="A35" s="1398" t="s">
        <v>722</v>
      </c>
      <c r="B35" s="1399"/>
      <c r="C35" s="295"/>
      <c r="D35" s="295"/>
      <c r="E35" s="295"/>
      <c r="F35" s="313"/>
      <c r="G35" s="313"/>
      <c r="H35" s="313"/>
      <c r="I35" s="314" t="s">
        <v>1079</v>
      </c>
      <c r="J35" s="288"/>
      <c r="K35" s="288"/>
    </row>
    <row r="36" spans="1:11" ht="15" customHeight="1">
      <c r="A36" s="1394" t="s">
        <v>723</v>
      </c>
      <c r="B36" s="1395"/>
      <c r="C36" s="295">
        <v>436.7</v>
      </c>
      <c r="D36" s="295">
        <v>412.4</v>
      </c>
      <c r="E36" s="295">
        <v>670.9</v>
      </c>
      <c r="F36" s="313">
        <v>1006.5</v>
      </c>
      <c r="G36" s="313">
        <v>1151.3</v>
      </c>
      <c r="H36" s="313">
        <v>1292.3</v>
      </c>
      <c r="I36" s="312" t="s">
        <v>254</v>
      </c>
      <c r="J36" s="288"/>
      <c r="K36" s="288"/>
    </row>
    <row r="37" spans="1:11" ht="27" customHeight="1">
      <c r="A37" s="1381" t="s">
        <v>720</v>
      </c>
      <c r="B37" s="1382"/>
      <c r="C37" s="295">
        <v>71</v>
      </c>
      <c r="D37" s="295">
        <v>195.5</v>
      </c>
      <c r="E37" s="295">
        <v>214</v>
      </c>
      <c r="F37" s="295">
        <v>502</v>
      </c>
      <c r="G37" s="295">
        <v>381.6</v>
      </c>
      <c r="H37" s="295">
        <v>262</v>
      </c>
      <c r="I37" s="298" t="s">
        <v>721</v>
      </c>
      <c r="J37" s="288"/>
      <c r="K37" s="288"/>
    </row>
    <row r="38" spans="1:11" ht="15" customHeight="1">
      <c r="A38" s="1383" t="s">
        <v>797</v>
      </c>
      <c r="B38" s="1384"/>
      <c r="C38" s="302">
        <v>0.4</v>
      </c>
      <c r="D38" s="302">
        <v>11.5</v>
      </c>
      <c r="E38" s="302">
        <v>5</v>
      </c>
      <c r="F38" s="302">
        <v>8.3000000000000007</v>
      </c>
      <c r="G38" s="302">
        <v>9.5</v>
      </c>
      <c r="H38" s="302">
        <v>7.6</v>
      </c>
      <c r="I38" s="315" t="s">
        <v>798</v>
      </c>
      <c r="J38" s="288"/>
      <c r="K38" s="288"/>
    </row>
    <row r="39" spans="1:11" s="193" customFormat="1" ht="15" customHeight="1">
      <c r="A39" s="1383" t="s">
        <v>1047</v>
      </c>
      <c r="B39" s="1384"/>
      <c r="C39" s="302" t="s">
        <v>1584</v>
      </c>
      <c r="D39" s="302">
        <v>64.5</v>
      </c>
      <c r="E39" s="302">
        <v>282.8</v>
      </c>
      <c r="F39" s="302">
        <v>227.6</v>
      </c>
      <c r="G39" s="302">
        <v>51.1</v>
      </c>
      <c r="H39" s="302">
        <v>28.2</v>
      </c>
      <c r="I39" s="315" t="s">
        <v>728</v>
      </c>
      <c r="J39" s="288"/>
      <c r="K39" s="288"/>
    </row>
    <row r="40" spans="1:11" ht="15" customHeight="1">
      <c r="A40" s="1396" t="s">
        <v>729</v>
      </c>
      <c r="B40" s="1397"/>
      <c r="C40" s="302"/>
      <c r="D40" s="302"/>
      <c r="E40" s="302"/>
      <c r="F40" s="304"/>
      <c r="G40" s="304"/>
      <c r="H40" s="304"/>
      <c r="I40" s="316" t="s">
        <v>1080</v>
      </c>
      <c r="J40" s="288"/>
      <c r="K40" s="288"/>
    </row>
    <row r="41" spans="1:11" ht="22.5" customHeight="1">
      <c r="A41" s="1389" t="s">
        <v>1589</v>
      </c>
      <c r="B41" s="1390"/>
      <c r="C41" s="302">
        <v>1413.7</v>
      </c>
      <c r="D41" s="302">
        <v>1860.8</v>
      </c>
      <c r="E41" s="302">
        <v>2176.1</v>
      </c>
      <c r="F41" s="304">
        <v>1899.8</v>
      </c>
      <c r="G41" s="304">
        <v>1992.7</v>
      </c>
      <c r="H41" s="304">
        <v>2045.3</v>
      </c>
      <c r="I41" s="312" t="s">
        <v>1585</v>
      </c>
      <c r="J41" s="288"/>
      <c r="K41" s="288"/>
    </row>
    <row r="42" spans="1:11">
      <c r="A42" s="1391" t="s">
        <v>1586</v>
      </c>
      <c r="B42" s="1391"/>
      <c r="C42" s="1391"/>
      <c r="D42" s="1391"/>
      <c r="E42" s="1391"/>
      <c r="F42" s="1391"/>
      <c r="G42" s="1391"/>
      <c r="H42" s="1391"/>
      <c r="I42" s="1391"/>
      <c r="J42" s="288"/>
      <c r="K42" s="288"/>
    </row>
    <row r="43" spans="1:11">
      <c r="A43" s="1376" t="s">
        <v>1587</v>
      </c>
      <c r="B43" s="1376"/>
      <c r="C43" s="1376"/>
      <c r="D43" s="1376"/>
      <c r="E43" s="1376"/>
      <c r="F43" s="1376"/>
      <c r="G43" s="1376"/>
      <c r="H43" s="1376"/>
      <c r="I43" s="1376"/>
      <c r="J43" s="288"/>
      <c r="K43" s="288"/>
    </row>
    <row r="44" spans="1:11" ht="15" customHeight="1">
      <c r="A44" s="1377" t="s">
        <v>783</v>
      </c>
      <c r="B44" s="1378"/>
      <c r="C44" s="307">
        <v>22527.3</v>
      </c>
      <c r="D44" s="307">
        <v>21064.3</v>
      </c>
      <c r="E44" s="307">
        <v>26536.1</v>
      </c>
      <c r="F44" s="307">
        <v>19768</v>
      </c>
      <c r="G44" s="307">
        <v>19110.8</v>
      </c>
      <c r="H44" s="307">
        <v>19219.300000000003</v>
      </c>
      <c r="I44" s="300" t="s">
        <v>1183</v>
      </c>
      <c r="J44" s="288"/>
      <c r="K44" s="288"/>
    </row>
    <row r="45" spans="1:11" ht="15" customHeight="1">
      <c r="A45" s="1381" t="s">
        <v>1001</v>
      </c>
      <c r="B45" s="1382"/>
      <c r="C45" s="302">
        <v>2.1</v>
      </c>
      <c r="D45" s="303">
        <v>1.7</v>
      </c>
      <c r="E45" s="302">
        <v>1.7</v>
      </c>
      <c r="F45" s="302">
        <v>1.1000000000000001</v>
      </c>
      <c r="G45" s="302">
        <v>1</v>
      </c>
      <c r="H45" s="302">
        <v>1</v>
      </c>
      <c r="I45" s="296" t="s">
        <v>851</v>
      </c>
      <c r="J45" s="288"/>
      <c r="K45" s="288"/>
    </row>
    <row r="46" spans="1:11" ht="15" customHeight="1">
      <c r="A46" s="1381" t="s">
        <v>784</v>
      </c>
      <c r="B46" s="1382"/>
      <c r="C46" s="302">
        <v>589.09854911636717</v>
      </c>
      <c r="D46" s="302">
        <v>552.04353088368543</v>
      </c>
      <c r="E46" s="302">
        <v>694.66145632926316</v>
      </c>
      <c r="F46" s="302">
        <v>514.2935451737311</v>
      </c>
      <c r="G46" s="302">
        <v>497.25043525104678</v>
      </c>
      <c r="H46" s="302">
        <v>500.0655937189058</v>
      </c>
      <c r="I46" s="298" t="s">
        <v>785</v>
      </c>
      <c r="J46" s="288"/>
      <c r="K46" s="288"/>
    </row>
    <row r="47" spans="1:11">
      <c r="A47" s="1375" t="s">
        <v>799</v>
      </c>
      <c r="B47" s="1375"/>
      <c r="C47" s="1375"/>
      <c r="D47" s="1375"/>
      <c r="E47" s="1375"/>
      <c r="F47" s="1375"/>
      <c r="G47" s="1375"/>
      <c r="H47" s="1375"/>
      <c r="I47" s="1375"/>
      <c r="J47" s="288"/>
      <c r="K47" s="288"/>
    </row>
    <row r="48" spans="1:11">
      <c r="A48" s="1376" t="s">
        <v>800</v>
      </c>
      <c r="B48" s="1376"/>
      <c r="C48" s="1376"/>
      <c r="D48" s="1376"/>
      <c r="E48" s="1376"/>
      <c r="F48" s="1376"/>
      <c r="G48" s="1376"/>
      <c r="H48" s="1376"/>
      <c r="I48" s="1376"/>
      <c r="J48" s="288"/>
      <c r="K48" s="288"/>
    </row>
    <row r="49" spans="1:11" ht="15" customHeight="1">
      <c r="A49" s="1377" t="s">
        <v>793</v>
      </c>
      <c r="B49" s="1378"/>
      <c r="C49" s="307">
        <v>5300.3</v>
      </c>
      <c r="D49" s="307">
        <v>6607.1</v>
      </c>
      <c r="E49" s="307">
        <v>7262.5</v>
      </c>
      <c r="F49" s="307">
        <v>11356.7</v>
      </c>
      <c r="G49" s="307">
        <v>10829.7</v>
      </c>
      <c r="H49" s="307">
        <v>10893.5</v>
      </c>
      <c r="I49" s="300" t="s">
        <v>1183</v>
      </c>
      <c r="J49" s="288"/>
      <c r="K49" s="288"/>
    </row>
    <row r="50" spans="1:11" ht="15" customHeight="1">
      <c r="A50" s="1392" t="s">
        <v>801</v>
      </c>
      <c r="B50" s="1393"/>
      <c r="C50" s="317"/>
      <c r="D50" s="302"/>
      <c r="E50" s="305"/>
      <c r="F50" s="305"/>
      <c r="G50" s="305"/>
      <c r="H50" s="305"/>
      <c r="I50" s="318" t="s">
        <v>802</v>
      </c>
      <c r="J50" s="288"/>
      <c r="K50" s="288"/>
    </row>
    <row r="51" spans="1:11" ht="15" customHeight="1">
      <c r="A51" s="1394" t="s">
        <v>803</v>
      </c>
      <c r="B51" s="1395"/>
      <c r="C51" s="302">
        <v>3551</v>
      </c>
      <c r="D51" s="295">
        <v>4615.6000000000004</v>
      </c>
      <c r="E51" s="295">
        <v>4960.8999999999996</v>
      </c>
      <c r="F51" s="295">
        <v>7072.4</v>
      </c>
      <c r="G51" s="295">
        <v>6742</v>
      </c>
      <c r="H51" s="295">
        <v>6781.5</v>
      </c>
      <c r="I51" s="312" t="s">
        <v>804</v>
      </c>
      <c r="J51" s="288"/>
      <c r="K51" s="288"/>
    </row>
    <row r="52" spans="1:11" ht="15" customHeight="1">
      <c r="A52" s="1385"/>
      <c r="B52" s="1386"/>
      <c r="C52" s="295"/>
      <c r="D52" s="295"/>
      <c r="E52" s="295"/>
      <c r="F52" s="295"/>
      <c r="G52" s="295"/>
      <c r="H52" s="295"/>
      <c r="I52" s="318" t="s">
        <v>1081</v>
      </c>
      <c r="J52" s="288"/>
      <c r="K52" s="288"/>
    </row>
    <row r="53" spans="1:11">
      <c r="A53" s="1387" t="s">
        <v>805</v>
      </c>
      <c r="B53" s="1388"/>
      <c r="C53" s="295">
        <v>1749.3</v>
      </c>
      <c r="D53" s="295">
        <v>1991.6</v>
      </c>
      <c r="E53" s="295">
        <v>2301.6999999999998</v>
      </c>
      <c r="F53" s="295">
        <v>4284.2</v>
      </c>
      <c r="G53" s="295">
        <v>4087.8</v>
      </c>
      <c r="H53" s="295">
        <v>4112</v>
      </c>
      <c r="I53" s="318" t="s">
        <v>1082</v>
      </c>
      <c r="J53" s="288"/>
      <c r="K53" s="288"/>
    </row>
    <row r="54" spans="1:11">
      <c r="A54" s="1375" t="s">
        <v>806</v>
      </c>
      <c r="B54" s="1375"/>
      <c r="C54" s="1375"/>
      <c r="D54" s="1375"/>
      <c r="E54" s="1375"/>
      <c r="F54" s="1375"/>
      <c r="G54" s="1375"/>
      <c r="H54" s="1375"/>
      <c r="I54" s="1375"/>
      <c r="J54" s="288"/>
      <c r="K54" s="288"/>
    </row>
    <row r="55" spans="1:11">
      <c r="A55" s="1376" t="s">
        <v>807</v>
      </c>
      <c r="B55" s="1376"/>
      <c r="C55" s="1376"/>
      <c r="D55" s="1376"/>
      <c r="E55" s="1376"/>
      <c r="F55" s="1376"/>
      <c r="G55" s="1376"/>
      <c r="H55" s="1376"/>
      <c r="I55" s="1376"/>
      <c r="J55" s="288"/>
      <c r="K55" s="288"/>
    </row>
    <row r="56" spans="1:11" ht="15" customHeight="1">
      <c r="A56" s="1377" t="s">
        <v>793</v>
      </c>
      <c r="B56" s="1378"/>
      <c r="C56" s="293">
        <v>17227</v>
      </c>
      <c r="D56" s="293">
        <v>14457.3</v>
      </c>
      <c r="E56" s="293">
        <v>19273.5</v>
      </c>
      <c r="F56" s="293">
        <v>8411.2999999999993</v>
      </c>
      <c r="G56" s="293">
        <v>8281.1</v>
      </c>
      <c r="H56" s="293">
        <v>8325.8000000000011</v>
      </c>
      <c r="I56" s="300" t="s">
        <v>1183</v>
      </c>
      <c r="J56" s="288"/>
      <c r="K56" s="288"/>
    </row>
    <row r="57" spans="1:11" s="46" customFormat="1" ht="15" customHeight="1">
      <c r="A57" s="1379" t="s">
        <v>1040</v>
      </c>
      <c r="B57" s="1380"/>
      <c r="C57" s="295"/>
      <c r="D57" s="295"/>
      <c r="E57" s="295"/>
      <c r="F57" s="295"/>
      <c r="G57" s="295"/>
      <c r="H57" s="295"/>
      <c r="I57" s="312" t="s">
        <v>1041</v>
      </c>
      <c r="J57" s="288"/>
      <c r="K57" s="288"/>
    </row>
    <row r="58" spans="1:11">
      <c r="A58" s="1373" t="s">
        <v>995</v>
      </c>
      <c r="B58" s="1374"/>
      <c r="C58" s="295">
        <v>12467.9</v>
      </c>
      <c r="D58" s="295">
        <v>11216.6</v>
      </c>
      <c r="E58" s="295">
        <v>14959.4</v>
      </c>
      <c r="F58" s="295">
        <v>6279.9</v>
      </c>
      <c r="G58" s="295">
        <v>5983.3</v>
      </c>
      <c r="H58" s="295">
        <v>6015.5</v>
      </c>
      <c r="I58" s="319" t="s">
        <v>1002</v>
      </c>
      <c r="J58" s="288"/>
      <c r="K58" s="288"/>
    </row>
    <row r="59" spans="1:11">
      <c r="A59" s="1373" t="s">
        <v>69</v>
      </c>
      <c r="B59" s="1374"/>
      <c r="C59" s="295">
        <v>650.9</v>
      </c>
      <c r="D59" s="295">
        <v>701.1</v>
      </c>
      <c r="E59" s="295">
        <v>798.6</v>
      </c>
      <c r="F59" s="295">
        <v>749.7</v>
      </c>
      <c r="G59" s="295">
        <v>708</v>
      </c>
      <c r="H59" s="295">
        <v>711.5</v>
      </c>
      <c r="I59" s="319" t="s">
        <v>808</v>
      </c>
      <c r="J59" s="288"/>
      <c r="K59" s="288"/>
    </row>
    <row r="60" spans="1:11" ht="15" customHeight="1">
      <c r="A60" s="1373" t="s">
        <v>964</v>
      </c>
      <c r="B60" s="1374"/>
      <c r="C60" s="295">
        <v>14</v>
      </c>
      <c r="D60" s="295">
        <v>431.3</v>
      </c>
      <c r="E60" s="295">
        <v>459.9</v>
      </c>
      <c r="F60" s="295">
        <v>708.7</v>
      </c>
      <c r="G60" s="295">
        <v>676.2</v>
      </c>
      <c r="H60" s="295">
        <v>680.1</v>
      </c>
      <c r="I60" s="319" t="s">
        <v>809</v>
      </c>
      <c r="J60" s="288"/>
      <c r="K60" s="288"/>
    </row>
    <row r="61" spans="1:11" ht="15" customHeight="1">
      <c r="A61" s="1373" t="s">
        <v>965</v>
      </c>
      <c r="B61" s="1374"/>
      <c r="C61" s="295">
        <v>2629.9</v>
      </c>
      <c r="D61" s="295">
        <v>1347.2</v>
      </c>
      <c r="E61" s="295">
        <v>1666</v>
      </c>
      <c r="F61" s="295">
        <v>481.2</v>
      </c>
      <c r="G61" s="295">
        <v>728.4</v>
      </c>
      <c r="H61" s="295">
        <v>732.5</v>
      </c>
      <c r="I61" s="319" t="s">
        <v>810</v>
      </c>
      <c r="J61" s="288"/>
      <c r="K61" s="288"/>
    </row>
    <row r="62" spans="1:11" ht="15" customHeight="1">
      <c r="A62" s="1373" t="s">
        <v>966</v>
      </c>
      <c r="B62" s="1374"/>
      <c r="C62" s="295">
        <v>1457.9</v>
      </c>
      <c r="D62" s="295">
        <v>761</v>
      </c>
      <c r="E62" s="295">
        <v>1389.8</v>
      </c>
      <c r="F62" s="295">
        <v>191.9</v>
      </c>
      <c r="G62" s="295">
        <v>185.2</v>
      </c>
      <c r="H62" s="295">
        <v>186.2</v>
      </c>
      <c r="I62" s="319" t="s">
        <v>811</v>
      </c>
      <c r="J62" s="288"/>
      <c r="K62" s="288"/>
    </row>
    <row r="63" spans="1:11" ht="4.5" customHeight="1">
      <c r="A63" s="320"/>
      <c r="B63" s="320"/>
      <c r="C63" s="320"/>
      <c r="D63" s="320"/>
      <c r="E63" s="320"/>
      <c r="F63" s="320"/>
      <c r="G63" s="320"/>
      <c r="H63" s="320"/>
      <c r="I63" s="320"/>
      <c r="J63" s="288"/>
      <c r="K63" s="288"/>
    </row>
    <row r="64" spans="1:11">
      <c r="A64" s="321" t="s">
        <v>1588</v>
      </c>
      <c r="B64" s="322"/>
      <c r="C64" s="322"/>
      <c r="D64" s="322"/>
      <c r="E64" s="322"/>
      <c r="F64" s="322"/>
      <c r="G64" s="322"/>
      <c r="H64" s="322"/>
      <c r="I64" s="283"/>
      <c r="J64" s="288"/>
      <c r="K64" s="288"/>
    </row>
    <row r="65" spans="1:11" ht="6" customHeight="1">
      <c r="A65" s="323"/>
      <c r="B65" s="322"/>
      <c r="C65" s="322"/>
      <c r="D65" s="322"/>
      <c r="E65" s="322"/>
      <c r="F65" s="324"/>
      <c r="G65" s="322"/>
      <c r="H65" s="322"/>
      <c r="I65" s="320"/>
      <c r="J65" s="288"/>
      <c r="K65" s="288"/>
    </row>
    <row r="66" spans="1:11">
      <c r="A66" s="321" t="s">
        <v>1319</v>
      </c>
      <c r="B66" s="322"/>
      <c r="C66" s="322"/>
      <c r="D66" s="322"/>
      <c r="E66" s="322"/>
      <c r="F66" s="322"/>
      <c r="G66" s="322"/>
      <c r="H66" s="322"/>
      <c r="I66" s="320"/>
      <c r="J66" s="288"/>
      <c r="K66" s="288"/>
    </row>
    <row r="67" spans="1:11">
      <c r="A67" s="288"/>
      <c r="B67" s="288"/>
      <c r="C67" s="288"/>
      <c r="D67" s="288"/>
      <c r="E67" s="288"/>
      <c r="F67" s="288"/>
      <c r="G67" s="288"/>
      <c r="H67" s="288"/>
      <c r="I67" s="288"/>
      <c r="J67" s="288"/>
      <c r="K67" s="288"/>
    </row>
  </sheetData>
  <mergeCells count="56">
    <mergeCell ref="A39:B39"/>
    <mergeCell ref="A11:B11"/>
    <mergeCell ref="A12:B12"/>
    <mergeCell ref="A13:B13"/>
    <mergeCell ref="A14:B14"/>
    <mergeCell ref="A15:B15"/>
    <mergeCell ref="A16:B16"/>
    <mergeCell ref="A29:B29"/>
    <mergeCell ref="A18:B18"/>
    <mergeCell ref="A19:B19"/>
    <mergeCell ref="A20:B20"/>
    <mergeCell ref="A21:B21"/>
    <mergeCell ref="A22:B22"/>
    <mergeCell ref="A23:B23"/>
    <mergeCell ref="A24:B24"/>
    <mergeCell ref="A17:B17"/>
    <mergeCell ref="A6:B6"/>
    <mergeCell ref="A7:I7"/>
    <mergeCell ref="A8:I8"/>
    <mergeCell ref="A9:B9"/>
    <mergeCell ref="A10:B10"/>
    <mergeCell ref="A25:I25"/>
    <mergeCell ref="A26:I26"/>
    <mergeCell ref="A27:B27"/>
    <mergeCell ref="A28:B28"/>
    <mergeCell ref="A30:B30"/>
    <mergeCell ref="A33:B33"/>
    <mergeCell ref="A34:B34"/>
    <mergeCell ref="A32:B32"/>
    <mergeCell ref="A35:B35"/>
    <mergeCell ref="A36:B36"/>
    <mergeCell ref="A37:B37"/>
    <mergeCell ref="A38:B38"/>
    <mergeCell ref="A52:B52"/>
    <mergeCell ref="A53:B53"/>
    <mergeCell ref="A41:B41"/>
    <mergeCell ref="A42:I42"/>
    <mergeCell ref="A43:I43"/>
    <mergeCell ref="A44:B44"/>
    <mergeCell ref="A45:B45"/>
    <mergeCell ref="A46:B46"/>
    <mergeCell ref="A48:I48"/>
    <mergeCell ref="A49:B49"/>
    <mergeCell ref="A50:B50"/>
    <mergeCell ref="A51:B51"/>
    <mergeCell ref="A47:I47"/>
    <mergeCell ref="A40:B40"/>
    <mergeCell ref="A61:B61"/>
    <mergeCell ref="A62:B62"/>
    <mergeCell ref="A54:I54"/>
    <mergeCell ref="A55:I55"/>
    <mergeCell ref="A56:B56"/>
    <mergeCell ref="A58:B58"/>
    <mergeCell ref="A59:B59"/>
    <mergeCell ref="A60:B60"/>
    <mergeCell ref="A57:B57"/>
  </mergeCells>
  <hyperlinks>
    <hyperlink ref="K1" location="'Spis tablic_Contens'!A1" display="&lt; POWRÓT"/>
    <hyperlink ref="K2" location="'Spis tablic_Contens'!A1" display="&lt; BACK"/>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1"/>
  <dimension ref="A1:Y56"/>
  <sheetViews>
    <sheetView showGridLines="0" zoomScaleNormal="100" zoomScaleSheetLayoutView="115" workbookViewId="0">
      <pane ySplit="2" topLeftCell="A3" activePane="bottomLeft" state="frozen"/>
      <selection activeCell="A129" sqref="A129"/>
      <selection pane="bottomLeft"/>
    </sheetView>
  </sheetViews>
  <sheetFormatPr defaultColWidth="10.28515625" defaultRowHeight="14.25"/>
  <cols>
    <col min="1" max="1" width="12.42578125" style="1" customWidth="1"/>
    <col min="2" max="2" width="7.85546875" style="1" customWidth="1"/>
    <col min="3" max="3" width="11.85546875" style="1" customWidth="1"/>
    <col min="4" max="4" width="15.42578125" style="1" customWidth="1"/>
    <col min="5" max="5" width="12.42578125" style="1" customWidth="1"/>
    <col min="6" max="6" width="14.5703125" style="1" customWidth="1"/>
    <col min="7" max="7" width="8.85546875" style="1" customWidth="1"/>
    <col min="8" max="8" width="15.42578125" style="1" customWidth="1"/>
    <col min="9" max="9" width="8.7109375" style="1" customWidth="1"/>
    <col min="10" max="10" width="13.140625" style="1" customWidth="1"/>
    <col min="11" max="13" width="9.85546875" style="1" customWidth="1"/>
    <col min="14" max="16384" width="10.28515625" style="1"/>
  </cols>
  <sheetData>
    <row r="1" spans="1:20" s="6" customFormat="1" ht="14.25" customHeight="1">
      <c r="A1" s="945" t="s">
        <v>2268</v>
      </c>
      <c r="B1" s="945" t="s">
        <v>1400</v>
      </c>
      <c r="C1" s="946"/>
      <c r="D1" s="946"/>
      <c r="E1" s="946"/>
      <c r="F1" s="946"/>
      <c r="G1" s="946"/>
      <c r="H1" s="946"/>
      <c r="I1" s="946"/>
      <c r="J1" s="946"/>
      <c r="K1" s="946"/>
      <c r="L1" s="946"/>
      <c r="M1" s="946"/>
      <c r="N1" s="418" t="s">
        <v>887</v>
      </c>
    </row>
    <row r="2" spans="1:20" s="6" customFormat="1" ht="14.25" customHeight="1">
      <c r="A2" s="945"/>
      <c r="B2" s="417" t="s">
        <v>1401</v>
      </c>
      <c r="C2" s="947"/>
      <c r="D2" s="947"/>
      <c r="E2" s="947"/>
      <c r="F2" s="947"/>
      <c r="G2" s="947"/>
      <c r="H2" s="947"/>
      <c r="I2" s="947"/>
      <c r="J2" s="947"/>
      <c r="K2" s="947"/>
      <c r="L2" s="947"/>
      <c r="M2" s="947"/>
      <c r="N2" s="419" t="s">
        <v>888</v>
      </c>
    </row>
    <row r="3" spans="1:20" s="6" customFormat="1" ht="5.25" customHeight="1">
      <c r="A3" s="945"/>
      <c r="B3" s="947"/>
      <c r="C3" s="947"/>
      <c r="D3" s="947"/>
      <c r="E3" s="947"/>
      <c r="F3" s="947"/>
      <c r="G3" s="947"/>
      <c r="H3" s="947"/>
      <c r="I3" s="947"/>
      <c r="J3" s="947"/>
      <c r="K3" s="947"/>
      <c r="L3" s="947"/>
      <c r="M3" s="947"/>
      <c r="N3" s="573"/>
    </row>
    <row r="4" spans="1:20" s="6" customFormat="1" ht="12.75" customHeight="1">
      <c r="A4" s="375"/>
      <c r="B4" s="1514" t="s">
        <v>112</v>
      </c>
      <c r="C4" s="1509"/>
      <c r="D4" s="1509"/>
      <c r="E4" s="1509"/>
      <c r="F4" s="1509"/>
      <c r="G4" s="1509"/>
      <c r="H4" s="1509"/>
      <c r="I4" s="1509"/>
      <c r="J4" s="1509"/>
      <c r="K4" s="1509"/>
      <c r="L4" s="1509"/>
      <c r="M4" s="1509"/>
      <c r="N4" s="375"/>
    </row>
    <row r="5" spans="1:20" s="6" customFormat="1" ht="10.5" customHeight="1">
      <c r="A5" s="375"/>
      <c r="B5" s="1509" t="s">
        <v>934</v>
      </c>
      <c r="C5" s="1509"/>
      <c r="D5" s="1509"/>
      <c r="E5" s="1509"/>
      <c r="F5" s="1509"/>
      <c r="G5" s="1509"/>
      <c r="H5" s="1509"/>
      <c r="I5" s="1509"/>
      <c r="J5" s="1509"/>
      <c r="K5" s="1509"/>
      <c r="L5" s="1509"/>
      <c r="M5" s="1509"/>
      <c r="N5" s="573"/>
    </row>
    <row r="6" spans="1:20" ht="24.75" customHeight="1">
      <c r="A6" s="2104" t="s">
        <v>1730</v>
      </c>
      <c r="B6" s="1472"/>
      <c r="C6" s="1468" t="s">
        <v>1957</v>
      </c>
      <c r="D6" s="2089" t="s">
        <v>1958</v>
      </c>
      <c r="E6" s="2102" t="s">
        <v>1959</v>
      </c>
      <c r="F6" s="2103"/>
      <c r="G6" s="2103"/>
      <c r="H6" s="904"/>
      <c r="I6" s="884"/>
      <c r="J6" s="904"/>
      <c r="K6" s="884"/>
      <c r="L6" s="904"/>
      <c r="M6" s="904"/>
      <c r="N6" s="469"/>
      <c r="O6" s="6"/>
    </row>
    <row r="7" spans="1:20" ht="24.75" customHeight="1">
      <c r="A7" s="2105"/>
      <c r="B7" s="2106"/>
      <c r="C7" s="2099"/>
      <c r="D7" s="2128"/>
      <c r="E7" s="1468" t="s">
        <v>1960</v>
      </c>
      <c r="F7" s="2102" t="s">
        <v>1961</v>
      </c>
      <c r="G7" s="2103"/>
      <c r="H7" s="904"/>
      <c r="I7" s="884"/>
      <c r="J7" s="904"/>
      <c r="K7" s="884"/>
      <c r="L7" s="904"/>
      <c r="M7" s="904"/>
      <c r="N7" s="469"/>
      <c r="O7" s="6"/>
    </row>
    <row r="8" spans="1:20" ht="101.25" customHeight="1">
      <c r="A8" s="2107"/>
      <c r="B8" s="1473"/>
      <c r="C8" s="1469"/>
      <c r="D8" s="2129"/>
      <c r="E8" s="1469"/>
      <c r="F8" s="948" t="s">
        <v>1962</v>
      </c>
      <c r="G8" s="948" t="s">
        <v>1963</v>
      </c>
      <c r="H8" s="904"/>
      <c r="I8" s="904"/>
      <c r="J8" s="904"/>
      <c r="K8" s="884"/>
      <c r="L8" s="904"/>
      <c r="M8" s="884"/>
      <c r="N8" s="375"/>
      <c r="O8" s="6"/>
      <c r="P8" s="84"/>
      <c r="Q8" s="84"/>
      <c r="R8" s="84"/>
      <c r="S8" s="84"/>
      <c r="T8" s="84"/>
    </row>
    <row r="9" spans="1:20">
      <c r="A9" s="1564" t="s">
        <v>48</v>
      </c>
      <c r="B9" s="1565"/>
      <c r="C9" s="862">
        <v>2124.5899999999992</v>
      </c>
      <c r="D9" s="949">
        <v>61445</v>
      </c>
      <c r="E9" s="950">
        <v>336</v>
      </c>
      <c r="F9" s="951">
        <v>321</v>
      </c>
      <c r="G9" s="951">
        <v>15</v>
      </c>
      <c r="H9" s="857"/>
      <c r="I9" s="884"/>
      <c r="J9" s="952"/>
      <c r="K9" s="884"/>
      <c r="L9" s="953"/>
      <c r="M9" s="884"/>
      <c r="N9" s="375"/>
      <c r="O9" s="6"/>
      <c r="P9" s="84"/>
      <c r="Q9" s="84"/>
      <c r="R9" s="84"/>
      <c r="S9" s="84"/>
      <c r="T9" s="84"/>
    </row>
    <row r="10" spans="1:20">
      <c r="A10" s="1654" t="s">
        <v>1</v>
      </c>
      <c r="B10" s="1654"/>
      <c r="C10" s="872"/>
      <c r="D10" s="954"/>
      <c r="E10" s="955"/>
      <c r="F10" s="956"/>
      <c r="G10" s="956"/>
      <c r="H10" s="857"/>
      <c r="I10" s="884"/>
      <c r="J10" s="953"/>
      <c r="K10" s="884"/>
      <c r="L10" s="957"/>
      <c r="M10" s="884"/>
      <c r="N10" s="375"/>
      <c r="O10" s="6"/>
      <c r="P10" s="22"/>
      <c r="Q10" s="86"/>
      <c r="R10" s="103"/>
      <c r="S10" s="84"/>
      <c r="T10" s="84"/>
    </row>
    <row r="11" spans="1:20">
      <c r="A11" s="1572" t="s">
        <v>2</v>
      </c>
      <c r="B11" s="1572"/>
      <c r="C11" s="880">
        <v>118.8</v>
      </c>
      <c r="D11" s="958">
        <v>4206</v>
      </c>
      <c r="E11" s="959">
        <v>10</v>
      </c>
      <c r="F11" s="960">
        <v>10</v>
      </c>
      <c r="G11" s="960" t="s">
        <v>7</v>
      </c>
      <c r="H11" s="857"/>
      <c r="I11" s="884"/>
      <c r="J11" s="902"/>
      <c r="K11" s="884"/>
      <c r="L11" s="961"/>
      <c r="M11" s="884"/>
      <c r="N11" s="375"/>
      <c r="O11" s="6"/>
      <c r="P11" s="111"/>
      <c r="Q11" s="105"/>
      <c r="R11" s="91"/>
      <c r="S11" s="84"/>
      <c r="T11" s="84"/>
    </row>
    <row r="12" spans="1:20" ht="14.25" customHeight="1">
      <c r="A12" s="1572" t="s">
        <v>3</v>
      </c>
      <c r="B12" s="1572"/>
      <c r="C12" s="880">
        <v>137.81</v>
      </c>
      <c r="D12" s="958">
        <v>3286</v>
      </c>
      <c r="E12" s="959">
        <v>35</v>
      </c>
      <c r="F12" s="960">
        <v>34</v>
      </c>
      <c r="G12" s="960">
        <v>1</v>
      </c>
      <c r="H12" s="857"/>
      <c r="I12" s="884"/>
      <c r="J12" s="902"/>
      <c r="K12" s="884"/>
      <c r="L12" s="961"/>
      <c r="M12" s="884"/>
      <c r="N12" s="375"/>
      <c r="O12" s="6"/>
      <c r="P12" s="112"/>
      <c r="Q12" s="113"/>
      <c r="R12" s="114"/>
      <c r="S12" s="84"/>
      <c r="T12" s="84"/>
    </row>
    <row r="13" spans="1:20">
      <c r="A13" s="1572" t="s">
        <v>4</v>
      </c>
      <c r="B13" s="1572"/>
      <c r="C13" s="880">
        <v>78.430000000000007</v>
      </c>
      <c r="D13" s="958">
        <v>2891</v>
      </c>
      <c r="E13" s="959">
        <v>32</v>
      </c>
      <c r="F13" s="960">
        <v>32</v>
      </c>
      <c r="G13" s="960" t="s">
        <v>7</v>
      </c>
      <c r="H13" s="857"/>
      <c r="I13" s="884"/>
      <c r="J13" s="902"/>
      <c r="K13" s="884"/>
      <c r="L13" s="961"/>
      <c r="M13" s="884"/>
      <c r="N13" s="375"/>
      <c r="O13" s="6"/>
      <c r="P13" s="112"/>
      <c r="Q13" s="113"/>
      <c r="R13" s="114"/>
      <c r="S13" s="84"/>
      <c r="T13" s="84"/>
    </row>
    <row r="14" spans="1:20">
      <c r="A14" s="1572" t="s">
        <v>5</v>
      </c>
      <c r="B14" s="1572"/>
      <c r="C14" s="880">
        <v>43.73</v>
      </c>
      <c r="D14" s="958">
        <v>1291</v>
      </c>
      <c r="E14" s="959">
        <v>26</v>
      </c>
      <c r="F14" s="960">
        <v>26</v>
      </c>
      <c r="G14" s="960" t="s">
        <v>7</v>
      </c>
      <c r="H14" s="857"/>
      <c r="I14" s="884"/>
      <c r="J14" s="902"/>
      <c r="K14" s="884"/>
      <c r="L14" s="961"/>
      <c r="M14" s="884"/>
      <c r="N14" s="375"/>
      <c r="O14" s="6"/>
      <c r="P14" s="112"/>
      <c r="Q14" s="113"/>
      <c r="R14" s="114"/>
      <c r="S14" s="84"/>
      <c r="T14" s="84"/>
    </row>
    <row r="15" spans="1:20">
      <c r="A15" s="1572" t="s">
        <v>6</v>
      </c>
      <c r="B15" s="1572"/>
      <c r="C15" s="880">
        <v>92.83</v>
      </c>
      <c r="D15" s="958">
        <v>3685</v>
      </c>
      <c r="E15" s="959">
        <v>20</v>
      </c>
      <c r="F15" s="960">
        <v>19</v>
      </c>
      <c r="G15" s="960">
        <v>1</v>
      </c>
      <c r="H15" s="857"/>
      <c r="I15" s="884"/>
      <c r="J15" s="902"/>
      <c r="K15" s="884"/>
      <c r="L15" s="961"/>
      <c r="M15" s="884"/>
      <c r="N15" s="375"/>
      <c r="O15" s="6"/>
      <c r="P15" s="112"/>
      <c r="Q15" s="113"/>
      <c r="R15" s="114"/>
      <c r="S15" s="84"/>
      <c r="T15" s="84"/>
    </row>
    <row r="16" spans="1:20">
      <c r="A16" s="1572" t="s">
        <v>8</v>
      </c>
      <c r="B16" s="1572"/>
      <c r="C16" s="880">
        <v>263.7</v>
      </c>
      <c r="D16" s="958">
        <v>6833</v>
      </c>
      <c r="E16" s="959">
        <v>9</v>
      </c>
      <c r="F16" s="960">
        <v>9</v>
      </c>
      <c r="G16" s="960" t="s">
        <v>7</v>
      </c>
      <c r="H16" s="857"/>
      <c r="I16" s="884"/>
      <c r="J16" s="902"/>
      <c r="K16" s="884"/>
      <c r="L16" s="961"/>
      <c r="M16" s="884"/>
      <c r="N16" s="375"/>
      <c r="O16" s="6"/>
      <c r="P16" s="112"/>
      <c r="Q16" s="113"/>
      <c r="R16" s="114"/>
      <c r="S16" s="84"/>
      <c r="T16" s="84"/>
    </row>
    <row r="17" spans="1:20">
      <c r="A17" s="1572" t="s">
        <v>9</v>
      </c>
      <c r="B17" s="1572"/>
      <c r="C17" s="880">
        <v>341.79</v>
      </c>
      <c r="D17" s="958">
        <v>10054</v>
      </c>
      <c r="E17" s="959">
        <v>56</v>
      </c>
      <c r="F17" s="960">
        <v>53</v>
      </c>
      <c r="G17" s="960">
        <v>3</v>
      </c>
      <c r="H17" s="857"/>
      <c r="I17" s="884"/>
      <c r="J17" s="902"/>
      <c r="K17" s="884"/>
      <c r="L17" s="961"/>
      <c r="M17" s="884"/>
      <c r="N17" s="375"/>
      <c r="O17" s="6"/>
      <c r="P17" s="112"/>
      <c r="Q17" s="113"/>
      <c r="R17" s="114"/>
      <c r="S17" s="84"/>
      <c r="T17" s="84"/>
    </row>
    <row r="18" spans="1:20">
      <c r="A18" s="1572" t="s">
        <v>10</v>
      </c>
      <c r="B18" s="1572"/>
      <c r="C18" s="880">
        <v>51.57</v>
      </c>
      <c r="D18" s="958">
        <v>789</v>
      </c>
      <c r="E18" s="959">
        <v>13</v>
      </c>
      <c r="F18" s="960">
        <v>13</v>
      </c>
      <c r="G18" s="960" t="s">
        <v>7</v>
      </c>
      <c r="H18" s="857"/>
      <c r="I18" s="884"/>
      <c r="J18" s="902"/>
      <c r="K18" s="884"/>
      <c r="L18" s="961"/>
      <c r="M18" s="884"/>
      <c r="N18" s="375"/>
      <c r="O18" s="6"/>
      <c r="P18" s="112"/>
      <c r="Q18" s="113"/>
      <c r="R18" s="114"/>
      <c r="S18" s="84"/>
      <c r="T18" s="84"/>
    </row>
    <row r="19" spans="1:20">
      <c r="A19" s="1572" t="s">
        <v>11</v>
      </c>
      <c r="B19" s="1572"/>
      <c r="C19" s="880">
        <v>121.11</v>
      </c>
      <c r="D19" s="958">
        <v>3843</v>
      </c>
      <c r="E19" s="959">
        <v>8</v>
      </c>
      <c r="F19" s="960">
        <v>8</v>
      </c>
      <c r="G19" s="960" t="s">
        <v>7</v>
      </c>
      <c r="H19" s="857"/>
      <c r="I19" s="884"/>
      <c r="J19" s="902"/>
      <c r="K19" s="884"/>
      <c r="L19" s="961"/>
      <c r="M19" s="884"/>
      <c r="N19" s="375"/>
      <c r="O19" s="6"/>
      <c r="P19" s="112"/>
      <c r="Q19" s="113"/>
      <c r="R19" s="114"/>
      <c r="S19" s="84"/>
      <c r="T19" s="84"/>
    </row>
    <row r="20" spans="1:20">
      <c r="A20" s="1572" t="s">
        <v>12</v>
      </c>
      <c r="B20" s="1572"/>
      <c r="C20" s="880">
        <v>29.8</v>
      </c>
      <c r="D20" s="958">
        <v>1209</v>
      </c>
      <c r="E20" s="959">
        <v>19</v>
      </c>
      <c r="F20" s="960">
        <v>19</v>
      </c>
      <c r="G20" s="960" t="s">
        <v>7</v>
      </c>
      <c r="H20" s="857"/>
      <c r="I20" s="884"/>
      <c r="J20" s="902"/>
      <c r="K20" s="884"/>
      <c r="L20" s="961"/>
      <c r="M20" s="884"/>
      <c r="N20" s="375"/>
      <c r="O20" s="6"/>
      <c r="P20" s="112"/>
      <c r="Q20" s="113"/>
      <c r="R20" s="114"/>
      <c r="S20" s="84"/>
      <c r="T20" s="84"/>
    </row>
    <row r="21" spans="1:20">
      <c r="A21" s="1572" t="s">
        <v>13</v>
      </c>
      <c r="B21" s="1572"/>
      <c r="C21" s="880">
        <v>208.64</v>
      </c>
      <c r="D21" s="958">
        <v>4481</v>
      </c>
      <c r="E21" s="959">
        <v>21</v>
      </c>
      <c r="F21" s="960">
        <v>18</v>
      </c>
      <c r="G21" s="960">
        <v>3</v>
      </c>
      <c r="H21" s="857"/>
      <c r="I21" s="884"/>
      <c r="J21" s="902"/>
      <c r="K21" s="884"/>
      <c r="L21" s="961"/>
      <c r="M21" s="884"/>
      <c r="N21" s="375"/>
      <c r="O21" s="6"/>
      <c r="P21" s="112"/>
      <c r="Q21" s="113"/>
      <c r="R21" s="114"/>
      <c r="S21" s="84"/>
      <c r="T21" s="84"/>
    </row>
    <row r="22" spans="1:20">
      <c r="A22" s="1572" t="s">
        <v>14</v>
      </c>
      <c r="B22" s="1572"/>
      <c r="C22" s="880">
        <v>108.86</v>
      </c>
      <c r="D22" s="958">
        <v>3978</v>
      </c>
      <c r="E22" s="959">
        <v>10</v>
      </c>
      <c r="F22" s="960">
        <v>8</v>
      </c>
      <c r="G22" s="960">
        <v>2</v>
      </c>
      <c r="H22" s="857"/>
      <c r="I22" s="884"/>
      <c r="J22" s="902"/>
      <c r="K22" s="884"/>
      <c r="L22" s="961"/>
      <c r="M22" s="884"/>
      <c r="N22" s="375"/>
      <c r="O22" s="6"/>
      <c r="P22" s="112"/>
      <c r="Q22" s="113"/>
      <c r="R22" s="114"/>
      <c r="S22" s="84"/>
      <c r="T22" s="84"/>
    </row>
    <row r="23" spans="1:20">
      <c r="A23" s="1572" t="s">
        <v>15</v>
      </c>
      <c r="B23" s="1572"/>
      <c r="C23" s="880">
        <v>65.239999999999995</v>
      </c>
      <c r="D23" s="958">
        <v>2620</v>
      </c>
      <c r="E23" s="959">
        <v>5</v>
      </c>
      <c r="F23" s="960">
        <v>5</v>
      </c>
      <c r="G23" s="960" t="s">
        <v>7</v>
      </c>
      <c r="H23" s="857"/>
      <c r="I23" s="884"/>
      <c r="J23" s="902"/>
      <c r="K23" s="884"/>
      <c r="L23" s="961"/>
      <c r="M23" s="884"/>
      <c r="N23" s="375"/>
      <c r="O23" s="6"/>
      <c r="P23" s="112"/>
      <c r="Q23" s="113"/>
      <c r="R23" s="114"/>
      <c r="S23" s="84"/>
      <c r="T23" s="84"/>
    </row>
    <row r="24" spans="1:20" ht="14.25" customHeight="1">
      <c r="A24" s="1572" t="s">
        <v>16</v>
      </c>
      <c r="B24" s="1572"/>
      <c r="C24" s="880">
        <v>190.71</v>
      </c>
      <c r="D24" s="958">
        <v>1760</v>
      </c>
      <c r="E24" s="959">
        <v>15</v>
      </c>
      <c r="F24" s="960">
        <v>15</v>
      </c>
      <c r="G24" s="960" t="s">
        <v>7</v>
      </c>
      <c r="H24" s="857"/>
      <c r="I24" s="884"/>
      <c r="J24" s="902"/>
      <c r="K24" s="884"/>
      <c r="L24" s="961"/>
      <c r="M24" s="884"/>
      <c r="N24" s="375"/>
      <c r="O24" s="6"/>
      <c r="P24" s="112"/>
      <c r="Q24" s="113"/>
      <c r="R24" s="114"/>
      <c r="S24" s="84"/>
      <c r="T24" s="84"/>
    </row>
    <row r="25" spans="1:20">
      <c r="A25" s="1572" t="s">
        <v>17</v>
      </c>
      <c r="B25" s="1572"/>
      <c r="C25" s="880">
        <v>205.47</v>
      </c>
      <c r="D25" s="958">
        <v>9132</v>
      </c>
      <c r="E25" s="959">
        <v>34</v>
      </c>
      <c r="F25" s="960">
        <v>32</v>
      </c>
      <c r="G25" s="960">
        <v>2</v>
      </c>
      <c r="H25" s="857"/>
      <c r="I25" s="884"/>
      <c r="J25" s="902"/>
      <c r="K25" s="884"/>
      <c r="L25" s="961"/>
      <c r="M25" s="884"/>
      <c r="N25" s="375"/>
      <c r="O25" s="6"/>
      <c r="P25" s="112"/>
      <c r="Q25" s="113"/>
      <c r="R25" s="114"/>
      <c r="S25" s="84"/>
      <c r="T25" s="84"/>
    </row>
    <row r="26" spans="1:20" ht="14.25" customHeight="1">
      <c r="A26" s="1572" t="s">
        <v>18</v>
      </c>
      <c r="B26" s="1572"/>
      <c r="C26" s="880">
        <v>66.099999999999994</v>
      </c>
      <c r="D26" s="958">
        <v>1387</v>
      </c>
      <c r="E26" s="959">
        <v>23</v>
      </c>
      <c r="F26" s="960">
        <v>20</v>
      </c>
      <c r="G26" s="960">
        <v>3</v>
      </c>
      <c r="H26" s="857"/>
      <c r="I26" s="884"/>
      <c r="J26" s="902"/>
      <c r="K26" s="884"/>
      <c r="L26" s="961"/>
      <c r="M26" s="884"/>
      <c r="N26" s="375"/>
      <c r="O26" s="6"/>
      <c r="P26" s="112"/>
      <c r="Q26" s="113"/>
      <c r="R26" s="114"/>
      <c r="S26" s="84"/>
      <c r="T26" s="84"/>
    </row>
    <row r="27" spans="1:20" ht="5.25" customHeight="1">
      <c r="A27" s="398"/>
      <c r="B27" s="398"/>
      <c r="C27" s="409"/>
      <c r="D27" s="409"/>
      <c r="E27" s="409"/>
      <c r="F27" s="409"/>
      <c r="G27" s="957"/>
      <c r="H27" s="957"/>
      <c r="I27" s="957"/>
      <c r="J27" s="409"/>
      <c r="K27" s="409"/>
      <c r="L27" s="962"/>
      <c r="M27" s="884"/>
      <c r="N27" s="375"/>
      <c r="O27" s="6"/>
      <c r="P27" s="112"/>
      <c r="Q27" s="113"/>
      <c r="R27" s="114"/>
      <c r="S27" s="84"/>
      <c r="T27" s="84"/>
    </row>
    <row r="28" spans="1:20" ht="10.5" customHeight="1">
      <c r="A28" s="857"/>
      <c r="B28" s="2095" t="s">
        <v>113</v>
      </c>
      <c r="C28" s="2096"/>
      <c r="D28" s="2096"/>
      <c r="E28" s="2096"/>
      <c r="F28" s="2096"/>
      <c r="G28" s="2096"/>
      <c r="H28" s="2096"/>
      <c r="I28" s="2096"/>
      <c r="J28" s="2096"/>
      <c r="K28" s="2096"/>
      <c r="L28" s="2096"/>
      <c r="M28" s="2096"/>
      <c r="N28" s="375"/>
      <c r="O28" s="6"/>
      <c r="P28" s="84"/>
      <c r="Q28" s="84"/>
      <c r="R28" s="84"/>
      <c r="S28" s="84"/>
      <c r="T28" s="84"/>
    </row>
    <row r="29" spans="1:20" ht="10.5" customHeight="1">
      <c r="A29" s="857"/>
      <c r="B29" s="1509" t="s">
        <v>1184</v>
      </c>
      <c r="C29" s="1509"/>
      <c r="D29" s="1509"/>
      <c r="E29" s="1509"/>
      <c r="F29" s="1509"/>
      <c r="G29" s="1509"/>
      <c r="H29" s="1509"/>
      <c r="I29" s="1509"/>
      <c r="J29" s="1509"/>
      <c r="K29" s="1509"/>
      <c r="L29" s="1509"/>
      <c r="M29" s="1509"/>
      <c r="N29" s="375"/>
      <c r="O29" s="6"/>
      <c r="P29" s="84"/>
      <c r="Q29" s="84"/>
      <c r="R29" s="84"/>
      <c r="S29" s="84"/>
      <c r="T29" s="84"/>
    </row>
    <row r="30" spans="1:20" ht="25.5" customHeight="1">
      <c r="A30" s="2104" t="s">
        <v>1730</v>
      </c>
      <c r="B30" s="1472"/>
      <c r="C30" s="2102" t="s">
        <v>1964</v>
      </c>
      <c r="D30" s="2103"/>
      <c r="E30" s="2126" t="s">
        <v>1917</v>
      </c>
      <c r="F30" s="2127"/>
      <c r="G30" s="2127"/>
      <c r="H30" s="2127"/>
      <c r="I30" s="2102" t="s">
        <v>1965</v>
      </c>
      <c r="J30" s="2103"/>
      <c r="K30" s="904"/>
      <c r="L30" s="884"/>
      <c r="M30" s="904"/>
      <c r="N30" s="376"/>
      <c r="O30" s="6"/>
      <c r="P30" s="84"/>
      <c r="Q30" s="84"/>
      <c r="R30" s="84"/>
      <c r="S30" s="84"/>
      <c r="T30" s="84"/>
    </row>
    <row r="31" spans="1:20" ht="24" customHeight="1">
      <c r="A31" s="2105"/>
      <c r="B31" s="2106"/>
      <c r="C31" s="1468" t="s">
        <v>1966</v>
      </c>
      <c r="D31" s="2089" t="s">
        <v>1967</v>
      </c>
      <c r="E31" s="2093" t="s">
        <v>1968</v>
      </c>
      <c r="F31" s="2104"/>
      <c r="G31" s="2104"/>
      <c r="H31" s="2087" t="s">
        <v>1969</v>
      </c>
      <c r="I31" s="1468" t="s">
        <v>1970</v>
      </c>
      <c r="J31" s="2093" t="s">
        <v>1971</v>
      </c>
      <c r="K31" s="904"/>
      <c r="L31" s="884"/>
      <c r="M31" s="884"/>
      <c r="N31" s="376"/>
      <c r="O31" s="6"/>
    </row>
    <row r="32" spans="1:20" ht="45.75" customHeight="1">
      <c r="A32" s="2105"/>
      <c r="B32" s="2106"/>
      <c r="C32" s="2099"/>
      <c r="D32" s="2128"/>
      <c r="E32" s="2102" t="s">
        <v>1972</v>
      </c>
      <c r="F32" s="2114"/>
      <c r="G32" s="2093" t="s">
        <v>1973</v>
      </c>
      <c r="H32" s="2131"/>
      <c r="I32" s="2099"/>
      <c r="J32" s="2120"/>
      <c r="K32" s="904"/>
      <c r="L32" s="904"/>
      <c r="M32" s="904"/>
      <c r="N32" s="376"/>
      <c r="O32" s="6"/>
    </row>
    <row r="33" spans="1:25" ht="79.5" customHeight="1">
      <c r="A33" s="2105"/>
      <c r="B33" s="2106"/>
      <c r="C33" s="1469"/>
      <c r="D33" s="2129"/>
      <c r="E33" s="363" t="s">
        <v>1960</v>
      </c>
      <c r="F33" s="888" t="s">
        <v>1974</v>
      </c>
      <c r="G33" s="2120"/>
      <c r="H33" s="2132"/>
      <c r="I33" s="1469"/>
      <c r="J33" s="2094"/>
      <c r="K33" s="904"/>
      <c r="L33" s="904"/>
      <c r="M33" s="904"/>
      <c r="N33" s="376"/>
      <c r="O33" s="6"/>
    </row>
    <row r="34" spans="1:25">
      <c r="A34" s="1564" t="s">
        <v>48</v>
      </c>
      <c r="B34" s="1565"/>
      <c r="C34" s="865">
        <v>1537.77</v>
      </c>
      <c r="D34" s="963">
        <v>44055</v>
      </c>
      <c r="E34" s="964">
        <v>157</v>
      </c>
      <c r="F34" s="965">
        <v>20</v>
      </c>
      <c r="G34" s="966">
        <v>5973.5</v>
      </c>
      <c r="H34" s="963">
        <v>12944</v>
      </c>
      <c r="I34" s="967" t="s">
        <v>7</v>
      </c>
      <c r="J34" s="968" t="s">
        <v>7</v>
      </c>
      <c r="K34" s="969"/>
      <c r="L34" s="884"/>
      <c r="M34" s="884"/>
      <c r="N34" s="376"/>
      <c r="O34" s="6"/>
    </row>
    <row r="35" spans="1:25">
      <c r="A35" s="1654" t="s">
        <v>1</v>
      </c>
      <c r="B35" s="1654"/>
      <c r="C35" s="875"/>
      <c r="D35" s="970"/>
      <c r="E35" s="971"/>
      <c r="F35" s="972"/>
      <c r="G35" s="973"/>
      <c r="H35" s="974"/>
      <c r="I35" s="975"/>
      <c r="J35" s="976"/>
      <c r="K35" s="969"/>
      <c r="L35" s="884"/>
      <c r="M35" s="884"/>
      <c r="N35" s="884"/>
      <c r="Q35" s="118"/>
      <c r="R35" s="119"/>
      <c r="S35" s="117"/>
      <c r="T35" s="117"/>
      <c r="U35" s="118"/>
      <c r="V35" s="119"/>
      <c r="W35" s="120"/>
      <c r="X35" s="121"/>
      <c r="Y35" s="84"/>
    </row>
    <row r="36" spans="1:25">
      <c r="A36" s="1572" t="s">
        <v>2</v>
      </c>
      <c r="B36" s="1572"/>
      <c r="C36" s="880">
        <v>112.81</v>
      </c>
      <c r="D36" s="977">
        <v>3097</v>
      </c>
      <c r="E36" s="978">
        <v>4</v>
      </c>
      <c r="F36" s="979">
        <v>1</v>
      </c>
      <c r="G36" s="980">
        <v>135</v>
      </c>
      <c r="H36" s="978">
        <v>811</v>
      </c>
      <c r="I36" s="626" t="s">
        <v>7</v>
      </c>
      <c r="J36" s="626" t="s">
        <v>7</v>
      </c>
      <c r="K36" s="969"/>
      <c r="L36" s="884"/>
      <c r="M36" s="884"/>
      <c r="N36" s="884"/>
      <c r="Q36" s="118"/>
      <c r="R36" s="116"/>
      <c r="S36" s="115"/>
      <c r="T36" s="122"/>
      <c r="U36" s="123"/>
      <c r="V36" s="124"/>
      <c r="W36" s="115"/>
      <c r="X36" s="121"/>
      <c r="Y36" s="84"/>
    </row>
    <row r="37" spans="1:25" ht="14.25" customHeight="1">
      <c r="A37" s="1572" t="s">
        <v>3</v>
      </c>
      <c r="B37" s="1572"/>
      <c r="C37" s="880">
        <v>51.84</v>
      </c>
      <c r="D37" s="977">
        <v>1420</v>
      </c>
      <c r="E37" s="978">
        <v>3</v>
      </c>
      <c r="F37" s="978">
        <v>2</v>
      </c>
      <c r="G37" s="980">
        <v>400</v>
      </c>
      <c r="H37" s="978">
        <v>1843</v>
      </c>
      <c r="I37" s="626" t="s">
        <v>7</v>
      </c>
      <c r="J37" s="626" t="s">
        <v>7</v>
      </c>
      <c r="K37" s="969"/>
      <c r="L37" s="884"/>
      <c r="M37" s="884"/>
      <c r="N37" s="884"/>
      <c r="Q37" s="83"/>
      <c r="R37" s="72"/>
      <c r="S37" s="72"/>
      <c r="T37" s="72"/>
      <c r="U37" s="83"/>
      <c r="V37" s="72"/>
      <c r="W37" s="125"/>
      <c r="X37" s="99"/>
      <c r="Y37" s="84"/>
    </row>
    <row r="38" spans="1:25">
      <c r="A38" s="1572" t="s">
        <v>4</v>
      </c>
      <c r="B38" s="1572"/>
      <c r="C38" s="880">
        <v>54.11</v>
      </c>
      <c r="D38" s="977">
        <v>1337</v>
      </c>
      <c r="E38" s="978">
        <v>3</v>
      </c>
      <c r="F38" s="338" t="s">
        <v>7</v>
      </c>
      <c r="G38" s="980">
        <v>158</v>
      </c>
      <c r="H38" s="978">
        <v>707</v>
      </c>
      <c r="I38" s="626" t="s">
        <v>7</v>
      </c>
      <c r="J38" s="626" t="s">
        <v>7</v>
      </c>
      <c r="K38" s="969"/>
      <c r="L38" s="884"/>
      <c r="M38" s="884"/>
      <c r="N38" s="884"/>
      <c r="Q38" s="83"/>
      <c r="R38" s="72"/>
      <c r="S38" s="72"/>
      <c r="T38" s="72"/>
      <c r="U38" s="72"/>
      <c r="V38" s="72"/>
      <c r="W38" s="125"/>
      <c r="X38" s="99"/>
      <c r="Y38" s="84"/>
    </row>
    <row r="39" spans="1:25">
      <c r="A39" s="1572" t="s">
        <v>5</v>
      </c>
      <c r="B39" s="1572"/>
      <c r="C39" s="880">
        <v>17.03</v>
      </c>
      <c r="D39" s="977">
        <v>654</v>
      </c>
      <c r="E39" s="978">
        <v>8</v>
      </c>
      <c r="F39" s="978">
        <v>1</v>
      </c>
      <c r="G39" s="980">
        <v>9</v>
      </c>
      <c r="H39" s="978">
        <v>304</v>
      </c>
      <c r="I39" s="626" t="s">
        <v>7</v>
      </c>
      <c r="J39" s="626" t="s">
        <v>7</v>
      </c>
      <c r="K39" s="969"/>
      <c r="L39" s="884"/>
      <c r="M39" s="884"/>
      <c r="N39" s="884"/>
      <c r="Q39" s="83"/>
      <c r="R39" s="72"/>
      <c r="S39" s="72"/>
      <c r="T39" s="72"/>
      <c r="U39" s="83"/>
      <c r="V39" s="72"/>
      <c r="W39" s="125"/>
      <c r="X39" s="99"/>
      <c r="Y39" s="84"/>
    </row>
    <row r="40" spans="1:25">
      <c r="A40" s="1572" t="s">
        <v>6</v>
      </c>
      <c r="B40" s="1572"/>
      <c r="C40" s="880">
        <v>91.61</v>
      </c>
      <c r="D40" s="977">
        <v>1711</v>
      </c>
      <c r="E40" s="978">
        <v>12</v>
      </c>
      <c r="F40" s="978">
        <v>2</v>
      </c>
      <c r="G40" s="980">
        <v>544.70000000000005</v>
      </c>
      <c r="H40" s="978">
        <v>1039</v>
      </c>
      <c r="I40" s="626" t="s">
        <v>7</v>
      </c>
      <c r="J40" s="626" t="s">
        <v>7</v>
      </c>
      <c r="K40" s="969"/>
      <c r="L40" s="884"/>
      <c r="M40" s="884"/>
      <c r="N40" s="884"/>
      <c r="Q40" s="83"/>
      <c r="R40" s="72"/>
      <c r="S40" s="72"/>
      <c r="T40" s="72"/>
      <c r="U40" s="83"/>
      <c r="V40" s="72"/>
      <c r="W40" s="125"/>
      <c r="X40" s="99"/>
      <c r="Y40" s="84"/>
    </row>
    <row r="41" spans="1:25">
      <c r="A41" s="1572" t="s">
        <v>8</v>
      </c>
      <c r="B41" s="1572"/>
      <c r="C41" s="880">
        <v>200.98</v>
      </c>
      <c r="D41" s="977">
        <v>6752</v>
      </c>
      <c r="E41" s="978">
        <v>4</v>
      </c>
      <c r="F41" s="338" t="s">
        <v>7</v>
      </c>
      <c r="G41" s="338" t="s">
        <v>7</v>
      </c>
      <c r="H41" s="978">
        <v>1130</v>
      </c>
      <c r="I41" s="626" t="s">
        <v>7</v>
      </c>
      <c r="J41" s="626" t="s">
        <v>7</v>
      </c>
      <c r="K41" s="969"/>
      <c r="L41" s="884"/>
      <c r="M41" s="884"/>
      <c r="N41" s="884"/>
      <c r="Q41" s="83"/>
      <c r="R41" s="72"/>
      <c r="S41" s="72"/>
      <c r="T41" s="72"/>
      <c r="U41" s="83"/>
      <c r="V41" s="72"/>
      <c r="W41" s="125"/>
      <c r="X41" s="99"/>
      <c r="Y41" s="84"/>
    </row>
    <row r="42" spans="1:25">
      <c r="A42" s="1572" t="s">
        <v>9</v>
      </c>
      <c r="B42" s="1572"/>
      <c r="C42" s="880">
        <v>201.48</v>
      </c>
      <c r="D42" s="977">
        <v>6462</v>
      </c>
      <c r="E42" s="978">
        <v>20</v>
      </c>
      <c r="F42" s="978" t="s">
        <v>7</v>
      </c>
      <c r="G42" s="980">
        <v>110.5</v>
      </c>
      <c r="H42" s="978">
        <v>1143</v>
      </c>
      <c r="I42" s="626" t="s">
        <v>7</v>
      </c>
      <c r="J42" s="626" t="s">
        <v>7</v>
      </c>
      <c r="K42" s="969"/>
      <c r="L42" s="884"/>
      <c r="M42" s="884"/>
      <c r="N42" s="884"/>
      <c r="Q42" s="83"/>
      <c r="R42" s="72"/>
      <c r="S42" s="72"/>
      <c r="T42" s="72"/>
      <c r="U42" s="83"/>
      <c r="V42" s="72"/>
      <c r="W42" s="125"/>
      <c r="X42" s="99"/>
      <c r="Y42" s="84"/>
    </row>
    <row r="43" spans="1:25">
      <c r="A43" s="1572" t="s">
        <v>10</v>
      </c>
      <c r="B43" s="1572"/>
      <c r="C43" s="880">
        <v>55.64</v>
      </c>
      <c r="D43" s="977">
        <v>1514</v>
      </c>
      <c r="E43" s="978">
        <v>10</v>
      </c>
      <c r="F43" s="338" t="s">
        <v>7</v>
      </c>
      <c r="G43" s="338" t="s">
        <v>7</v>
      </c>
      <c r="H43" s="978">
        <v>231</v>
      </c>
      <c r="I43" s="626" t="s">
        <v>7</v>
      </c>
      <c r="J43" s="981" t="s">
        <v>7</v>
      </c>
      <c r="K43" s="969"/>
      <c r="L43" s="884"/>
      <c r="M43" s="884"/>
      <c r="N43" s="884"/>
      <c r="Q43" s="83"/>
      <c r="R43" s="72"/>
      <c r="S43" s="72"/>
      <c r="T43" s="72"/>
      <c r="U43" s="83"/>
      <c r="V43" s="72"/>
      <c r="W43" s="125"/>
      <c r="X43" s="99"/>
      <c r="Y43" s="84"/>
    </row>
    <row r="44" spans="1:25">
      <c r="A44" s="1572" t="s">
        <v>11</v>
      </c>
      <c r="B44" s="1572"/>
      <c r="C44" s="880">
        <v>140.24</v>
      </c>
      <c r="D44" s="977">
        <v>3599</v>
      </c>
      <c r="E44" s="978">
        <v>9</v>
      </c>
      <c r="F44" s="982">
        <v>2</v>
      </c>
      <c r="G44" s="980">
        <v>1790.8</v>
      </c>
      <c r="H44" s="978">
        <v>213</v>
      </c>
      <c r="I44" s="983" t="s">
        <v>7</v>
      </c>
      <c r="J44" s="626" t="s">
        <v>7</v>
      </c>
      <c r="K44" s="969"/>
      <c r="L44" s="884"/>
      <c r="M44" s="884"/>
      <c r="N44" s="884"/>
      <c r="Q44" s="83"/>
      <c r="R44" s="72"/>
      <c r="S44" s="72"/>
      <c r="T44" s="72"/>
      <c r="U44" s="126"/>
      <c r="V44" s="72"/>
      <c r="W44" s="125"/>
      <c r="X44" s="99"/>
      <c r="Y44" s="84"/>
    </row>
    <row r="45" spans="1:25">
      <c r="A45" s="1572" t="s">
        <v>12</v>
      </c>
      <c r="B45" s="1572"/>
      <c r="C45" s="880">
        <v>16.66</v>
      </c>
      <c r="D45" s="977">
        <v>696</v>
      </c>
      <c r="E45" s="978">
        <v>5</v>
      </c>
      <c r="F45" s="978" t="s">
        <v>7</v>
      </c>
      <c r="G45" s="980" t="s">
        <v>7</v>
      </c>
      <c r="H45" s="978">
        <v>566</v>
      </c>
      <c r="I45" s="626" t="s">
        <v>7</v>
      </c>
      <c r="J45" s="626" t="s">
        <v>7</v>
      </c>
      <c r="K45" s="969"/>
      <c r="L45" s="884"/>
      <c r="M45" s="884"/>
      <c r="N45" s="884"/>
      <c r="Q45" s="83"/>
      <c r="R45" s="72"/>
      <c r="S45" s="72"/>
      <c r="T45" s="72"/>
      <c r="U45" s="83"/>
      <c r="V45" s="72"/>
      <c r="W45" s="125"/>
      <c r="X45" s="99"/>
      <c r="Y45" s="84"/>
    </row>
    <row r="46" spans="1:25">
      <c r="A46" s="1572" t="s">
        <v>13</v>
      </c>
      <c r="B46" s="1572"/>
      <c r="C46" s="880">
        <v>108.64</v>
      </c>
      <c r="D46" s="984">
        <v>2983</v>
      </c>
      <c r="E46" s="985">
        <v>9</v>
      </c>
      <c r="F46" s="985">
        <v>1</v>
      </c>
      <c r="G46" s="980">
        <v>50</v>
      </c>
      <c r="H46" s="978">
        <v>331</v>
      </c>
      <c r="I46" s="626" t="s">
        <v>7</v>
      </c>
      <c r="J46" s="626" t="s">
        <v>7</v>
      </c>
      <c r="K46" s="969"/>
      <c r="L46" s="884"/>
      <c r="M46" s="884"/>
      <c r="N46" s="884"/>
      <c r="Q46" s="83"/>
      <c r="R46" s="72"/>
      <c r="S46" s="72"/>
      <c r="T46" s="72"/>
      <c r="U46" s="83"/>
      <c r="V46" s="72"/>
      <c r="W46" s="125"/>
      <c r="X46" s="99"/>
      <c r="Y46" s="84"/>
    </row>
    <row r="47" spans="1:25">
      <c r="A47" s="1572" t="s">
        <v>14</v>
      </c>
      <c r="B47" s="1572"/>
      <c r="C47" s="880">
        <v>78.290000000000006</v>
      </c>
      <c r="D47" s="984">
        <v>3019</v>
      </c>
      <c r="E47" s="985">
        <v>5</v>
      </c>
      <c r="F47" s="985">
        <v>1</v>
      </c>
      <c r="G47" s="980">
        <v>390</v>
      </c>
      <c r="H47" s="978">
        <v>909</v>
      </c>
      <c r="I47" s="626" t="s">
        <v>7</v>
      </c>
      <c r="J47" s="626" t="s">
        <v>7</v>
      </c>
      <c r="K47" s="969"/>
      <c r="L47" s="884"/>
      <c r="M47" s="884"/>
      <c r="N47" s="884"/>
      <c r="Q47" s="83"/>
      <c r="R47" s="72"/>
      <c r="S47" s="72"/>
      <c r="T47" s="72"/>
      <c r="U47" s="83"/>
      <c r="V47" s="72"/>
      <c r="W47" s="125"/>
      <c r="X47" s="99"/>
      <c r="Y47" s="84"/>
    </row>
    <row r="48" spans="1:25">
      <c r="A48" s="1572" t="s">
        <v>15</v>
      </c>
      <c r="B48" s="1572"/>
      <c r="C48" s="880">
        <v>31.89</v>
      </c>
      <c r="D48" s="984">
        <v>1695</v>
      </c>
      <c r="E48" s="985">
        <v>5</v>
      </c>
      <c r="F48" s="338" t="s">
        <v>7</v>
      </c>
      <c r="G48" s="338" t="s">
        <v>7</v>
      </c>
      <c r="H48" s="978">
        <v>280</v>
      </c>
      <c r="I48" s="626" t="s">
        <v>7</v>
      </c>
      <c r="J48" s="626" t="s">
        <v>7</v>
      </c>
      <c r="K48" s="969"/>
      <c r="L48" s="884"/>
      <c r="M48" s="884"/>
      <c r="N48" s="884"/>
      <c r="Q48" s="83"/>
      <c r="R48" s="72"/>
      <c r="S48" s="72"/>
      <c r="T48" s="72"/>
      <c r="U48" s="83"/>
      <c r="V48" s="72"/>
      <c r="W48" s="125"/>
      <c r="X48" s="99"/>
      <c r="Y48" s="84"/>
    </row>
    <row r="49" spans="1:25" ht="14.25" customHeight="1">
      <c r="A49" s="1572" t="s">
        <v>16</v>
      </c>
      <c r="B49" s="1572"/>
      <c r="C49" s="880">
        <v>75.37</v>
      </c>
      <c r="D49" s="984">
        <v>1121</v>
      </c>
      <c r="E49" s="985">
        <v>19</v>
      </c>
      <c r="F49" s="985">
        <v>6</v>
      </c>
      <c r="G49" s="980">
        <v>149</v>
      </c>
      <c r="H49" s="978">
        <v>597</v>
      </c>
      <c r="I49" s="626" t="s">
        <v>7</v>
      </c>
      <c r="J49" s="626" t="s">
        <v>7</v>
      </c>
      <c r="K49" s="969"/>
      <c r="L49" s="884"/>
      <c r="M49" s="884"/>
      <c r="N49" s="884"/>
      <c r="Q49" s="83"/>
      <c r="R49" s="72"/>
      <c r="S49" s="72"/>
      <c r="T49" s="72"/>
      <c r="U49" s="83"/>
      <c r="V49" s="72"/>
      <c r="W49" s="125"/>
      <c r="X49" s="99"/>
      <c r="Y49" s="84"/>
    </row>
    <row r="50" spans="1:25">
      <c r="A50" s="1572" t="s">
        <v>17</v>
      </c>
      <c r="B50" s="1572"/>
      <c r="C50" s="880">
        <v>252.52</v>
      </c>
      <c r="D50" s="984">
        <v>6688</v>
      </c>
      <c r="E50" s="985">
        <v>35</v>
      </c>
      <c r="F50" s="985">
        <v>1</v>
      </c>
      <c r="G50" s="980">
        <v>2102</v>
      </c>
      <c r="H50" s="978">
        <v>2313</v>
      </c>
      <c r="I50" s="626" t="s">
        <v>7</v>
      </c>
      <c r="J50" s="626" t="s">
        <v>7</v>
      </c>
      <c r="K50" s="969"/>
      <c r="L50" s="884"/>
      <c r="M50" s="884"/>
      <c r="N50" s="884"/>
      <c r="Q50" s="83"/>
      <c r="R50" s="72"/>
      <c r="S50" s="72"/>
      <c r="T50" s="72"/>
      <c r="U50" s="83"/>
      <c r="V50" s="72"/>
      <c r="W50" s="125"/>
      <c r="X50" s="99"/>
      <c r="Y50" s="84"/>
    </row>
    <row r="51" spans="1:25" ht="14.25" customHeight="1">
      <c r="A51" s="1572" t="s">
        <v>18</v>
      </c>
      <c r="B51" s="1572"/>
      <c r="C51" s="880">
        <v>48.66</v>
      </c>
      <c r="D51" s="984">
        <v>1307</v>
      </c>
      <c r="E51" s="985">
        <v>6</v>
      </c>
      <c r="F51" s="985">
        <v>3</v>
      </c>
      <c r="G51" s="980">
        <v>134.5</v>
      </c>
      <c r="H51" s="978">
        <v>527</v>
      </c>
      <c r="I51" s="626" t="s">
        <v>7</v>
      </c>
      <c r="J51" s="626" t="s">
        <v>7</v>
      </c>
      <c r="K51" s="969"/>
      <c r="L51" s="884"/>
      <c r="M51" s="884"/>
      <c r="N51" s="884"/>
      <c r="Q51" s="83"/>
      <c r="R51" s="72"/>
      <c r="S51" s="72"/>
      <c r="T51" s="72"/>
      <c r="U51" s="83"/>
      <c r="V51" s="72"/>
      <c r="W51" s="125"/>
      <c r="X51" s="99"/>
      <c r="Y51" s="84"/>
    </row>
    <row r="52" spans="1:25" ht="5.25" customHeight="1">
      <c r="A52" s="398"/>
      <c r="B52" s="398"/>
      <c r="C52" s="952"/>
      <c r="D52" s="957"/>
      <c r="E52" s="957"/>
      <c r="F52" s="957"/>
      <c r="G52" s="409"/>
      <c r="H52" s="986"/>
      <c r="I52" s="986"/>
      <c r="J52" s="987"/>
      <c r="K52" s="969"/>
      <c r="L52" s="952"/>
      <c r="M52" s="952"/>
      <c r="N52" s="884"/>
      <c r="Q52" s="83"/>
      <c r="R52" s="72"/>
      <c r="S52" s="72"/>
      <c r="T52" s="72"/>
      <c r="U52" s="83"/>
      <c r="V52" s="72"/>
      <c r="W52" s="125"/>
      <c r="X52" s="99"/>
      <c r="Y52" s="84"/>
    </row>
    <row r="53" spans="1:25" ht="14.25" customHeight="1">
      <c r="A53" s="2115" t="s">
        <v>1975</v>
      </c>
      <c r="B53" s="2115"/>
      <c r="C53" s="2115"/>
      <c r="D53" s="2115"/>
      <c r="E53" s="957"/>
      <c r="F53" s="957"/>
      <c r="G53" s="409"/>
      <c r="H53" s="986"/>
      <c r="I53" s="986"/>
      <c r="J53" s="987"/>
      <c r="K53" s="414"/>
      <c r="L53" s="952"/>
      <c r="M53" s="952"/>
      <c r="N53" s="857"/>
    </row>
    <row r="54" spans="1:25" ht="14.25" customHeight="1">
      <c r="A54" s="2115" t="s">
        <v>59</v>
      </c>
      <c r="B54" s="2115"/>
      <c r="C54" s="2115"/>
      <c r="D54" s="2115"/>
      <c r="E54" s="2115"/>
      <c r="F54" s="2115"/>
      <c r="G54" s="2115"/>
      <c r="H54" s="2115"/>
      <c r="I54" s="2115"/>
      <c r="J54" s="2115"/>
      <c r="K54" s="2115"/>
      <c r="L54" s="2115"/>
      <c r="M54" s="2115"/>
      <c r="N54" s="857"/>
    </row>
    <row r="55" spans="1:25" ht="14.25" customHeight="1">
      <c r="A55" s="2130" t="s">
        <v>1327</v>
      </c>
      <c r="B55" s="2130"/>
      <c r="C55" s="2130"/>
      <c r="D55" s="2130"/>
      <c r="E55" s="988"/>
      <c r="F55" s="988"/>
      <c r="G55" s="988"/>
      <c r="H55" s="988"/>
      <c r="I55" s="988"/>
      <c r="J55" s="988"/>
      <c r="K55" s="988"/>
      <c r="L55" s="988"/>
      <c r="M55" s="988"/>
      <c r="N55" s="857"/>
    </row>
    <row r="56" spans="1:25">
      <c r="A56" s="2125" t="s">
        <v>19</v>
      </c>
      <c r="B56" s="2125"/>
      <c r="C56" s="2125"/>
      <c r="D56" s="2125"/>
      <c r="E56" s="2125"/>
      <c r="F56" s="2125"/>
      <c r="G56" s="2125"/>
      <c r="H56" s="2125"/>
      <c r="I56" s="2125"/>
      <c r="J56" s="2125"/>
      <c r="K56" s="2125"/>
      <c r="L56" s="2125"/>
      <c r="M56" s="2125"/>
      <c r="N56" s="857"/>
    </row>
  </sheetData>
  <mergeCells count="63">
    <mergeCell ref="A55:D55"/>
    <mergeCell ref="I30:J30"/>
    <mergeCell ref="H31:H33"/>
    <mergeCell ref="I31:I33"/>
    <mergeCell ref="J31:J33"/>
    <mergeCell ref="C31:C33"/>
    <mergeCell ref="D31:D33"/>
    <mergeCell ref="E31:G31"/>
    <mergeCell ref="E32:F32"/>
    <mergeCell ref="A50:B50"/>
    <mergeCell ref="A51:B51"/>
    <mergeCell ref="A38:B38"/>
    <mergeCell ref="A39:B39"/>
    <mergeCell ref="A48:B48"/>
    <mergeCell ref="A49:B49"/>
    <mergeCell ref="A46:B46"/>
    <mergeCell ref="B4:M4"/>
    <mergeCell ref="B5:M5"/>
    <mergeCell ref="C6:C8"/>
    <mergeCell ref="D6:D8"/>
    <mergeCell ref="A6:B8"/>
    <mergeCell ref="F7:G7"/>
    <mergeCell ref="E6:G6"/>
    <mergeCell ref="E7:E8"/>
    <mergeCell ref="A54:I54"/>
    <mergeCell ref="J54:M54"/>
    <mergeCell ref="G32:G33"/>
    <mergeCell ref="A16:B16"/>
    <mergeCell ref="A15:B15"/>
    <mergeCell ref="A47:B47"/>
    <mergeCell ref="A44:B44"/>
    <mergeCell ref="A45:B45"/>
    <mergeCell ref="A43:B43"/>
    <mergeCell ref="A53:D53"/>
    <mergeCell ref="A14:B14"/>
    <mergeCell ref="A42:B42"/>
    <mergeCell ref="A40:B40"/>
    <mergeCell ref="A41:B41"/>
    <mergeCell ref="A36:B36"/>
    <mergeCell ref="A37:B37"/>
    <mergeCell ref="A34:B34"/>
    <mergeCell ref="A35:B35"/>
    <mergeCell ref="B28:M28"/>
    <mergeCell ref="B29:M29"/>
    <mergeCell ref="A30:B33"/>
    <mergeCell ref="C30:D30"/>
    <mergeCell ref="E30:H30"/>
    <mergeCell ref="A56:M56"/>
    <mergeCell ref="A13:B13"/>
    <mergeCell ref="A12:B12"/>
    <mergeCell ref="A9:B9"/>
    <mergeCell ref="A10:B10"/>
    <mergeCell ref="A11:B11"/>
    <mergeCell ref="A17:B17"/>
    <mergeCell ref="A26:B26"/>
    <mergeCell ref="A25:B25"/>
    <mergeCell ref="A24:B24"/>
    <mergeCell ref="A23:B23"/>
    <mergeCell ref="A22:B22"/>
    <mergeCell ref="A21:B21"/>
    <mergeCell ref="A20:B20"/>
    <mergeCell ref="A19:B19"/>
    <mergeCell ref="A18:B18"/>
  </mergeCells>
  <hyperlinks>
    <hyperlink ref="N1" location="'Spis tablic_Contens'!A1" display="&lt; POWRÓT"/>
    <hyperlink ref="N2" location="'Spis tablic_Contens'!A1" display="&lt; BACK"/>
  </hyperlinks>
  <pageMargins left="0.71875" right="0.72916666666666663"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4"/>
  <dimension ref="A1:V32"/>
  <sheetViews>
    <sheetView showGridLines="0" zoomScaleNormal="100" zoomScaleSheetLayoutView="140" workbookViewId="0">
      <pane ySplit="3" topLeftCell="A4" activePane="bottomLeft" state="frozen"/>
      <selection activeCell="A129" sqref="A129"/>
      <selection pane="bottomLeft"/>
    </sheetView>
  </sheetViews>
  <sheetFormatPr defaultColWidth="10.28515625" defaultRowHeight="14.25"/>
  <cols>
    <col min="1" max="1" width="11.5703125" style="1" customWidth="1"/>
    <col min="2" max="2" width="4.42578125" style="1" customWidth="1"/>
    <col min="3" max="3" width="12.140625" style="1" customWidth="1"/>
    <col min="4" max="8" width="6.5703125" style="1" customWidth="1"/>
    <col min="9" max="9" width="6.5703125" style="4" customWidth="1"/>
    <col min="10" max="14" width="6.7109375" style="1" customWidth="1"/>
    <col min="15" max="15" width="6.7109375" style="4" customWidth="1"/>
    <col min="16" max="16" width="30" style="1" customWidth="1"/>
    <col min="17" max="16384" width="10.28515625" style="1"/>
  </cols>
  <sheetData>
    <row r="1" spans="1:18" s="81" customFormat="1" ht="14.25" customHeight="1">
      <c r="A1" s="945" t="s">
        <v>2269</v>
      </c>
      <c r="B1" s="945" t="s">
        <v>61</v>
      </c>
      <c r="C1" s="945"/>
      <c r="D1" s="945"/>
      <c r="E1" s="945"/>
      <c r="F1" s="945"/>
      <c r="G1" s="945"/>
      <c r="H1" s="945"/>
      <c r="I1" s="945"/>
      <c r="J1" s="945"/>
      <c r="K1" s="945"/>
      <c r="L1" s="945"/>
      <c r="M1" s="945"/>
      <c r="N1" s="945"/>
      <c r="O1" s="945"/>
      <c r="P1" s="945"/>
      <c r="Q1" s="945"/>
      <c r="R1" s="284" t="s">
        <v>887</v>
      </c>
    </row>
    <row r="2" spans="1:18" s="6" customFormat="1" ht="14.25" customHeight="1">
      <c r="A2" s="375"/>
      <c r="B2" s="989" t="s">
        <v>62</v>
      </c>
      <c r="C2" s="990"/>
      <c r="D2" s="990"/>
      <c r="E2" s="990"/>
      <c r="F2" s="990"/>
      <c r="G2" s="990"/>
      <c r="H2" s="990"/>
      <c r="I2" s="990"/>
      <c r="J2" s="990"/>
      <c r="K2" s="990"/>
      <c r="L2" s="990"/>
      <c r="M2" s="990"/>
      <c r="N2" s="990"/>
      <c r="O2" s="990"/>
      <c r="P2" s="990"/>
      <c r="Q2" s="376"/>
      <c r="R2" s="286" t="s">
        <v>888</v>
      </c>
    </row>
    <row r="3" spans="1:18" ht="5.25" customHeight="1">
      <c r="A3" s="857"/>
      <c r="B3" s="990"/>
      <c r="C3" s="990"/>
      <c r="D3" s="991"/>
      <c r="E3" s="991"/>
      <c r="F3" s="991"/>
      <c r="G3" s="991"/>
      <c r="H3" s="991"/>
      <c r="I3" s="991"/>
      <c r="J3" s="991"/>
      <c r="K3" s="991"/>
      <c r="L3" s="991"/>
      <c r="M3" s="991"/>
      <c r="N3" s="991"/>
      <c r="O3" s="991"/>
      <c r="P3" s="990"/>
      <c r="Q3" s="857"/>
      <c r="R3" s="573"/>
    </row>
    <row r="4" spans="1:18" ht="27.75" customHeight="1">
      <c r="A4" s="2104" t="s">
        <v>63</v>
      </c>
      <c r="B4" s="2104"/>
      <c r="C4" s="1472"/>
      <c r="D4" s="2133" t="s">
        <v>1976</v>
      </c>
      <c r="E4" s="2133"/>
      <c r="F4" s="2133"/>
      <c r="G4" s="2133"/>
      <c r="H4" s="2133"/>
      <c r="I4" s="2133"/>
      <c r="J4" s="2102" t="s">
        <v>1977</v>
      </c>
      <c r="K4" s="2103"/>
      <c r="L4" s="2103"/>
      <c r="M4" s="2103"/>
      <c r="N4" s="2103"/>
      <c r="O4" s="2103"/>
      <c r="P4" s="1478" t="s">
        <v>64</v>
      </c>
      <c r="Q4" s="857"/>
      <c r="R4" s="573"/>
    </row>
    <row r="5" spans="1:18">
      <c r="A5" s="2107"/>
      <c r="B5" s="2107"/>
      <c r="C5" s="1473"/>
      <c r="D5" s="992">
        <v>2000</v>
      </c>
      <c r="E5" s="993">
        <v>2005</v>
      </c>
      <c r="F5" s="993">
        <v>2010</v>
      </c>
      <c r="G5" s="993">
        <v>2015</v>
      </c>
      <c r="H5" s="993">
        <v>2016</v>
      </c>
      <c r="I5" s="992">
        <v>2017</v>
      </c>
      <c r="J5" s="992">
        <v>2000</v>
      </c>
      <c r="K5" s="993">
        <v>2005</v>
      </c>
      <c r="L5" s="992">
        <v>2010</v>
      </c>
      <c r="M5" s="992">
        <v>2015</v>
      </c>
      <c r="N5" s="992">
        <v>2016</v>
      </c>
      <c r="O5" s="992">
        <v>2017</v>
      </c>
      <c r="P5" s="2094"/>
      <c r="Q5" s="857"/>
      <c r="R5" s="469"/>
    </row>
    <row r="6" spans="1:18" s="6" customFormat="1">
      <c r="A6" s="2136" t="s">
        <v>65</v>
      </c>
      <c r="B6" s="2136"/>
      <c r="C6" s="2136"/>
      <c r="D6" s="2136"/>
      <c r="E6" s="2136"/>
      <c r="F6" s="2136"/>
      <c r="G6" s="2136"/>
      <c r="H6" s="2136"/>
      <c r="I6" s="2136"/>
      <c r="J6" s="2136"/>
      <c r="K6" s="2136"/>
      <c r="L6" s="2136"/>
      <c r="M6" s="2136"/>
      <c r="N6" s="2136"/>
      <c r="O6" s="2136"/>
      <c r="P6" s="2136"/>
      <c r="Q6" s="375"/>
      <c r="R6" s="375"/>
    </row>
    <row r="7" spans="1:18" s="6" customFormat="1">
      <c r="A7" s="2137" t="s">
        <v>66</v>
      </c>
      <c r="B7" s="2137"/>
      <c r="C7" s="2137"/>
      <c r="D7" s="2137"/>
      <c r="E7" s="2137"/>
      <c r="F7" s="2137"/>
      <c r="G7" s="2137"/>
      <c r="H7" s="2137"/>
      <c r="I7" s="2137"/>
      <c r="J7" s="2137"/>
      <c r="K7" s="2137"/>
      <c r="L7" s="2137"/>
      <c r="M7" s="2137"/>
      <c r="N7" s="2137"/>
      <c r="O7" s="2137"/>
      <c r="P7" s="2137"/>
      <c r="Q7" s="375"/>
      <c r="R7" s="375"/>
    </row>
    <row r="8" spans="1:18" ht="14.25" customHeight="1">
      <c r="A8" s="2138" t="s">
        <v>20</v>
      </c>
      <c r="B8" s="2138"/>
      <c r="C8" s="2139"/>
      <c r="D8" s="994">
        <v>297</v>
      </c>
      <c r="E8" s="994">
        <v>1509</v>
      </c>
      <c r="F8" s="994">
        <v>699</v>
      </c>
      <c r="G8" s="994">
        <v>2239</v>
      </c>
      <c r="H8" s="994">
        <v>53</v>
      </c>
      <c r="I8" s="994">
        <v>187</v>
      </c>
      <c r="J8" s="995">
        <v>99</v>
      </c>
      <c r="K8" s="995">
        <v>331.3</v>
      </c>
      <c r="L8" s="995">
        <v>31</v>
      </c>
      <c r="M8" s="995">
        <v>70.8</v>
      </c>
      <c r="N8" s="995">
        <v>15</v>
      </c>
      <c r="O8" s="995">
        <v>4.3</v>
      </c>
      <c r="P8" s="996" t="s">
        <v>21</v>
      </c>
      <c r="Q8" s="857"/>
      <c r="R8" s="857"/>
    </row>
    <row r="9" spans="1:18" ht="14.25" customHeight="1">
      <c r="A9" s="2135" t="s">
        <v>67</v>
      </c>
      <c r="B9" s="2135"/>
      <c r="C9" s="1508"/>
      <c r="D9" s="994"/>
      <c r="E9" s="994"/>
      <c r="F9" s="994"/>
      <c r="G9" s="994"/>
      <c r="H9" s="994"/>
      <c r="I9" s="994"/>
      <c r="J9" s="995"/>
      <c r="K9" s="995"/>
      <c r="L9" s="995"/>
      <c r="M9" s="995"/>
      <c r="N9" s="997"/>
      <c r="O9" s="997"/>
      <c r="P9" s="998" t="s">
        <v>68</v>
      </c>
      <c r="Q9" s="857"/>
      <c r="R9" s="857"/>
    </row>
    <row r="10" spans="1:18">
      <c r="A10" s="1504" t="s">
        <v>995</v>
      </c>
      <c r="B10" s="2134"/>
      <c r="C10" s="2134"/>
      <c r="D10" s="999">
        <v>64</v>
      </c>
      <c r="E10" s="999">
        <v>1217</v>
      </c>
      <c r="F10" s="999">
        <v>698</v>
      </c>
      <c r="G10" s="999">
        <v>2239</v>
      </c>
      <c r="H10" s="1000">
        <v>53</v>
      </c>
      <c r="I10" s="1000">
        <v>187</v>
      </c>
      <c r="J10" s="1001">
        <v>24.3</v>
      </c>
      <c r="K10" s="1001">
        <v>234.1</v>
      </c>
      <c r="L10" s="1001">
        <v>10</v>
      </c>
      <c r="M10" s="1001">
        <v>70.8</v>
      </c>
      <c r="N10" s="1002">
        <v>15</v>
      </c>
      <c r="O10" s="1002">
        <v>4.3</v>
      </c>
      <c r="P10" s="1003" t="s">
        <v>1002</v>
      </c>
      <c r="Q10" s="857"/>
      <c r="R10" s="857"/>
    </row>
    <row r="11" spans="1:18" ht="14.25" customHeight="1">
      <c r="A11" s="1504" t="s">
        <v>69</v>
      </c>
      <c r="B11" s="2134"/>
      <c r="C11" s="2134"/>
      <c r="D11" s="999">
        <v>196</v>
      </c>
      <c r="E11" s="999">
        <v>131</v>
      </c>
      <c r="F11" s="999">
        <v>1</v>
      </c>
      <c r="G11" s="999" t="s">
        <v>7</v>
      </c>
      <c r="H11" s="999" t="s">
        <v>7</v>
      </c>
      <c r="I11" s="999" t="s">
        <v>7</v>
      </c>
      <c r="J11" s="1001">
        <v>61.5</v>
      </c>
      <c r="K11" s="1001">
        <v>24.8</v>
      </c>
      <c r="L11" s="1001">
        <v>21</v>
      </c>
      <c r="M11" s="1001" t="s">
        <v>7</v>
      </c>
      <c r="N11" s="1001" t="s">
        <v>7</v>
      </c>
      <c r="O11" s="1001" t="s">
        <v>7</v>
      </c>
      <c r="P11" s="1003" t="s">
        <v>808</v>
      </c>
      <c r="Q11" s="857"/>
      <c r="R11" s="857"/>
    </row>
    <row r="12" spans="1:18">
      <c r="A12" s="1504" t="s">
        <v>70</v>
      </c>
      <c r="B12" s="2134"/>
      <c r="C12" s="2134"/>
      <c r="D12" s="999">
        <v>36</v>
      </c>
      <c r="E12" s="999">
        <v>146</v>
      </c>
      <c r="F12" s="999" t="s">
        <v>7</v>
      </c>
      <c r="G12" s="999" t="s">
        <v>7</v>
      </c>
      <c r="H12" s="999" t="s">
        <v>7</v>
      </c>
      <c r="I12" s="999" t="s">
        <v>7</v>
      </c>
      <c r="J12" s="1001">
        <v>12.8</v>
      </c>
      <c r="K12" s="1001">
        <v>62.3</v>
      </c>
      <c r="L12" s="1001" t="s">
        <v>7</v>
      </c>
      <c r="M12" s="1001" t="s">
        <v>7</v>
      </c>
      <c r="N12" s="1001" t="s">
        <v>7</v>
      </c>
      <c r="O12" s="1001" t="s">
        <v>7</v>
      </c>
      <c r="P12" s="1003" t="s">
        <v>1070</v>
      </c>
      <c r="Q12" s="857"/>
      <c r="R12" s="857"/>
    </row>
    <row r="13" spans="1:18" ht="14.25" customHeight="1">
      <c r="A13" s="1504" t="s">
        <v>111</v>
      </c>
      <c r="B13" s="2134"/>
      <c r="C13" s="2134"/>
      <c r="D13" s="999" t="s">
        <v>7</v>
      </c>
      <c r="E13" s="999">
        <v>5</v>
      </c>
      <c r="F13" s="999" t="s">
        <v>7</v>
      </c>
      <c r="G13" s="999" t="s">
        <v>7</v>
      </c>
      <c r="H13" s="999" t="s">
        <v>7</v>
      </c>
      <c r="I13" s="999" t="s">
        <v>7</v>
      </c>
      <c r="J13" s="1001" t="s">
        <v>7</v>
      </c>
      <c r="K13" s="1001">
        <v>2.4</v>
      </c>
      <c r="L13" s="1001" t="s">
        <v>7</v>
      </c>
      <c r="M13" s="1001" t="s">
        <v>7</v>
      </c>
      <c r="N13" s="1001" t="s">
        <v>7</v>
      </c>
      <c r="O13" s="1001" t="s">
        <v>7</v>
      </c>
      <c r="P13" s="1003" t="s">
        <v>1069</v>
      </c>
      <c r="Q13" s="857"/>
      <c r="R13" s="857"/>
    </row>
    <row r="14" spans="1:18" ht="14.25" customHeight="1">
      <c r="A14" s="1505" t="s">
        <v>71</v>
      </c>
      <c r="B14" s="1505"/>
      <c r="C14" s="1506"/>
      <c r="D14" s="999">
        <v>1</v>
      </c>
      <c r="E14" s="999">
        <v>10</v>
      </c>
      <c r="F14" s="999" t="s">
        <v>7</v>
      </c>
      <c r="G14" s="999" t="s">
        <v>7</v>
      </c>
      <c r="H14" s="999" t="s">
        <v>7</v>
      </c>
      <c r="I14" s="999" t="s">
        <v>7</v>
      </c>
      <c r="J14" s="1001">
        <v>0.4</v>
      </c>
      <c r="K14" s="1001">
        <v>7.7</v>
      </c>
      <c r="L14" s="1001" t="s">
        <v>7</v>
      </c>
      <c r="M14" s="1001" t="s">
        <v>7</v>
      </c>
      <c r="N14" s="1001" t="s">
        <v>7</v>
      </c>
      <c r="O14" s="1001" t="s">
        <v>7</v>
      </c>
      <c r="P14" s="998" t="s">
        <v>72</v>
      </c>
      <c r="Q14" s="857"/>
      <c r="R14" s="857"/>
    </row>
    <row r="15" spans="1:18" s="6" customFormat="1">
      <c r="A15" s="1492" t="s">
        <v>73</v>
      </c>
      <c r="B15" s="1492"/>
      <c r="C15" s="1492"/>
      <c r="D15" s="1492"/>
      <c r="E15" s="1492"/>
      <c r="F15" s="1492"/>
      <c r="G15" s="1492"/>
      <c r="H15" s="1492"/>
      <c r="I15" s="1492"/>
      <c r="J15" s="1492"/>
      <c r="K15" s="1492"/>
      <c r="L15" s="1492"/>
      <c r="M15" s="1492"/>
      <c r="N15" s="1492"/>
      <c r="O15" s="1492"/>
      <c r="P15" s="1492"/>
      <c r="Q15" s="375"/>
      <c r="R15" s="375"/>
    </row>
    <row r="16" spans="1:18" s="6" customFormat="1">
      <c r="A16" s="2137" t="s">
        <v>74</v>
      </c>
      <c r="B16" s="2137"/>
      <c r="C16" s="2137"/>
      <c r="D16" s="2137"/>
      <c r="E16" s="2137"/>
      <c r="F16" s="2137"/>
      <c r="G16" s="2137"/>
      <c r="H16" s="2137"/>
      <c r="I16" s="2137"/>
      <c r="J16" s="2137"/>
      <c r="K16" s="2137"/>
      <c r="L16" s="2137"/>
      <c r="M16" s="2137"/>
      <c r="N16" s="2137"/>
      <c r="O16" s="2137"/>
      <c r="P16" s="2137"/>
      <c r="Q16" s="375"/>
      <c r="R16" s="375"/>
    </row>
    <row r="17" spans="1:22" ht="14.25" customHeight="1">
      <c r="A17" s="2138" t="s">
        <v>20</v>
      </c>
      <c r="B17" s="2138"/>
      <c r="C17" s="2139"/>
      <c r="D17" s="1004">
        <v>729</v>
      </c>
      <c r="E17" s="994">
        <v>828</v>
      </c>
      <c r="F17" s="994">
        <v>1671</v>
      </c>
      <c r="G17" s="994">
        <v>1685</v>
      </c>
      <c r="H17" s="994">
        <v>1071</v>
      </c>
      <c r="I17" s="994">
        <v>800</v>
      </c>
      <c r="J17" s="995">
        <v>33.299999999999997</v>
      </c>
      <c r="K17" s="995">
        <v>83.3</v>
      </c>
      <c r="L17" s="995">
        <v>135.6</v>
      </c>
      <c r="M17" s="995">
        <v>57.3</v>
      </c>
      <c r="N17" s="872">
        <v>48.9</v>
      </c>
      <c r="O17" s="872">
        <v>36.6</v>
      </c>
      <c r="P17" s="996" t="s">
        <v>21</v>
      </c>
      <c r="Q17" s="857"/>
      <c r="R17" s="857"/>
      <c r="S17" s="183"/>
      <c r="T17" s="183"/>
      <c r="U17" s="183"/>
      <c r="V17" s="183"/>
    </row>
    <row r="18" spans="1:22" ht="14.25" customHeight="1">
      <c r="A18" s="2135" t="s">
        <v>67</v>
      </c>
      <c r="B18" s="2140"/>
      <c r="C18" s="2141"/>
      <c r="D18" s="1004"/>
      <c r="E18" s="994"/>
      <c r="F18" s="994"/>
      <c r="G18" s="994"/>
      <c r="H18" s="994"/>
      <c r="I18" s="994"/>
      <c r="J18" s="995"/>
      <c r="K18" s="995"/>
      <c r="L18" s="995"/>
      <c r="M18" s="995"/>
      <c r="N18" s="329"/>
      <c r="O18" s="329"/>
      <c r="P18" s="998" t="s">
        <v>68</v>
      </c>
      <c r="Q18" s="857"/>
      <c r="R18" s="857"/>
      <c r="S18" s="183"/>
      <c r="T18" s="138"/>
      <c r="U18" s="184"/>
      <c r="V18" s="183"/>
    </row>
    <row r="19" spans="1:22" ht="15">
      <c r="A19" s="1504" t="s">
        <v>995</v>
      </c>
      <c r="B19" s="2134"/>
      <c r="C19" s="2134"/>
      <c r="D19" s="1005">
        <v>679</v>
      </c>
      <c r="E19" s="999">
        <v>760</v>
      </c>
      <c r="F19" s="999">
        <v>1462</v>
      </c>
      <c r="G19" s="999">
        <v>1441</v>
      </c>
      <c r="H19" s="999">
        <v>889</v>
      </c>
      <c r="I19" s="999">
        <v>702</v>
      </c>
      <c r="J19" s="1001">
        <v>23.3</v>
      </c>
      <c r="K19" s="1001">
        <v>44.1</v>
      </c>
      <c r="L19" s="1001">
        <v>94.5</v>
      </c>
      <c r="M19" s="1001">
        <v>54.5</v>
      </c>
      <c r="N19" s="335">
        <v>42.1</v>
      </c>
      <c r="O19" s="335">
        <v>30.2</v>
      </c>
      <c r="P19" s="1003" t="s">
        <v>1002</v>
      </c>
      <c r="Q19" s="857"/>
      <c r="R19" s="857"/>
      <c r="S19" s="183"/>
      <c r="T19" s="138"/>
      <c r="U19" s="184"/>
      <c r="V19" s="183"/>
    </row>
    <row r="20" spans="1:22" ht="14.25" customHeight="1">
      <c r="A20" s="1504" t="s">
        <v>69</v>
      </c>
      <c r="B20" s="2134"/>
      <c r="C20" s="2134"/>
      <c r="D20" s="1005">
        <v>44</v>
      </c>
      <c r="E20" s="999">
        <v>48</v>
      </c>
      <c r="F20" s="999">
        <v>162</v>
      </c>
      <c r="G20" s="999">
        <v>216</v>
      </c>
      <c r="H20" s="999">
        <v>170</v>
      </c>
      <c r="I20" s="999">
        <v>90</v>
      </c>
      <c r="J20" s="1001">
        <v>8.6999999999999993</v>
      </c>
      <c r="K20" s="1001" t="s">
        <v>1978</v>
      </c>
      <c r="L20" s="1001">
        <v>17.5</v>
      </c>
      <c r="M20" s="1001">
        <v>2.2999999999999998</v>
      </c>
      <c r="N20" s="335">
        <v>4.3</v>
      </c>
      <c r="O20" s="335">
        <v>2.5</v>
      </c>
      <c r="P20" s="1003" t="s">
        <v>808</v>
      </c>
      <c r="Q20" s="857"/>
      <c r="R20" s="857"/>
      <c r="S20" s="183"/>
      <c r="T20" s="34"/>
      <c r="U20" s="34"/>
      <c r="V20" s="183"/>
    </row>
    <row r="21" spans="1:22">
      <c r="A21" s="1504" t="s">
        <v>70</v>
      </c>
      <c r="B21" s="2134"/>
      <c r="C21" s="2134"/>
      <c r="D21" s="1005">
        <v>5</v>
      </c>
      <c r="E21" s="999">
        <v>6</v>
      </c>
      <c r="F21" s="999">
        <v>43</v>
      </c>
      <c r="G21" s="999">
        <v>24</v>
      </c>
      <c r="H21" s="999">
        <v>12</v>
      </c>
      <c r="I21" s="999">
        <v>8</v>
      </c>
      <c r="J21" s="1001">
        <v>1.1000000000000001</v>
      </c>
      <c r="K21" s="1001" t="s">
        <v>1979</v>
      </c>
      <c r="L21" s="1001">
        <v>19.8</v>
      </c>
      <c r="M21" s="1001">
        <v>0.5</v>
      </c>
      <c r="N21" s="335">
        <v>2.5</v>
      </c>
      <c r="O21" s="335">
        <v>3.9</v>
      </c>
      <c r="P21" s="1003" t="s">
        <v>1070</v>
      </c>
      <c r="Q21" s="857"/>
      <c r="R21" s="857"/>
      <c r="S21" s="183"/>
      <c r="T21" s="34"/>
      <c r="U21" s="34"/>
      <c r="V21" s="183"/>
    </row>
    <row r="22" spans="1:22" ht="14.25" customHeight="1">
      <c r="A22" s="1505" t="s">
        <v>71</v>
      </c>
      <c r="B22" s="1505"/>
      <c r="C22" s="1506"/>
      <c r="D22" s="1005">
        <v>1</v>
      </c>
      <c r="E22" s="999">
        <v>14</v>
      </c>
      <c r="F22" s="999">
        <v>4</v>
      </c>
      <c r="G22" s="999">
        <v>4</v>
      </c>
      <c r="H22" s="999" t="s">
        <v>7</v>
      </c>
      <c r="I22" s="999" t="s">
        <v>7</v>
      </c>
      <c r="J22" s="1001">
        <v>0.2</v>
      </c>
      <c r="K22" s="1001">
        <v>4.0999999999999996</v>
      </c>
      <c r="L22" s="1001">
        <v>3.8</v>
      </c>
      <c r="M22" s="1001">
        <v>0</v>
      </c>
      <c r="N22" s="999" t="s">
        <v>7</v>
      </c>
      <c r="O22" s="999" t="s">
        <v>7</v>
      </c>
      <c r="P22" s="998" t="s">
        <v>72</v>
      </c>
      <c r="Q22" s="857"/>
      <c r="R22" s="857"/>
      <c r="S22" s="183"/>
      <c r="T22" s="34"/>
      <c r="U22" s="34"/>
      <c r="V22" s="183"/>
    </row>
    <row r="23" spans="1:22" ht="5.25" customHeight="1">
      <c r="A23" s="1006"/>
      <c r="B23" s="375"/>
      <c r="C23" s="375"/>
      <c r="D23" s="375"/>
      <c r="E23" s="375"/>
      <c r="F23" s="375"/>
      <c r="G23" s="375"/>
      <c r="H23" s="375"/>
      <c r="I23" s="375"/>
      <c r="J23" s="375"/>
      <c r="K23" s="375"/>
      <c r="L23" s="375"/>
      <c r="M23" s="375"/>
      <c r="N23" s="375"/>
      <c r="O23" s="375"/>
      <c r="P23" s="375"/>
      <c r="Q23" s="857"/>
      <c r="R23" s="857"/>
      <c r="S23" s="183"/>
      <c r="T23" s="34"/>
      <c r="U23" s="34"/>
      <c r="V23" s="183"/>
    </row>
    <row r="24" spans="1:22">
      <c r="A24" s="2142" t="s">
        <v>1980</v>
      </c>
      <c r="B24" s="2142"/>
      <c r="C24" s="2142"/>
      <c r="D24" s="2142"/>
      <c r="E24" s="2142"/>
      <c r="F24" s="2142"/>
      <c r="G24" s="2142"/>
      <c r="H24" s="2142"/>
      <c r="I24" s="2142"/>
      <c r="J24" s="2142"/>
      <c r="K24" s="2142"/>
      <c r="L24" s="2142"/>
      <c r="M24" s="2142"/>
      <c r="N24" s="2142"/>
      <c r="O24" s="2142"/>
      <c r="P24" s="2142"/>
      <c r="Q24" s="857"/>
      <c r="R24" s="857"/>
      <c r="S24" s="183"/>
      <c r="T24" s="183"/>
      <c r="U24" s="183"/>
      <c r="V24" s="183"/>
    </row>
    <row r="25" spans="1:22">
      <c r="A25" s="2142" t="s">
        <v>935</v>
      </c>
      <c r="B25" s="2142"/>
      <c r="C25" s="2142"/>
      <c r="D25" s="2142"/>
      <c r="E25" s="2142"/>
      <c r="F25" s="2142"/>
      <c r="G25" s="2142"/>
      <c r="H25" s="2142"/>
      <c r="I25" s="2142"/>
      <c r="J25" s="2142"/>
      <c r="K25" s="2142"/>
      <c r="L25" s="2142"/>
      <c r="M25" s="2142"/>
      <c r="N25" s="2142"/>
      <c r="O25" s="2142"/>
      <c r="P25" s="2142"/>
      <c r="Q25" s="857"/>
      <c r="R25" s="857"/>
    </row>
    <row r="26" spans="1:22" ht="15" customHeight="1">
      <c r="A26" s="2142" t="s">
        <v>110</v>
      </c>
      <c r="B26" s="2142"/>
      <c r="C26" s="2142"/>
      <c r="D26" s="2142"/>
      <c r="E26" s="2142"/>
      <c r="F26" s="2142"/>
      <c r="G26" s="2142"/>
      <c r="H26" s="2142"/>
      <c r="I26" s="2142"/>
      <c r="J26" s="2142"/>
      <c r="K26" s="2142"/>
      <c r="L26" s="2142"/>
      <c r="M26" s="2142"/>
      <c r="N26" s="2142"/>
      <c r="O26" s="2142"/>
      <c r="P26" s="2142"/>
      <c r="Q26" s="857"/>
      <c r="R26" s="857"/>
    </row>
    <row r="27" spans="1:22" ht="6" customHeight="1">
      <c r="A27" s="1007"/>
      <c r="B27" s="1008"/>
      <c r="C27" s="1008"/>
      <c r="D27" s="1008"/>
      <c r="E27" s="1008"/>
      <c r="F27" s="1008"/>
      <c r="G27" s="1008"/>
      <c r="H27" s="1008"/>
      <c r="I27" s="1008"/>
      <c r="J27" s="1008"/>
      <c r="K27" s="1008"/>
      <c r="L27" s="1008"/>
      <c r="M27" s="1008"/>
      <c r="N27" s="1008"/>
      <c r="O27" s="1008"/>
      <c r="P27" s="1008"/>
      <c r="Q27" s="857"/>
      <c r="R27" s="857"/>
    </row>
    <row r="28" spans="1:22">
      <c r="A28" s="1009" t="s">
        <v>852</v>
      </c>
      <c r="B28" s="944"/>
      <c r="C28" s="944"/>
      <c r="D28" s="944"/>
      <c r="E28" s="944"/>
      <c r="F28" s="944"/>
      <c r="G28" s="944"/>
      <c r="H28" s="944"/>
      <c r="I28" s="944"/>
      <c r="J28" s="944"/>
      <c r="K28" s="944"/>
      <c r="L28" s="944"/>
      <c r="M28" s="944"/>
      <c r="N28" s="944"/>
      <c r="O28" s="944"/>
      <c r="P28" s="944"/>
      <c r="Q28" s="857"/>
      <c r="R28" s="857"/>
    </row>
    <row r="29" spans="1:22" s="19" customFormat="1" ht="25.5" customHeight="1">
      <c r="A29" s="2130" t="s">
        <v>936</v>
      </c>
      <c r="B29" s="2130"/>
      <c r="C29" s="2130"/>
      <c r="D29" s="2130"/>
      <c r="E29" s="2130"/>
      <c r="F29" s="2130"/>
      <c r="G29" s="2130"/>
      <c r="H29" s="2130"/>
      <c r="I29" s="2130"/>
      <c r="J29" s="2130"/>
      <c r="K29" s="2130"/>
      <c r="L29" s="2130"/>
      <c r="M29" s="2130"/>
      <c r="N29" s="2130"/>
      <c r="O29" s="2130"/>
      <c r="P29" s="2130"/>
      <c r="Q29" s="1006"/>
      <c r="R29" s="1006"/>
    </row>
    <row r="30" spans="1:22">
      <c r="A30" s="1009" t="s">
        <v>709</v>
      </c>
      <c r="B30" s="944"/>
      <c r="C30" s="944"/>
      <c r="D30" s="944"/>
      <c r="E30" s="944"/>
      <c r="F30" s="944"/>
      <c r="G30" s="944"/>
      <c r="H30" s="944"/>
      <c r="I30" s="1010"/>
      <c r="J30" s="944"/>
      <c r="K30" s="944"/>
      <c r="L30" s="944"/>
      <c r="M30" s="944"/>
      <c r="N30" s="944"/>
      <c r="O30" s="1010"/>
      <c r="P30" s="944"/>
      <c r="Q30" s="857"/>
      <c r="R30" s="857"/>
    </row>
    <row r="31" spans="1:22">
      <c r="A31" s="857"/>
      <c r="B31" s="857"/>
      <c r="C31" s="857"/>
      <c r="D31" s="857"/>
      <c r="E31" s="857"/>
      <c r="F31" s="857"/>
      <c r="G31" s="857"/>
      <c r="H31" s="857"/>
      <c r="I31" s="884"/>
      <c r="J31" s="857"/>
      <c r="K31" s="857"/>
      <c r="L31" s="857"/>
      <c r="M31" s="857"/>
      <c r="N31" s="857"/>
      <c r="O31" s="884"/>
      <c r="P31" s="857"/>
      <c r="Q31" s="857"/>
      <c r="R31" s="857"/>
    </row>
    <row r="32" spans="1:22">
      <c r="A32" s="857"/>
      <c r="B32" s="857"/>
      <c r="C32" s="857"/>
      <c r="D32" s="857"/>
      <c r="E32" s="857"/>
      <c r="F32" s="857"/>
      <c r="G32" s="857"/>
      <c r="H32" s="857"/>
      <c r="I32" s="884"/>
      <c r="J32" s="857"/>
      <c r="K32" s="857"/>
      <c r="L32" s="857"/>
      <c r="M32" s="857"/>
      <c r="N32" s="857"/>
      <c r="O32" s="884"/>
      <c r="P32" s="857"/>
      <c r="Q32" s="857"/>
      <c r="R32" s="857"/>
    </row>
  </sheetData>
  <mergeCells count="25">
    <mergeCell ref="A29:P29"/>
    <mergeCell ref="A9:C9"/>
    <mergeCell ref="A6:P6"/>
    <mergeCell ref="A7:P7"/>
    <mergeCell ref="A8:C8"/>
    <mergeCell ref="A20:C20"/>
    <mergeCell ref="A19:C19"/>
    <mergeCell ref="A18:C18"/>
    <mergeCell ref="A15:P15"/>
    <mergeCell ref="A16:P16"/>
    <mergeCell ref="A17:C17"/>
    <mergeCell ref="A24:P24"/>
    <mergeCell ref="A25:P25"/>
    <mergeCell ref="A26:P26"/>
    <mergeCell ref="A22:C22"/>
    <mergeCell ref="A21:C21"/>
    <mergeCell ref="A4:C5"/>
    <mergeCell ref="D4:I4"/>
    <mergeCell ref="J4:O4"/>
    <mergeCell ref="P4:P5"/>
    <mergeCell ref="A14:C14"/>
    <mergeCell ref="A13:C13"/>
    <mergeCell ref="A12:C12"/>
    <mergeCell ref="A11:C11"/>
    <mergeCell ref="A10:C10"/>
  </mergeCells>
  <hyperlinks>
    <hyperlink ref="R1" location="'Spis tablic_Contens'!A1" display="&lt; POWRÓT"/>
    <hyperlink ref="R2" location="'Spis tablic_Contens'!A1" display="&lt; BACK"/>
  </hyperlinks>
  <pageMargins left="0.71120689655172409" right="0.67708333333333337" top="0.75" bottom="0.64583333333333337"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5"/>
  <dimension ref="A1:X65"/>
  <sheetViews>
    <sheetView showGridLines="0" zoomScaleNormal="100" zoomScaleSheetLayoutView="145" workbookViewId="0">
      <pane ySplit="5" topLeftCell="A6" activePane="bottomLeft" state="frozen"/>
      <selection activeCell="A129" sqref="A129"/>
      <selection pane="bottomLeft"/>
    </sheetView>
  </sheetViews>
  <sheetFormatPr defaultColWidth="10.140625" defaultRowHeight="14.25"/>
  <cols>
    <col min="1" max="1" width="11.140625" style="1" customWidth="1"/>
    <col min="2" max="2" width="8" style="1" customWidth="1"/>
    <col min="3" max="3" width="9.28515625" style="1" customWidth="1"/>
    <col min="4" max="4" width="9.5703125" style="1" customWidth="1"/>
    <col min="5" max="5" width="11.7109375" style="1" customWidth="1"/>
    <col min="6" max="6" width="11.42578125" style="1" customWidth="1"/>
    <col min="7" max="7" width="12" style="1" customWidth="1"/>
    <col min="8" max="8" width="11.140625" style="1" customWidth="1"/>
    <col min="9" max="9" width="10.85546875" style="1" customWidth="1"/>
    <col min="10" max="10" width="9.5703125" style="1" customWidth="1"/>
    <col min="11" max="16384" width="10.140625" style="1"/>
  </cols>
  <sheetData>
    <row r="1" spans="1:24" s="6" customFormat="1" ht="14.25" customHeight="1">
      <c r="A1" s="1011" t="s">
        <v>2270</v>
      </c>
      <c r="B1" s="945" t="s">
        <v>1551</v>
      </c>
      <c r="C1" s="1011"/>
      <c r="D1" s="1011"/>
      <c r="E1" s="1011"/>
      <c r="F1" s="1011"/>
      <c r="G1" s="1011"/>
      <c r="H1" s="1012"/>
      <c r="I1" s="1012"/>
      <c r="J1" s="1012"/>
      <c r="K1" s="375"/>
      <c r="L1" s="375"/>
      <c r="M1" s="284" t="s">
        <v>887</v>
      </c>
    </row>
    <row r="2" spans="1:24" s="6" customFormat="1" ht="14.25" customHeight="1">
      <c r="A2" s="1011"/>
      <c r="B2" s="1013" t="s">
        <v>1552</v>
      </c>
      <c r="C2" s="1011"/>
      <c r="D2" s="1011"/>
      <c r="E2" s="1011"/>
      <c r="F2" s="1011"/>
      <c r="G2" s="1011"/>
      <c r="H2" s="1012"/>
      <c r="I2" s="1012"/>
      <c r="J2" s="1012"/>
      <c r="K2" s="375"/>
      <c r="L2" s="375"/>
      <c r="M2" s="286" t="s">
        <v>888</v>
      </c>
    </row>
    <row r="3" spans="1:24" s="6" customFormat="1" ht="14.25" customHeight="1">
      <c r="A3" s="1011"/>
      <c r="B3" s="989" t="s">
        <v>1553</v>
      </c>
      <c r="C3" s="1011"/>
      <c r="D3" s="1011"/>
      <c r="E3" s="1011"/>
      <c r="F3" s="1011"/>
      <c r="G3" s="1011"/>
      <c r="H3" s="1012"/>
      <c r="I3" s="1012"/>
      <c r="J3" s="1012"/>
      <c r="K3" s="375"/>
      <c r="L3" s="557"/>
      <c r="M3" s="375"/>
    </row>
    <row r="4" spans="1:24" s="6" customFormat="1" ht="14.25" customHeight="1">
      <c r="A4" s="1011"/>
      <c r="B4" s="989" t="s">
        <v>1554</v>
      </c>
      <c r="C4" s="1011"/>
      <c r="D4" s="1011"/>
      <c r="E4" s="1011"/>
      <c r="F4" s="1011"/>
      <c r="G4" s="1011"/>
      <c r="H4" s="1012"/>
      <c r="I4" s="1012"/>
      <c r="J4" s="1012"/>
      <c r="K4" s="375"/>
      <c r="L4" s="557"/>
      <c r="M4" s="375"/>
    </row>
    <row r="5" spans="1:24" s="6" customFormat="1" ht="5.25" customHeight="1">
      <c r="A5" s="382"/>
      <c r="B5" s="1014"/>
      <c r="C5" s="382"/>
      <c r="D5" s="382"/>
      <c r="E5" s="382"/>
      <c r="F5" s="382"/>
      <c r="G5" s="382"/>
      <c r="H5" s="376"/>
      <c r="I5" s="376"/>
      <c r="J5" s="376"/>
      <c r="K5" s="375"/>
      <c r="L5" s="573"/>
      <c r="M5" s="375"/>
    </row>
    <row r="6" spans="1:24" ht="25.5" customHeight="1">
      <c r="A6" s="2104" t="s">
        <v>1981</v>
      </c>
      <c r="B6" s="1472"/>
      <c r="C6" s="2104" t="s">
        <v>1982</v>
      </c>
      <c r="D6" s="2104"/>
      <c r="E6" s="2102" t="s">
        <v>1983</v>
      </c>
      <c r="F6" s="2103"/>
      <c r="G6" s="2103"/>
      <c r="H6" s="2103"/>
      <c r="I6" s="2103"/>
      <c r="J6" s="2103"/>
      <c r="K6" s="857"/>
      <c r="L6" s="573"/>
      <c r="M6" s="857"/>
    </row>
    <row r="7" spans="1:24" ht="33" customHeight="1">
      <c r="A7" s="2105"/>
      <c r="B7" s="2106"/>
      <c r="C7" s="2093" t="s">
        <v>1984</v>
      </c>
      <c r="D7" s="2093" t="s">
        <v>1985</v>
      </c>
      <c r="E7" s="2093" t="s">
        <v>1986</v>
      </c>
      <c r="F7" s="2104"/>
      <c r="G7" s="2126" t="s">
        <v>1987</v>
      </c>
      <c r="H7" s="2143"/>
      <c r="I7" s="2102" t="s">
        <v>1988</v>
      </c>
      <c r="J7" s="2103"/>
      <c r="K7" s="857"/>
      <c r="L7" s="469"/>
      <c r="M7" s="857"/>
    </row>
    <row r="8" spans="1:24" ht="54" customHeight="1">
      <c r="A8" s="2107"/>
      <c r="B8" s="1473"/>
      <c r="C8" s="2094"/>
      <c r="D8" s="2094"/>
      <c r="E8" s="889" t="s">
        <v>1989</v>
      </c>
      <c r="F8" s="889" t="s">
        <v>1990</v>
      </c>
      <c r="G8" s="889" t="s">
        <v>1989</v>
      </c>
      <c r="H8" s="888" t="s">
        <v>1991</v>
      </c>
      <c r="I8" s="888" t="s">
        <v>1989</v>
      </c>
      <c r="J8" s="889" t="s">
        <v>1992</v>
      </c>
      <c r="K8" s="857"/>
      <c r="L8" s="857"/>
      <c r="M8" s="857"/>
    </row>
    <row r="9" spans="1:24">
      <c r="A9" s="1564" t="s">
        <v>48</v>
      </c>
      <c r="B9" s="1565"/>
      <c r="C9" s="1015">
        <v>800</v>
      </c>
      <c r="D9" s="866">
        <v>36588.410000000003</v>
      </c>
      <c r="E9" s="1016">
        <v>702</v>
      </c>
      <c r="F9" s="866">
        <v>30181.919999999998</v>
      </c>
      <c r="G9" s="1017">
        <v>90</v>
      </c>
      <c r="H9" s="865">
        <v>2504.37</v>
      </c>
      <c r="I9" s="1016">
        <v>8</v>
      </c>
      <c r="J9" s="865">
        <v>3902.1210000000001</v>
      </c>
      <c r="K9" s="884"/>
      <c r="L9" s="857"/>
      <c r="M9" s="883"/>
      <c r="N9" s="183"/>
      <c r="O9" s="183"/>
      <c r="P9" s="183"/>
      <c r="Q9" s="183"/>
      <c r="R9" s="183"/>
      <c r="S9" s="183"/>
      <c r="T9" s="183"/>
      <c r="U9" s="183"/>
      <c r="V9" s="183"/>
      <c r="W9" s="183"/>
      <c r="X9" s="183"/>
    </row>
    <row r="10" spans="1:24">
      <c r="A10" s="1654" t="s">
        <v>1</v>
      </c>
      <c r="B10" s="1654"/>
      <c r="C10" s="1018"/>
      <c r="D10" s="927"/>
      <c r="E10" s="1018"/>
      <c r="F10" s="927"/>
      <c r="G10" s="1019"/>
      <c r="H10" s="925"/>
      <c r="I10" s="1018"/>
      <c r="J10" s="925"/>
      <c r="K10" s="884"/>
      <c r="L10" s="857"/>
      <c r="M10" s="883"/>
      <c r="N10" s="185"/>
      <c r="O10" s="77"/>
      <c r="P10" s="185"/>
      <c r="Q10" s="77"/>
      <c r="R10" s="185"/>
      <c r="S10" s="77"/>
      <c r="T10" s="186"/>
      <c r="U10" s="77"/>
      <c r="V10" s="185"/>
      <c r="W10" s="77"/>
      <c r="X10" s="183"/>
    </row>
    <row r="11" spans="1:24">
      <c r="A11" s="1572" t="s">
        <v>2</v>
      </c>
      <c r="B11" s="1572"/>
      <c r="C11" s="1019">
        <v>6</v>
      </c>
      <c r="D11" s="925">
        <v>79.546679999999981</v>
      </c>
      <c r="E11" s="1020">
        <v>5</v>
      </c>
      <c r="F11" s="925">
        <v>68.116679999999988</v>
      </c>
      <c r="G11" s="1020">
        <v>1</v>
      </c>
      <c r="H11" s="925">
        <v>11.43</v>
      </c>
      <c r="I11" s="999" t="s">
        <v>7</v>
      </c>
      <c r="J11" s="1021" t="s">
        <v>7</v>
      </c>
      <c r="K11" s="884"/>
      <c r="L11" s="857"/>
      <c r="M11" s="883"/>
      <c r="N11" s="76"/>
      <c r="O11" s="35"/>
      <c r="P11" s="76"/>
      <c r="Q11" s="35"/>
      <c r="R11" s="76"/>
      <c r="S11" s="35"/>
      <c r="T11" s="76"/>
      <c r="U11" s="35"/>
      <c r="V11" s="76"/>
      <c r="W11" s="35"/>
      <c r="X11" s="183"/>
    </row>
    <row r="12" spans="1:24" ht="14.25" customHeight="1">
      <c r="A12" s="1572" t="s">
        <v>3</v>
      </c>
      <c r="B12" s="1572"/>
      <c r="C12" s="1019">
        <v>117</v>
      </c>
      <c r="D12" s="925">
        <v>7706.6464600000018</v>
      </c>
      <c r="E12" s="1022">
        <v>109</v>
      </c>
      <c r="F12" s="927">
        <v>7567.1781600000013</v>
      </c>
      <c r="G12" s="1022">
        <v>4</v>
      </c>
      <c r="H12" s="927">
        <v>33.4893</v>
      </c>
      <c r="I12" s="1018">
        <v>4</v>
      </c>
      <c r="J12" s="925">
        <v>105.979</v>
      </c>
      <c r="K12" s="884"/>
      <c r="L12" s="1023"/>
      <c r="M12" s="883"/>
      <c r="N12" s="76"/>
      <c r="O12" s="35"/>
      <c r="P12" s="76"/>
      <c r="Q12" s="35"/>
      <c r="R12" s="76"/>
      <c r="S12" s="35"/>
      <c r="T12" s="76"/>
      <c r="U12" s="35"/>
      <c r="V12" s="76"/>
      <c r="W12" s="35"/>
      <c r="X12" s="183"/>
    </row>
    <row r="13" spans="1:24">
      <c r="A13" s="1572" t="s">
        <v>4</v>
      </c>
      <c r="B13" s="1572"/>
      <c r="C13" s="1019">
        <v>78</v>
      </c>
      <c r="D13" s="925">
        <v>2403.7485799999995</v>
      </c>
      <c r="E13" s="1020">
        <v>62</v>
      </c>
      <c r="F13" s="927">
        <v>2194.2952299999997</v>
      </c>
      <c r="G13" s="1020">
        <v>16</v>
      </c>
      <c r="H13" s="927">
        <v>209.45335</v>
      </c>
      <c r="I13" s="999" t="s">
        <v>7</v>
      </c>
      <c r="J13" s="1021" t="s">
        <v>7</v>
      </c>
      <c r="K13" s="884"/>
      <c r="L13" s="857"/>
      <c r="M13" s="883"/>
      <c r="N13" s="76"/>
      <c r="O13" s="35"/>
      <c r="P13" s="76"/>
      <c r="Q13" s="35"/>
      <c r="R13" s="76"/>
      <c r="S13" s="35"/>
      <c r="T13" s="76"/>
      <c r="U13" s="35"/>
      <c r="V13" s="76"/>
      <c r="W13" s="35"/>
      <c r="X13" s="183"/>
    </row>
    <row r="14" spans="1:24">
      <c r="A14" s="1572" t="s">
        <v>5</v>
      </c>
      <c r="B14" s="1572"/>
      <c r="C14" s="1019">
        <v>57</v>
      </c>
      <c r="D14" s="925">
        <v>2040.3163300000001</v>
      </c>
      <c r="E14" s="1020">
        <v>52</v>
      </c>
      <c r="F14" s="927">
        <v>1942.4992500000001</v>
      </c>
      <c r="G14" s="1020">
        <v>5</v>
      </c>
      <c r="H14" s="927">
        <v>97.817080000000004</v>
      </c>
      <c r="I14" s="999" t="s">
        <v>7</v>
      </c>
      <c r="J14" s="1021" t="s">
        <v>7</v>
      </c>
      <c r="K14" s="884"/>
      <c r="L14" s="857"/>
      <c r="M14" s="883"/>
      <c r="N14" s="76"/>
      <c r="O14" s="35"/>
      <c r="P14" s="76"/>
      <c r="Q14" s="35"/>
      <c r="R14" s="76"/>
      <c r="S14" s="35"/>
      <c r="T14" s="76"/>
      <c r="U14" s="35"/>
      <c r="V14" s="76"/>
      <c r="W14" s="35"/>
      <c r="X14" s="183"/>
    </row>
    <row r="15" spans="1:24">
      <c r="A15" s="1572" t="s">
        <v>6</v>
      </c>
      <c r="B15" s="1572"/>
      <c r="C15" s="1019">
        <v>131</v>
      </c>
      <c r="D15" s="925">
        <v>4051.3474100000003</v>
      </c>
      <c r="E15" s="1020">
        <v>95</v>
      </c>
      <c r="F15" s="927">
        <v>3632.6521000000002</v>
      </c>
      <c r="G15" s="1020">
        <v>36</v>
      </c>
      <c r="H15" s="927">
        <v>418.69531000000001</v>
      </c>
      <c r="I15" s="1018" t="s">
        <v>7</v>
      </c>
      <c r="J15" s="925" t="s">
        <v>7</v>
      </c>
      <c r="K15" s="884"/>
      <c r="L15" s="857"/>
      <c r="M15" s="883"/>
      <c r="N15" s="76"/>
      <c r="O15" s="35"/>
      <c r="P15" s="76"/>
      <c r="Q15" s="35"/>
      <c r="R15" s="76"/>
      <c r="S15" s="35"/>
      <c r="T15" s="76"/>
      <c r="U15" s="35"/>
      <c r="V15" s="76"/>
      <c r="W15" s="35"/>
      <c r="X15" s="183"/>
    </row>
    <row r="16" spans="1:24">
      <c r="A16" s="1572" t="s">
        <v>8</v>
      </c>
      <c r="B16" s="1572"/>
      <c r="C16" s="1019">
        <v>105</v>
      </c>
      <c r="D16" s="925">
        <v>1320.2234100000001</v>
      </c>
      <c r="E16" s="1020">
        <v>100</v>
      </c>
      <c r="F16" s="927">
        <v>1252.97361</v>
      </c>
      <c r="G16" s="1020">
        <v>5</v>
      </c>
      <c r="H16" s="927">
        <v>67.249800000000008</v>
      </c>
      <c r="I16" s="999" t="s">
        <v>7</v>
      </c>
      <c r="J16" s="1021" t="s">
        <v>7</v>
      </c>
      <c r="K16" s="884"/>
      <c r="L16" s="857"/>
      <c r="M16" s="883"/>
      <c r="N16" s="76"/>
      <c r="O16" s="35"/>
      <c r="P16" s="76"/>
      <c r="Q16" s="35"/>
      <c r="R16" s="76"/>
      <c r="S16" s="35"/>
      <c r="T16" s="76"/>
      <c r="U16" s="35"/>
      <c r="V16" s="76"/>
      <c r="W16" s="35"/>
      <c r="X16" s="183"/>
    </row>
    <row r="17" spans="1:24">
      <c r="A17" s="1572" t="s">
        <v>9</v>
      </c>
      <c r="B17" s="1572"/>
      <c r="C17" s="999" t="s">
        <v>7</v>
      </c>
      <c r="D17" s="999" t="s">
        <v>7</v>
      </c>
      <c r="E17" s="999" t="s">
        <v>7</v>
      </c>
      <c r="F17" s="999" t="s">
        <v>7</v>
      </c>
      <c r="G17" s="999" t="s">
        <v>7</v>
      </c>
      <c r="H17" s="999" t="s">
        <v>7</v>
      </c>
      <c r="I17" s="999" t="s">
        <v>7</v>
      </c>
      <c r="J17" s="1021" t="s">
        <v>7</v>
      </c>
      <c r="K17" s="884"/>
      <c r="L17" s="857"/>
      <c r="M17" s="883"/>
      <c r="N17" s="76"/>
      <c r="O17" s="35"/>
      <c r="P17" s="76"/>
      <c r="Q17" s="35"/>
      <c r="R17" s="76"/>
      <c r="S17" s="35"/>
      <c r="T17" s="76"/>
      <c r="U17" s="35"/>
      <c r="V17" s="76"/>
      <c r="W17" s="35"/>
      <c r="X17" s="183"/>
    </row>
    <row r="18" spans="1:24">
      <c r="A18" s="1572" t="s">
        <v>10</v>
      </c>
      <c r="B18" s="1572"/>
      <c r="C18" s="1019">
        <v>23</v>
      </c>
      <c r="D18" s="925">
        <v>608.80100000000004</v>
      </c>
      <c r="E18" s="1020">
        <v>21</v>
      </c>
      <c r="F18" s="927">
        <v>590.30100000000004</v>
      </c>
      <c r="G18" s="1022">
        <v>2</v>
      </c>
      <c r="H18" s="927">
        <v>18.5</v>
      </c>
      <c r="I18" s="999" t="s">
        <v>7</v>
      </c>
      <c r="J18" s="1021" t="s">
        <v>7</v>
      </c>
      <c r="K18" s="884"/>
      <c r="L18" s="857"/>
      <c r="M18" s="883"/>
      <c r="N18" s="76"/>
      <c r="O18" s="35"/>
      <c r="P18" s="76"/>
      <c r="Q18" s="35"/>
      <c r="R18" s="76"/>
      <c r="S18" s="35"/>
      <c r="T18" s="76"/>
      <c r="U18" s="35"/>
      <c r="V18" s="76"/>
      <c r="W18" s="35"/>
      <c r="X18" s="183"/>
    </row>
    <row r="19" spans="1:24">
      <c r="A19" s="1572" t="s">
        <v>11</v>
      </c>
      <c r="B19" s="1572"/>
      <c r="C19" s="1019">
        <v>57</v>
      </c>
      <c r="D19" s="925">
        <v>1779.09105</v>
      </c>
      <c r="E19" s="1020">
        <v>57</v>
      </c>
      <c r="F19" s="927">
        <v>1779.09105</v>
      </c>
      <c r="G19" s="1020" t="s">
        <v>7</v>
      </c>
      <c r="H19" s="927" t="s">
        <v>7</v>
      </c>
      <c r="I19" s="999" t="s">
        <v>7</v>
      </c>
      <c r="J19" s="1021" t="s">
        <v>7</v>
      </c>
      <c r="K19" s="884"/>
      <c r="L19" s="857"/>
      <c r="M19" s="883"/>
      <c r="N19" s="76"/>
      <c r="O19" s="35"/>
      <c r="P19" s="76"/>
      <c r="Q19" s="35"/>
      <c r="R19" s="76"/>
      <c r="S19" s="35"/>
      <c r="T19" s="76"/>
      <c r="U19" s="35"/>
      <c r="V19" s="76"/>
      <c r="W19" s="35"/>
      <c r="X19" s="183"/>
    </row>
    <row r="20" spans="1:24">
      <c r="A20" s="1572" t="s">
        <v>12</v>
      </c>
      <c r="B20" s="1572"/>
      <c r="C20" s="1019">
        <v>16</v>
      </c>
      <c r="D20" s="925">
        <v>1300.963</v>
      </c>
      <c r="E20" s="1020">
        <v>16</v>
      </c>
      <c r="F20" s="927">
        <v>1300.963</v>
      </c>
      <c r="G20" s="1022" t="s">
        <v>7</v>
      </c>
      <c r="H20" s="927" t="s">
        <v>7</v>
      </c>
      <c r="I20" s="999" t="s">
        <v>7</v>
      </c>
      <c r="J20" s="1021" t="s">
        <v>7</v>
      </c>
      <c r="K20" s="884"/>
      <c r="L20" s="857"/>
      <c r="M20" s="883"/>
      <c r="N20" s="76"/>
      <c r="O20" s="35"/>
      <c r="P20" s="76"/>
      <c r="Q20" s="35"/>
      <c r="R20" s="76"/>
      <c r="S20" s="35"/>
      <c r="T20" s="76"/>
      <c r="U20" s="35"/>
      <c r="V20" s="76"/>
      <c r="W20" s="35"/>
      <c r="X20" s="183"/>
    </row>
    <row r="21" spans="1:24">
      <c r="A21" s="1572" t="s">
        <v>13</v>
      </c>
      <c r="B21" s="1572"/>
      <c r="C21" s="999" t="s">
        <v>7</v>
      </c>
      <c r="D21" s="999" t="s">
        <v>7</v>
      </c>
      <c r="E21" s="999" t="s">
        <v>7</v>
      </c>
      <c r="F21" s="999" t="s">
        <v>7</v>
      </c>
      <c r="G21" s="999" t="s">
        <v>7</v>
      </c>
      <c r="H21" s="999" t="s">
        <v>7</v>
      </c>
      <c r="I21" s="999" t="s">
        <v>7</v>
      </c>
      <c r="J21" s="1021" t="s">
        <v>7</v>
      </c>
      <c r="K21" s="884"/>
      <c r="L21" s="857"/>
      <c r="M21" s="883"/>
      <c r="N21" s="76"/>
      <c r="O21" s="35"/>
      <c r="P21" s="76"/>
      <c r="Q21" s="35"/>
      <c r="R21" s="76"/>
      <c r="S21" s="76"/>
      <c r="T21" s="76"/>
      <c r="U21" s="35"/>
      <c r="V21" s="76"/>
      <c r="W21" s="35"/>
      <c r="X21" s="183"/>
    </row>
    <row r="22" spans="1:24">
      <c r="A22" s="1572" t="s">
        <v>14</v>
      </c>
      <c r="B22" s="1572"/>
      <c r="C22" s="999" t="s">
        <v>7</v>
      </c>
      <c r="D22" s="999" t="s">
        <v>7</v>
      </c>
      <c r="E22" s="999" t="s">
        <v>7</v>
      </c>
      <c r="F22" s="999" t="s">
        <v>7</v>
      </c>
      <c r="G22" s="999" t="s">
        <v>7</v>
      </c>
      <c r="H22" s="999" t="s">
        <v>7</v>
      </c>
      <c r="I22" s="999" t="s">
        <v>7</v>
      </c>
      <c r="J22" s="1021" t="s">
        <v>7</v>
      </c>
      <c r="K22" s="884"/>
      <c r="L22" s="857"/>
      <c r="M22" s="883"/>
      <c r="N22" s="76"/>
      <c r="O22" s="35"/>
      <c r="P22" s="76"/>
      <c r="Q22" s="35"/>
      <c r="R22" s="76"/>
      <c r="S22" s="35"/>
      <c r="T22" s="76"/>
      <c r="U22" s="35"/>
      <c r="V22" s="76"/>
      <c r="W22" s="35"/>
      <c r="X22" s="183"/>
    </row>
    <row r="23" spans="1:24">
      <c r="A23" s="1572" t="s">
        <v>15</v>
      </c>
      <c r="B23" s="1572"/>
      <c r="C23" s="999" t="s">
        <v>7</v>
      </c>
      <c r="D23" s="999" t="s">
        <v>7</v>
      </c>
      <c r="E23" s="999" t="s">
        <v>7</v>
      </c>
      <c r="F23" s="999" t="s">
        <v>7</v>
      </c>
      <c r="G23" s="999" t="s">
        <v>7</v>
      </c>
      <c r="H23" s="999" t="s">
        <v>7</v>
      </c>
      <c r="I23" s="999" t="s">
        <v>7</v>
      </c>
      <c r="J23" s="1021" t="s">
        <v>7</v>
      </c>
      <c r="K23" s="884"/>
      <c r="L23" s="857"/>
      <c r="M23" s="883"/>
      <c r="N23" s="76"/>
      <c r="O23" s="35"/>
      <c r="P23" s="76"/>
      <c r="Q23" s="35"/>
      <c r="R23" s="76"/>
      <c r="S23" s="76"/>
      <c r="T23" s="76"/>
      <c r="U23" s="35"/>
      <c r="V23" s="76"/>
      <c r="W23" s="35"/>
      <c r="X23" s="183"/>
    </row>
    <row r="24" spans="1:24" ht="14.25" customHeight="1">
      <c r="A24" s="1572" t="s">
        <v>16</v>
      </c>
      <c r="B24" s="1572"/>
      <c r="C24" s="1019">
        <v>24</v>
      </c>
      <c r="D24" s="925">
        <v>9281.4062200000008</v>
      </c>
      <c r="E24" s="1020">
        <v>22</v>
      </c>
      <c r="F24" s="927">
        <v>5165.9543200000007</v>
      </c>
      <c r="G24" s="1022">
        <v>1</v>
      </c>
      <c r="H24" s="927">
        <v>1315.4518999999998</v>
      </c>
      <c r="I24" s="1018">
        <v>1</v>
      </c>
      <c r="J24" s="925">
        <v>2800</v>
      </c>
      <c r="K24" s="884"/>
      <c r="L24" s="857"/>
      <c r="M24" s="883"/>
      <c r="N24" s="76"/>
      <c r="O24" s="76"/>
      <c r="P24" s="76"/>
      <c r="Q24" s="76"/>
      <c r="R24" s="76"/>
      <c r="S24" s="76"/>
      <c r="T24" s="76"/>
      <c r="U24" s="35"/>
      <c r="V24" s="76"/>
      <c r="W24" s="35"/>
      <c r="X24" s="183"/>
    </row>
    <row r="25" spans="1:24">
      <c r="A25" s="1572" t="s">
        <v>17</v>
      </c>
      <c r="B25" s="1572"/>
      <c r="C25" s="1019">
        <v>186</v>
      </c>
      <c r="D25" s="925">
        <v>6016.3165399999989</v>
      </c>
      <c r="E25" s="1020">
        <v>163</v>
      </c>
      <c r="F25" s="925">
        <v>4687.8952899999995</v>
      </c>
      <c r="G25" s="1020">
        <v>20</v>
      </c>
      <c r="H25" s="927">
        <v>332.27924999999999</v>
      </c>
      <c r="I25" s="1018">
        <v>3</v>
      </c>
      <c r="J25" s="925">
        <v>996.14200000000005</v>
      </c>
      <c r="K25" s="884"/>
      <c r="L25" s="857"/>
      <c r="M25" s="883"/>
      <c r="N25" s="76"/>
      <c r="O25" s="35"/>
      <c r="P25" s="76"/>
      <c r="Q25" s="76"/>
      <c r="R25" s="76"/>
      <c r="S25" s="35"/>
      <c r="T25" s="76"/>
      <c r="U25" s="35"/>
      <c r="V25" s="76"/>
      <c r="W25" s="35"/>
      <c r="X25" s="183"/>
    </row>
    <row r="26" spans="1:24" ht="14.25" customHeight="1">
      <c r="A26" s="1572" t="s">
        <v>18</v>
      </c>
      <c r="B26" s="1572"/>
      <c r="C26" s="999" t="s">
        <v>7</v>
      </c>
      <c r="D26" s="999" t="s">
        <v>7</v>
      </c>
      <c r="E26" s="999" t="s">
        <v>7</v>
      </c>
      <c r="F26" s="999" t="s">
        <v>7</v>
      </c>
      <c r="G26" s="999" t="s">
        <v>7</v>
      </c>
      <c r="H26" s="999" t="s">
        <v>7</v>
      </c>
      <c r="I26" s="999" t="s">
        <v>7</v>
      </c>
      <c r="J26" s="1021" t="s">
        <v>7</v>
      </c>
      <c r="K26" s="884"/>
      <c r="L26" s="857"/>
      <c r="M26" s="883"/>
      <c r="N26" s="76"/>
      <c r="O26" s="35"/>
      <c r="P26" s="76"/>
      <c r="Q26" s="35"/>
      <c r="R26" s="76"/>
      <c r="S26" s="35"/>
      <c r="T26" s="76"/>
      <c r="U26" s="35"/>
      <c r="V26" s="76"/>
      <c r="W26" s="35"/>
      <c r="X26" s="183"/>
    </row>
    <row r="27" spans="1:24" ht="5.25" customHeight="1">
      <c r="A27" s="1024"/>
      <c r="B27" s="1024"/>
      <c r="C27" s="1025"/>
      <c r="D27" s="1026"/>
      <c r="E27" s="1025"/>
      <c r="F27" s="1026"/>
      <c r="G27" s="1025"/>
      <c r="H27" s="1026"/>
      <c r="I27" s="1025"/>
      <c r="J27" s="1026"/>
      <c r="K27" s="884"/>
      <c r="L27" s="857"/>
      <c r="M27" s="883"/>
      <c r="N27" s="76"/>
      <c r="O27" s="35"/>
      <c r="P27" s="76"/>
      <c r="Q27" s="35"/>
      <c r="R27" s="76"/>
      <c r="S27" s="35"/>
      <c r="T27" s="76"/>
      <c r="U27" s="35"/>
      <c r="V27" s="76"/>
      <c r="W27" s="35"/>
      <c r="X27" s="183"/>
    </row>
    <row r="28" spans="1:24">
      <c r="A28" s="1027" t="s">
        <v>60</v>
      </c>
      <c r="B28" s="1028"/>
      <c r="C28" s="1029"/>
      <c r="D28" s="1029"/>
      <c r="E28" s="1029"/>
      <c r="F28" s="1029"/>
      <c r="G28" s="1029"/>
      <c r="H28" s="1030"/>
      <c r="I28" s="1030"/>
      <c r="J28" s="1030"/>
      <c r="K28" s="857"/>
      <c r="L28" s="857"/>
      <c r="M28" s="883"/>
      <c r="N28" s="183"/>
      <c r="O28" s="183"/>
      <c r="P28" s="183"/>
      <c r="Q28" s="183"/>
      <c r="R28" s="183"/>
      <c r="S28" s="183"/>
      <c r="T28" s="183"/>
      <c r="U28" s="183"/>
      <c r="V28" s="183"/>
      <c r="W28" s="183"/>
      <c r="X28" s="183"/>
    </row>
    <row r="29" spans="1:24" ht="6" customHeight="1">
      <c r="A29" s="1027"/>
      <c r="B29" s="1028"/>
      <c r="C29" s="1029"/>
      <c r="D29" s="1029"/>
      <c r="E29" s="1029"/>
      <c r="F29" s="1029"/>
      <c r="G29" s="1029"/>
      <c r="H29" s="1030"/>
      <c r="I29" s="1030"/>
      <c r="J29" s="1030"/>
      <c r="K29" s="883"/>
      <c r="L29" s="883"/>
      <c r="M29" s="883"/>
    </row>
    <row r="30" spans="1:24" s="69" customFormat="1" ht="15" customHeight="1">
      <c r="A30" s="2079" t="s">
        <v>1186</v>
      </c>
      <c r="B30" s="2079"/>
      <c r="C30" s="2079"/>
      <c r="D30" s="2079"/>
      <c r="E30" s="2079"/>
      <c r="F30" s="2079"/>
      <c r="G30" s="2079"/>
      <c r="H30" s="1031"/>
      <c r="I30" s="1031"/>
      <c r="J30" s="1031"/>
      <c r="K30" s="1032" t="str">
        <f>IF(ISNUMBER(C30),IF(SUM(E30,G30,I30,#REF!)=C30,"ok.",SUM(E30,G30,I30,#REF!)-C30),"")</f>
        <v/>
      </c>
      <c r="L30" s="1032" t="str">
        <f>IF(ISNUMBER(D30),IF(SUM(F30,H30,J30,#REF!)=D30,"ok.",SUM(F30,H30,J30,#REF!)-D30),"")</f>
        <v/>
      </c>
      <c r="M30" s="1032"/>
    </row>
    <row r="31" spans="1:24" customFormat="1" ht="10.5" customHeight="1">
      <c r="A31" s="512"/>
      <c r="B31" s="512"/>
      <c r="C31" s="512"/>
      <c r="D31" s="512"/>
      <c r="E31" s="512"/>
      <c r="F31" s="512"/>
      <c r="G31" s="512"/>
      <c r="H31" s="512"/>
      <c r="I31" s="512"/>
      <c r="J31" s="512"/>
      <c r="K31" s="512"/>
      <c r="L31" s="512"/>
      <c r="M31" s="512"/>
    </row>
    <row r="32" spans="1:24" customFormat="1" ht="10.5" customHeight="1">
      <c r="A32" s="512"/>
      <c r="B32" s="512"/>
      <c r="C32" s="512"/>
      <c r="D32" s="512"/>
      <c r="E32" s="512"/>
      <c r="F32" s="512"/>
      <c r="G32" s="512"/>
      <c r="H32" s="512"/>
      <c r="I32" s="512"/>
      <c r="J32" s="512"/>
      <c r="K32" s="512"/>
      <c r="L32" s="512"/>
      <c r="M32" s="512"/>
    </row>
    <row r="33" spans="1:13" customFormat="1" ht="12" customHeight="1">
      <c r="A33" s="512"/>
      <c r="B33" s="512"/>
      <c r="C33" s="512"/>
      <c r="D33" s="512"/>
      <c r="E33" s="512"/>
      <c r="F33" s="512"/>
      <c r="G33" s="512"/>
      <c r="H33" s="512"/>
      <c r="I33" s="512"/>
      <c r="J33" s="512"/>
      <c r="K33" s="558"/>
      <c r="L33" s="558"/>
      <c r="M33" s="558"/>
    </row>
    <row r="34" spans="1:13" customFormat="1" ht="10.5" customHeight="1"/>
    <row r="35" spans="1:13" customFormat="1" ht="11.25" customHeight="1"/>
    <row r="36" spans="1:13" customFormat="1" ht="32.25" customHeight="1"/>
    <row r="37" spans="1:13" customFormat="1" ht="45" customHeight="1"/>
    <row r="38" spans="1:13" customFormat="1" ht="10.35" customHeight="1"/>
    <row r="39" spans="1:13" customFormat="1" ht="10.35" customHeight="1"/>
    <row r="40" spans="1:13" customFormat="1" ht="10.35" customHeight="1"/>
    <row r="41" spans="1:13" customFormat="1" ht="10.35" customHeight="1"/>
    <row r="42" spans="1:13" customFormat="1" ht="10.35" customHeight="1"/>
    <row r="43" spans="1:13" customFormat="1" ht="10.35" customHeight="1"/>
    <row r="44" spans="1:13" customFormat="1" ht="10.35" customHeight="1"/>
    <row r="45" spans="1:13" customFormat="1" ht="10.35" customHeight="1"/>
    <row r="46" spans="1:13" customFormat="1" ht="10.35" customHeight="1"/>
    <row r="47" spans="1:13" customFormat="1" ht="10.35" customHeight="1"/>
    <row r="48" spans="1:13" customFormat="1" ht="10.35" customHeight="1"/>
    <row r="49" customFormat="1" ht="10.35" customHeight="1"/>
    <row r="50" customFormat="1" ht="10.35" customHeight="1"/>
    <row r="51" customFormat="1" ht="10.35" customHeight="1"/>
    <row r="52" customFormat="1" ht="10.35" customHeight="1"/>
    <row r="53" customFormat="1" ht="10.35" customHeight="1"/>
    <row r="54" customFormat="1" ht="10.35" customHeight="1"/>
    <row r="55" customFormat="1" ht="10.35" customHeight="1"/>
    <row r="56" customFormat="1" ht="3.75" customHeight="1"/>
    <row r="57" customFormat="1" ht="10.5" customHeight="1"/>
    <row r="58" customFormat="1" ht="9" customHeight="1"/>
    <row r="59" customFormat="1" ht="10.5" customHeight="1"/>
    <row r="60" customFormat="1" ht="3" customHeight="1"/>
    <row r="61" customFormat="1" ht="10.35" customHeight="1"/>
    <row r="62" customFormat="1" ht="10.35" customHeight="1"/>
    <row r="63" customFormat="1" ht="9" customHeight="1"/>
    <row r="64" customFormat="1" ht="9" customHeight="1"/>
    <row r="65" customFormat="1" ht="15"/>
  </sheetData>
  <mergeCells count="27">
    <mergeCell ref="A30:G30"/>
    <mergeCell ref="E6:J6"/>
    <mergeCell ref="C7:C8"/>
    <mergeCell ref="D7:D8"/>
    <mergeCell ref="E7:F7"/>
    <mergeCell ref="G7:H7"/>
    <mergeCell ref="I7:J7"/>
    <mergeCell ref="A11:B11"/>
    <mergeCell ref="A10:B10"/>
    <mergeCell ref="A9:B9"/>
    <mergeCell ref="A6:B8"/>
    <mergeCell ref="C6:D6"/>
    <mergeCell ref="A16:B16"/>
    <mergeCell ref="A15:B15"/>
    <mergeCell ref="A14:B14"/>
    <mergeCell ref="A13:B13"/>
    <mergeCell ref="A12:B12"/>
    <mergeCell ref="A26:B26"/>
    <mergeCell ref="A25:B25"/>
    <mergeCell ref="A24:B24"/>
    <mergeCell ref="A23:B23"/>
    <mergeCell ref="A22:B22"/>
    <mergeCell ref="A21:B21"/>
    <mergeCell ref="A20:B20"/>
    <mergeCell ref="A19:B19"/>
    <mergeCell ref="A18:B18"/>
    <mergeCell ref="A17:B17"/>
  </mergeCells>
  <hyperlinks>
    <hyperlink ref="M1" location="'Spis tablic_Contens'!A1" display="&lt; POWRÓT"/>
    <hyperlink ref="M2" location="'Spis tablic_Contens'!A1" display="&lt; BACK"/>
  </hyperlinks>
  <pageMargins left="0.71557971014492749" right="0.47916666666666669" top="0.75" bottom="0.72557471264367812"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zoomScaleNormal="100" zoomScaleSheetLayoutView="145" workbookViewId="0">
      <pane ySplit="3" topLeftCell="A4" activePane="bottomLeft" state="frozen"/>
      <selection activeCell="A129" sqref="A129"/>
      <selection pane="bottomLeft"/>
    </sheetView>
  </sheetViews>
  <sheetFormatPr defaultColWidth="10.140625" defaultRowHeight="14.25"/>
  <cols>
    <col min="1" max="1" width="11.140625" style="1" customWidth="1"/>
    <col min="2" max="2" width="9.7109375" style="1" customWidth="1"/>
    <col min="3" max="3" width="12.28515625" style="1" customWidth="1"/>
    <col min="4" max="4" width="14.7109375" style="1" customWidth="1"/>
    <col min="5" max="5" width="12.28515625" style="1" customWidth="1"/>
    <col min="6" max="6" width="14.7109375" style="1" customWidth="1"/>
    <col min="7" max="7" width="12.28515625" style="1" customWidth="1"/>
    <col min="8" max="8" width="20.5703125" style="1" customWidth="1"/>
    <col min="9" max="9" width="12.28515625" style="1" customWidth="1"/>
    <col min="10" max="10" width="13.5703125" style="1" customWidth="1"/>
    <col min="11" max="11" width="12.28515625" style="1" customWidth="1"/>
    <col min="12" max="12" width="14" style="1" customWidth="1"/>
    <col min="13" max="16384" width="10.140625" style="1"/>
  </cols>
  <sheetData>
    <row r="1" spans="1:26" s="6" customFormat="1" ht="14.25" customHeight="1">
      <c r="A1" s="1012" t="s">
        <v>2271</v>
      </c>
      <c r="B1" s="945" t="s">
        <v>1993</v>
      </c>
      <c r="C1" s="376"/>
      <c r="D1" s="376"/>
      <c r="E1" s="376"/>
      <c r="F1" s="376"/>
      <c r="G1" s="375"/>
      <c r="H1" s="376"/>
      <c r="I1" s="376"/>
      <c r="J1" s="376"/>
      <c r="K1" s="376"/>
      <c r="L1" s="376"/>
      <c r="M1" s="375"/>
      <c r="N1" s="284" t="s">
        <v>887</v>
      </c>
    </row>
    <row r="2" spans="1:26" s="6" customFormat="1" ht="14.25" customHeight="1">
      <c r="A2" s="376"/>
      <c r="B2" s="989" t="s">
        <v>1994</v>
      </c>
      <c r="C2" s="376"/>
      <c r="D2" s="376"/>
      <c r="E2" s="376"/>
      <c r="F2" s="376"/>
      <c r="G2" s="375"/>
      <c r="H2" s="376"/>
      <c r="I2" s="376"/>
      <c r="J2" s="376"/>
      <c r="K2" s="376"/>
      <c r="L2" s="376"/>
      <c r="M2" s="375"/>
      <c r="N2" s="286" t="s">
        <v>888</v>
      </c>
    </row>
    <row r="3" spans="1:26" s="6" customFormat="1" ht="5.25" customHeight="1">
      <c r="A3" s="1033"/>
      <c r="B3" s="991"/>
      <c r="C3" s="1033"/>
      <c r="D3" s="1033"/>
      <c r="E3" s="376"/>
      <c r="F3" s="376"/>
      <c r="G3" s="375"/>
      <c r="H3" s="376"/>
      <c r="I3" s="376"/>
      <c r="J3" s="376"/>
      <c r="K3" s="376"/>
      <c r="L3" s="376"/>
      <c r="M3" s="857"/>
      <c r="N3" s="573"/>
      <c r="O3" s="1"/>
    </row>
    <row r="4" spans="1:26" ht="25.5" customHeight="1">
      <c r="A4" s="2105" t="s">
        <v>1730</v>
      </c>
      <c r="B4" s="2105"/>
      <c r="C4" s="2102" t="s">
        <v>1995</v>
      </c>
      <c r="D4" s="2144"/>
      <c r="E4" s="2133" t="s">
        <v>1996</v>
      </c>
      <c r="F4" s="2145"/>
      <c r="G4" s="2145"/>
      <c r="H4" s="2145"/>
      <c r="I4" s="2145"/>
      <c r="J4" s="2145"/>
      <c r="K4" s="2145"/>
      <c r="L4" s="2146"/>
      <c r="M4" s="857"/>
      <c r="N4" s="573"/>
    </row>
    <row r="5" spans="1:26" ht="36" customHeight="1">
      <c r="A5" s="2105"/>
      <c r="B5" s="2105"/>
      <c r="C5" s="2120" t="s">
        <v>1997</v>
      </c>
      <c r="D5" s="2120" t="s">
        <v>1998</v>
      </c>
      <c r="E5" s="2133" t="s">
        <v>1999</v>
      </c>
      <c r="F5" s="2133"/>
      <c r="G5" s="2133" t="s">
        <v>2000</v>
      </c>
      <c r="H5" s="2133"/>
      <c r="I5" s="2133" t="s">
        <v>2001</v>
      </c>
      <c r="J5" s="2133"/>
      <c r="K5" s="2133" t="s">
        <v>2002</v>
      </c>
      <c r="L5" s="2102"/>
      <c r="M5" s="857"/>
      <c r="N5" s="469"/>
    </row>
    <row r="6" spans="1:26" ht="56.25" customHeight="1">
      <c r="A6" s="2107"/>
      <c r="B6" s="2107"/>
      <c r="C6" s="2094"/>
      <c r="D6" s="2094"/>
      <c r="E6" s="888" t="s">
        <v>2003</v>
      </c>
      <c r="F6" s="888" t="s">
        <v>2004</v>
      </c>
      <c r="G6" s="888" t="s">
        <v>1989</v>
      </c>
      <c r="H6" s="888" t="s">
        <v>2005</v>
      </c>
      <c r="I6" s="888" t="s">
        <v>1989</v>
      </c>
      <c r="J6" s="888" t="s">
        <v>2005</v>
      </c>
      <c r="K6" s="888" t="s">
        <v>2006</v>
      </c>
      <c r="L6" s="889" t="s">
        <v>2007</v>
      </c>
      <c r="M6" s="857"/>
      <c r="N6" s="857"/>
      <c r="O6" s="265"/>
      <c r="P6" s="265"/>
      <c r="Q6" s="265"/>
      <c r="R6" s="265"/>
      <c r="S6" s="265"/>
      <c r="T6" s="265"/>
      <c r="U6" s="265"/>
      <c r="V6" s="265"/>
      <c r="W6" s="265"/>
      <c r="X6" s="265"/>
    </row>
    <row r="7" spans="1:26">
      <c r="A7" s="1564" t="s">
        <v>48</v>
      </c>
      <c r="B7" s="1564"/>
      <c r="C7" s="1034">
        <v>989</v>
      </c>
      <c r="D7" s="1035">
        <v>289472.309435</v>
      </c>
      <c r="E7" s="1034">
        <v>975</v>
      </c>
      <c r="F7" s="1036">
        <v>276464.95285</v>
      </c>
      <c r="G7" s="1034">
        <v>9</v>
      </c>
      <c r="H7" s="1036">
        <v>8632.2857599999988</v>
      </c>
      <c r="I7" s="1037">
        <v>3</v>
      </c>
      <c r="J7" s="1038">
        <v>1760.6708249999999</v>
      </c>
      <c r="K7" s="1039">
        <v>2</v>
      </c>
      <c r="L7" s="1035">
        <v>2614.4</v>
      </c>
      <c r="M7" s="857"/>
      <c r="N7" s="857"/>
      <c r="O7" s="265"/>
      <c r="P7" s="202"/>
      <c r="Q7" s="187"/>
      <c r="R7" s="202"/>
      <c r="S7" s="187"/>
      <c r="T7" s="202"/>
      <c r="U7" s="187"/>
      <c r="V7" s="203"/>
      <c r="W7" s="187"/>
      <c r="X7" s="202"/>
      <c r="Y7" s="187">
        <v>16845.599999999999</v>
      </c>
      <c r="Z7" s="187"/>
    </row>
    <row r="8" spans="1:26" ht="15">
      <c r="A8" s="1654" t="s">
        <v>1</v>
      </c>
      <c r="B8" s="1654"/>
      <c r="C8" s="1040"/>
      <c r="D8" s="1041"/>
      <c r="E8" s="1040"/>
      <c r="F8" s="1041"/>
      <c r="G8" s="1040"/>
      <c r="H8" s="1041"/>
      <c r="I8" s="1042"/>
      <c r="J8" s="1043"/>
      <c r="K8" s="1042"/>
      <c r="L8" s="1040"/>
      <c r="M8" s="857"/>
      <c r="N8" s="857"/>
      <c r="O8" s="265"/>
      <c r="P8" s="201"/>
      <c r="Q8" s="201"/>
      <c r="R8" s="201"/>
      <c r="S8" s="201"/>
      <c r="T8" s="201"/>
      <c r="U8" s="201"/>
      <c r="V8" s="201"/>
      <c r="W8" s="33"/>
      <c r="X8" s="201"/>
      <c r="Y8" s="201"/>
      <c r="Z8" s="188"/>
    </row>
    <row r="9" spans="1:26">
      <c r="A9" s="1572" t="s">
        <v>2</v>
      </c>
      <c r="B9" s="1572"/>
      <c r="C9" s="1040">
        <v>59</v>
      </c>
      <c r="D9" s="1044">
        <v>6182.0588100000004</v>
      </c>
      <c r="E9" s="1040">
        <v>58</v>
      </c>
      <c r="F9" s="1045">
        <v>3767.6588099999999</v>
      </c>
      <c r="G9" s="1041" t="s">
        <v>7</v>
      </c>
      <c r="H9" s="1041" t="s">
        <v>7</v>
      </c>
      <c r="I9" s="1021" t="s">
        <v>7</v>
      </c>
      <c r="J9" s="999" t="s">
        <v>7</v>
      </c>
      <c r="K9" s="1021">
        <v>1</v>
      </c>
      <c r="L9" s="1046">
        <v>2414.4</v>
      </c>
      <c r="M9" s="857"/>
      <c r="N9" s="857"/>
      <c r="O9" s="265"/>
      <c r="P9" s="201"/>
      <c r="Q9" s="47"/>
      <c r="R9" s="201"/>
      <c r="S9" s="47"/>
      <c r="T9" s="201"/>
      <c r="U9" s="47"/>
      <c r="V9" s="201"/>
      <c r="W9" s="47"/>
      <c r="X9" s="201"/>
      <c r="Y9" s="47" t="s">
        <v>7</v>
      </c>
      <c r="Z9" s="47"/>
    </row>
    <row r="10" spans="1:26">
      <c r="A10" s="1572" t="s">
        <v>3</v>
      </c>
      <c r="B10" s="1572"/>
      <c r="C10" s="1040">
        <v>67</v>
      </c>
      <c r="D10" s="1044">
        <v>10447.709095</v>
      </c>
      <c r="E10" s="1040">
        <v>66</v>
      </c>
      <c r="F10" s="1045">
        <v>9508.2852700000003</v>
      </c>
      <c r="G10" s="1021" t="s">
        <v>7</v>
      </c>
      <c r="H10" s="1021" t="s">
        <v>7</v>
      </c>
      <c r="I10" s="1041">
        <v>1</v>
      </c>
      <c r="J10" s="1045">
        <v>939.42382499999997</v>
      </c>
      <c r="K10" s="1021" t="s">
        <v>7</v>
      </c>
      <c r="L10" s="1046" t="s">
        <v>7</v>
      </c>
      <c r="M10" s="857"/>
      <c r="N10" s="857"/>
      <c r="O10" s="265"/>
      <c r="P10" s="201"/>
      <c r="Q10" s="47"/>
      <c r="R10" s="201"/>
      <c r="S10" s="47"/>
      <c r="T10" s="201"/>
      <c r="U10" s="201"/>
      <c r="V10" s="201"/>
      <c r="W10" s="47"/>
      <c r="X10" s="201"/>
      <c r="Y10" s="47" t="s">
        <v>7</v>
      </c>
      <c r="Z10" s="47"/>
    </row>
    <row r="11" spans="1:26">
      <c r="A11" s="1572" t="s">
        <v>4</v>
      </c>
      <c r="B11" s="1572"/>
      <c r="C11" s="1040">
        <v>104</v>
      </c>
      <c r="D11" s="1044">
        <v>11905.22234</v>
      </c>
      <c r="E11" s="1040">
        <v>100</v>
      </c>
      <c r="F11" s="1045">
        <v>9132.2223400000003</v>
      </c>
      <c r="G11" s="1047">
        <v>3</v>
      </c>
      <c r="H11" s="1045">
        <v>2573</v>
      </c>
      <c r="I11" s="1021" t="s">
        <v>7</v>
      </c>
      <c r="J11" s="1001" t="s">
        <v>7</v>
      </c>
      <c r="K11" s="1021">
        <v>1</v>
      </c>
      <c r="L11" s="1046">
        <v>200</v>
      </c>
      <c r="M11" s="857"/>
      <c r="N11" s="857"/>
      <c r="O11" s="265"/>
      <c r="P11" s="201"/>
      <c r="Q11" s="47"/>
      <c r="R11" s="201"/>
      <c r="S11" s="47"/>
      <c r="T11" s="201"/>
      <c r="U11" s="47"/>
      <c r="V11" s="201"/>
      <c r="W11" s="47"/>
      <c r="X11" s="201"/>
      <c r="Y11" s="47">
        <v>2514</v>
      </c>
      <c r="Z11" s="47"/>
    </row>
    <row r="12" spans="1:26">
      <c r="A12" s="1572" t="s">
        <v>5</v>
      </c>
      <c r="B12" s="1572"/>
      <c r="C12" s="1040">
        <v>28</v>
      </c>
      <c r="D12" s="1044">
        <v>1121.2706499999999</v>
      </c>
      <c r="E12" s="1040">
        <v>28</v>
      </c>
      <c r="F12" s="1045">
        <v>1121.2706499999999</v>
      </c>
      <c r="G12" s="999" t="s">
        <v>7</v>
      </c>
      <c r="H12" s="1001" t="s">
        <v>7</v>
      </c>
      <c r="I12" s="999" t="s">
        <v>7</v>
      </c>
      <c r="J12" s="1001" t="s">
        <v>7</v>
      </c>
      <c r="K12" s="1021" t="s">
        <v>7</v>
      </c>
      <c r="L12" s="1021" t="s">
        <v>7</v>
      </c>
      <c r="M12" s="857"/>
      <c r="N12" s="857"/>
      <c r="O12" s="265"/>
      <c r="P12" s="201"/>
      <c r="Q12" s="47"/>
      <c r="R12" s="201"/>
      <c r="S12" s="201"/>
      <c r="T12" s="201"/>
      <c r="U12" s="47"/>
      <c r="V12" s="201"/>
      <c r="W12" s="47"/>
      <c r="X12" s="201"/>
      <c r="Y12" s="47" t="s">
        <v>7</v>
      </c>
      <c r="Z12" s="47"/>
    </row>
    <row r="13" spans="1:26">
      <c r="A13" s="1572" t="s">
        <v>6</v>
      </c>
      <c r="B13" s="1572"/>
      <c r="C13" s="1040">
        <v>23</v>
      </c>
      <c r="D13" s="1044">
        <v>1842.1144999999999</v>
      </c>
      <c r="E13" s="1040">
        <v>23</v>
      </c>
      <c r="F13" s="1045">
        <v>1842.1144999999999</v>
      </c>
      <c r="G13" s="999" t="s">
        <v>7</v>
      </c>
      <c r="H13" s="1001" t="s">
        <v>7</v>
      </c>
      <c r="I13" s="999" t="s">
        <v>7</v>
      </c>
      <c r="J13" s="1001" t="s">
        <v>7</v>
      </c>
      <c r="K13" s="1042" t="s">
        <v>7</v>
      </c>
      <c r="L13" s="1044" t="s">
        <v>7</v>
      </c>
      <c r="M13" s="857"/>
      <c r="N13" s="857"/>
      <c r="O13" s="265"/>
      <c r="P13" s="201"/>
      <c r="Q13" s="47"/>
      <c r="R13" s="201"/>
      <c r="S13" s="47"/>
      <c r="T13" s="201"/>
      <c r="U13" s="47"/>
      <c r="V13" s="201"/>
      <c r="W13" s="47"/>
      <c r="X13" s="201"/>
      <c r="Y13" s="47" t="s">
        <v>7</v>
      </c>
      <c r="Z13" s="47"/>
    </row>
    <row r="14" spans="1:26">
      <c r="A14" s="1572" t="s">
        <v>8</v>
      </c>
      <c r="B14" s="1572"/>
      <c r="C14" s="1040">
        <v>126</v>
      </c>
      <c r="D14" s="1044">
        <v>11340.975059999993</v>
      </c>
      <c r="E14" s="1040">
        <v>126</v>
      </c>
      <c r="F14" s="1045">
        <v>11340.975059999993</v>
      </c>
      <c r="G14" s="999" t="s">
        <v>7</v>
      </c>
      <c r="H14" s="1001" t="s">
        <v>7</v>
      </c>
      <c r="I14" s="999" t="s">
        <v>7</v>
      </c>
      <c r="J14" s="1001" t="s">
        <v>7</v>
      </c>
      <c r="K14" s="1021" t="s">
        <v>7</v>
      </c>
      <c r="L14" s="1021" t="s">
        <v>7</v>
      </c>
      <c r="M14" s="857"/>
      <c r="N14" s="857"/>
      <c r="O14" s="265"/>
      <c r="P14" s="201"/>
      <c r="Q14" s="47"/>
      <c r="R14" s="201"/>
      <c r="S14" s="47"/>
      <c r="T14" s="201"/>
      <c r="U14" s="47"/>
      <c r="V14" s="201"/>
      <c r="W14" s="47"/>
      <c r="X14" s="201"/>
      <c r="Y14" s="47">
        <v>820</v>
      </c>
      <c r="Z14" s="47"/>
    </row>
    <row r="15" spans="1:26">
      <c r="A15" s="1572" t="s">
        <v>9</v>
      </c>
      <c r="B15" s="1572"/>
      <c r="C15" s="1040">
        <v>63</v>
      </c>
      <c r="D15" s="1044">
        <v>60850.067530000008</v>
      </c>
      <c r="E15" s="1040">
        <v>62</v>
      </c>
      <c r="F15" s="1045">
        <v>59730.457530000007</v>
      </c>
      <c r="G15" s="1042">
        <v>1</v>
      </c>
      <c r="H15" s="1048">
        <v>1119.6099999999999</v>
      </c>
      <c r="I15" s="1042" t="s">
        <v>7</v>
      </c>
      <c r="J15" s="1048" t="s">
        <v>7</v>
      </c>
      <c r="K15" s="1041" t="s">
        <v>7</v>
      </c>
      <c r="L15" s="1044" t="s">
        <v>7</v>
      </c>
      <c r="M15" s="857"/>
      <c r="N15" s="857"/>
      <c r="O15" s="265"/>
      <c r="P15" s="201"/>
      <c r="Q15" s="47"/>
      <c r="R15" s="201"/>
      <c r="S15" s="47"/>
      <c r="T15" s="201"/>
      <c r="U15" s="47"/>
      <c r="V15" s="201"/>
      <c r="W15" s="47"/>
      <c r="X15" s="201"/>
      <c r="Y15" s="47">
        <v>9391.7999999999993</v>
      </c>
      <c r="Z15" s="47"/>
    </row>
    <row r="16" spans="1:26">
      <c r="A16" s="1572" t="s">
        <v>10</v>
      </c>
      <c r="B16" s="1572"/>
      <c r="C16" s="1040">
        <v>24</v>
      </c>
      <c r="D16" s="1044">
        <v>527.06799999999998</v>
      </c>
      <c r="E16" s="1040">
        <v>24</v>
      </c>
      <c r="F16" s="1045">
        <v>527.06799999999998</v>
      </c>
      <c r="G16" s="999" t="s">
        <v>7</v>
      </c>
      <c r="H16" s="1001" t="s">
        <v>7</v>
      </c>
      <c r="I16" s="999" t="s">
        <v>7</v>
      </c>
      <c r="J16" s="1001" t="s">
        <v>7</v>
      </c>
      <c r="K16" s="1021" t="s">
        <v>7</v>
      </c>
      <c r="L16" s="1021" t="s">
        <v>7</v>
      </c>
      <c r="M16" s="857"/>
      <c r="N16" s="857"/>
      <c r="O16" s="265"/>
      <c r="P16" s="201"/>
      <c r="Q16" s="47"/>
      <c r="R16" s="201"/>
      <c r="S16" s="47"/>
      <c r="T16" s="201"/>
      <c r="U16" s="201"/>
      <c r="V16" s="201"/>
      <c r="W16" s="47"/>
      <c r="X16" s="201"/>
      <c r="Y16" s="47" t="s">
        <v>7</v>
      </c>
      <c r="Z16" s="47"/>
    </row>
    <row r="17" spans="1:26">
      <c r="A17" s="1572" t="s">
        <v>11</v>
      </c>
      <c r="B17" s="1572"/>
      <c r="C17" s="1040">
        <v>61</v>
      </c>
      <c r="D17" s="1044">
        <v>12930.20154</v>
      </c>
      <c r="E17" s="1040">
        <v>57</v>
      </c>
      <c r="F17" s="1045">
        <v>8912.0738799999999</v>
      </c>
      <c r="G17" s="999">
        <v>4</v>
      </c>
      <c r="H17" s="1001">
        <v>4018.1276600000001</v>
      </c>
      <c r="I17" s="1042" t="s">
        <v>7</v>
      </c>
      <c r="J17" s="1048" t="s">
        <v>7</v>
      </c>
      <c r="K17" s="1021" t="s">
        <v>7</v>
      </c>
      <c r="L17" s="1021" t="s">
        <v>7</v>
      </c>
      <c r="M17" s="857"/>
      <c r="N17" s="857"/>
      <c r="O17" s="265"/>
      <c r="P17" s="201"/>
      <c r="Q17" s="47"/>
      <c r="R17" s="201"/>
      <c r="S17" s="47"/>
      <c r="T17" s="201"/>
      <c r="U17" s="47"/>
      <c r="V17" s="201"/>
      <c r="W17" s="47"/>
      <c r="X17" s="201"/>
      <c r="Y17" s="47" t="s">
        <v>7</v>
      </c>
      <c r="Z17" s="47"/>
    </row>
    <row r="18" spans="1:26">
      <c r="A18" s="1572" t="s">
        <v>12</v>
      </c>
      <c r="B18" s="1572"/>
      <c r="C18" s="1040">
        <v>19</v>
      </c>
      <c r="D18" s="1044">
        <v>6406.4338799999996</v>
      </c>
      <c r="E18" s="1040">
        <v>19</v>
      </c>
      <c r="F18" s="1045">
        <v>6406.4338799999996</v>
      </c>
      <c r="G18" s="999" t="s">
        <v>7</v>
      </c>
      <c r="H18" s="1001" t="s">
        <v>7</v>
      </c>
      <c r="I18" s="999" t="s">
        <v>7</v>
      </c>
      <c r="J18" s="1001" t="s">
        <v>7</v>
      </c>
      <c r="K18" s="1021" t="s">
        <v>7</v>
      </c>
      <c r="L18" s="1021" t="s">
        <v>7</v>
      </c>
      <c r="M18" s="857"/>
      <c r="N18" s="857"/>
      <c r="O18" s="265"/>
      <c r="P18" s="201"/>
      <c r="Q18" s="47"/>
      <c r="R18" s="201"/>
      <c r="S18" s="47"/>
      <c r="T18" s="201"/>
      <c r="U18" s="201"/>
      <c r="V18" s="201"/>
      <c r="W18" s="47"/>
      <c r="X18" s="201"/>
      <c r="Y18" s="47">
        <v>3769.8</v>
      </c>
      <c r="Z18" s="47"/>
    </row>
    <row r="19" spans="1:26">
      <c r="A19" s="1572" t="s">
        <v>13</v>
      </c>
      <c r="B19" s="1572"/>
      <c r="C19" s="1040">
        <v>44</v>
      </c>
      <c r="D19" s="1044">
        <v>68197.497199999998</v>
      </c>
      <c r="E19" s="1040">
        <v>44</v>
      </c>
      <c r="F19" s="1045">
        <v>68197.497199999998</v>
      </c>
      <c r="G19" s="1042" t="s">
        <v>7</v>
      </c>
      <c r="H19" s="1048" t="s">
        <v>7</v>
      </c>
      <c r="I19" s="999" t="s">
        <v>7</v>
      </c>
      <c r="J19" s="1001" t="s">
        <v>7</v>
      </c>
      <c r="K19" s="1021" t="s">
        <v>7</v>
      </c>
      <c r="L19" s="1021" t="s">
        <v>7</v>
      </c>
      <c r="M19" s="857"/>
      <c r="N19" s="857"/>
      <c r="O19" s="265"/>
      <c r="P19" s="201"/>
      <c r="Q19" s="47"/>
      <c r="R19" s="201"/>
      <c r="S19" s="47"/>
      <c r="T19" s="201"/>
      <c r="U19" s="47"/>
      <c r="V19" s="201"/>
      <c r="W19" s="47"/>
      <c r="X19" s="201"/>
      <c r="Y19" s="47" t="s">
        <v>7</v>
      </c>
      <c r="Z19" s="47"/>
    </row>
    <row r="20" spans="1:26">
      <c r="A20" s="1572" t="s">
        <v>14</v>
      </c>
      <c r="B20" s="1572"/>
      <c r="C20" s="1040">
        <v>165</v>
      </c>
      <c r="D20" s="1044">
        <v>20105.85138</v>
      </c>
      <c r="E20" s="1040">
        <v>164</v>
      </c>
      <c r="F20" s="1045">
        <v>19305.85138</v>
      </c>
      <c r="G20" s="1021" t="s">
        <v>7</v>
      </c>
      <c r="H20" s="1046" t="s">
        <v>7</v>
      </c>
      <c r="I20" s="999">
        <v>1</v>
      </c>
      <c r="J20" s="1001">
        <v>800</v>
      </c>
      <c r="K20" s="1021" t="s">
        <v>7</v>
      </c>
      <c r="L20" s="1021" t="s">
        <v>7</v>
      </c>
      <c r="M20" s="857"/>
      <c r="N20" s="857"/>
      <c r="O20" s="265"/>
      <c r="P20" s="201"/>
      <c r="Q20" s="47"/>
      <c r="R20" s="201"/>
      <c r="S20" s="47"/>
      <c r="T20" s="201"/>
      <c r="U20" s="201"/>
      <c r="V20" s="201"/>
      <c r="W20" s="47"/>
      <c r="X20" s="201"/>
      <c r="Y20" s="47">
        <v>350</v>
      </c>
      <c r="Z20" s="47"/>
    </row>
    <row r="21" spans="1:26">
      <c r="A21" s="1572" t="s">
        <v>15</v>
      </c>
      <c r="B21" s="1572"/>
      <c r="C21" s="1021">
        <v>2</v>
      </c>
      <c r="D21" s="1046">
        <v>7408.4364599999999</v>
      </c>
      <c r="E21" s="1021">
        <v>2</v>
      </c>
      <c r="F21" s="1046">
        <v>7408.4364599999999</v>
      </c>
      <c r="G21" s="1021" t="s">
        <v>7</v>
      </c>
      <c r="H21" s="1046" t="s">
        <v>7</v>
      </c>
      <c r="I21" s="999" t="s">
        <v>7</v>
      </c>
      <c r="J21" s="1046" t="s">
        <v>7</v>
      </c>
      <c r="K21" s="1021" t="s">
        <v>7</v>
      </c>
      <c r="L21" s="1021" t="s">
        <v>7</v>
      </c>
      <c r="M21" s="857"/>
      <c r="N21" s="857"/>
      <c r="O21" s="265"/>
      <c r="P21" s="201"/>
      <c r="Q21" s="201"/>
      <c r="R21" s="201"/>
      <c r="S21" s="201"/>
      <c r="T21" s="201"/>
      <c r="U21" s="201"/>
      <c r="V21" s="201"/>
      <c r="W21" s="47"/>
      <c r="X21" s="201"/>
      <c r="Y21" s="47" t="s">
        <v>7</v>
      </c>
      <c r="Z21" s="47"/>
    </row>
    <row r="22" spans="1:26">
      <c r="A22" s="1572" t="s">
        <v>16</v>
      </c>
      <c r="B22" s="1572"/>
      <c r="C22" s="1040">
        <v>103</v>
      </c>
      <c r="D22" s="1044">
        <v>3182.6365199999996</v>
      </c>
      <c r="E22" s="1040">
        <v>101</v>
      </c>
      <c r="F22" s="1045">
        <v>2239.8414199999997</v>
      </c>
      <c r="G22" s="1021">
        <v>1</v>
      </c>
      <c r="H22" s="1046">
        <v>921.54809999999998</v>
      </c>
      <c r="I22" s="1041">
        <v>1</v>
      </c>
      <c r="J22" s="1045">
        <v>21.247</v>
      </c>
      <c r="K22" s="1021" t="s">
        <v>7</v>
      </c>
      <c r="L22" s="1021" t="s">
        <v>7</v>
      </c>
      <c r="M22" s="857"/>
      <c r="N22" s="857"/>
      <c r="O22" s="265"/>
      <c r="P22" s="201"/>
      <c r="Q22" s="47"/>
      <c r="R22" s="201"/>
      <c r="S22" s="47"/>
      <c r="T22" s="201"/>
      <c r="U22" s="47"/>
      <c r="V22" s="201"/>
      <c r="W22" s="47"/>
      <c r="X22" s="201"/>
      <c r="Y22" s="47" t="s">
        <v>7</v>
      </c>
      <c r="Z22" s="47"/>
    </row>
    <row r="23" spans="1:26">
      <c r="A23" s="1572" t="s">
        <v>17</v>
      </c>
      <c r="B23" s="1572"/>
      <c r="C23" s="1040">
        <v>54</v>
      </c>
      <c r="D23" s="1044">
        <v>26507.29607</v>
      </c>
      <c r="E23" s="1040">
        <v>54</v>
      </c>
      <c r="F23" s="1044">
        <v>26507.29607</v>
      </c>
      <c r="G23" s="1040" t="s">
        <v>7</v>
      </c>
      <c r="H23" s="1045" t="s">
        <v>7</v>
      </c>
      <c r="I23" s="1041" t="s">
        <v>7</v>
      </c>
      <c r="J23" s="1045" t="s">
        <v>7</v>
      </c>
      <c r="K23" s="1041" t="s">
        <v>7</v>
      </c>
      <c r="L23" s="1044" t="s">
        <v>7</v>
      </c>
      <c r="M23" s="857"/>
      <c r="N23" s="857"/>
      <c r="O23" s="265"/>
      <c r="P23" s="201"/>
      <c r="Q23" s="47"/>
      <c r="R23" s="201"/>
      <c r="S23" s="47"/>
      <c r="T23" s="201"/>
      <c r="U23" s="47"/>
      <c r="V23" s="201"/>
      <c r="W23" s="47"/>
      <c r="X23" s="201"/>
      <c r="Y23" s="47" t="s">
        <v>7</v>
      </c>
      <c r="Z23" s="47"/>
    </row>
    <row r="24" spans="1:26">
      <c r="A24" s="1572" t="s">
        <v>18</v>
      </c>
      <c r="B24" s="1572"/>
      <c r="C24" s="1040">
        <v>47</v>
      </c>
      <c r="D24" s="1044">
        <v>40517.470399999998</v>
      </c>
      <c r="E24" s="1040">
        <v>47</v>
      </c>
      <c r="F24" s="1044">
        <v>40517.470399999998</v>
      </c>
      <c r="G24" s="1021" t="s">
        <v>7</v>
      </c>
      <c r="H24" s="1021" t="s">
        <v>7</v>
      </c>
      <c r="I24" s="1021" t="s">
        <v>7</v>
      </c>
      <c r="J24" s="1021" t="s">
        <v>7</v>
      </c>
      <c r="K24" s="1041" t="s">
        <v>7</v>
      </c>
      <c r="L24" s="1044" t="s">
        <v>7</v>
      </c>
      <c r="M24" s="857"/>
      <c r="N24" s="857"/>
      <c r="O24" s="265"/>
      <c r="P24" s="201"/>
      <c r="Q24" s="47"/>
      <c r="R24" s="201"/>
      <c r="S24" s="47"/>
      <c r="T24" s="201"/>
      <c r="U24" s="47"/>
      <c r="V24" s="201"/>
      <c r="W24" s="47"/>
      <c r="X24" s="201"/>
      <c r="Y24" s="47" t="s">
        <v>7</v>
      </c>
      <c r="Z24" s="47"/>
    </row>
    <row r="25" spans="1:26" ht="5.25" customHeight="1">
      <c r="A25" s="1024"/>
      <c r="B25" s="1024"/>
      <c r="C25" s="1049"/>
      <c r="D25" s="1049"/>
      <c r="E25" s="1050"/>
      <c r="F25" s="1049"/>
      <c r="G25" s="1050"/>
      <c r="H25" s="1049"/>
      <c r="I25" s="1050"/>
      <c r="J25" s="1049"/>
      <c r="K25" s="1050"/>
      <c r="L25" s="1049"/>
      <c r="M25" s="857"/>
      <c r="N25" s="857"/>
      <c r="O25" s="265"/>
      <c r="P25" s="265"/>
      <c r="Q25" s="265"/>
      <c r="R25" s="265"/>
      <c r="S25" s="265"/>
      <c r="T25" s="265"/>
      <c r="U25" s="265"/>
      <c r="V25" s="265"/>
      <c r="W25" s="265"/>
      <c r="X25" s="265"/>
    </row>
    <row r="26" spans="1:26" ht="22.5" customHeight="1">
      <c r="A26" s="2147" t="s">
        <v>2008</v>
      </c>
      <c r="B26" s="2147"/>
      <c r="C26" s="2147"/>
      <c r="D26" s="2147"/>
      <c r="E26" s="2147"/>
      <c r="F26" s="2147"/>
      <c r="G26" s="2147"/>
      <c r="H26" s="2147"/>
      <c r="I26" s="2147"/>
      <c r="J26" s="2147"/>
      <c r="K26" s="2147"/>
      <c r="L26" s="2147"/>
      <c r="M26" s="857"/>
      <c r="N26" s="857"/>
      <c r="O26" s="265"/>
      <c r="P26" s="265"/>
      <c r="Q26" s="265"/>
      <c r="R26" s="265"/>
      <c r="S26" s="265"/>
      <c r="T26" s="265"/>
      <c r="U26" s="265"/>
      <c r="V26" s="265"/>
      <c r="W26" s="265"/>
      <c r="X26" s="265"/>
    </row>
    <row r="27" spans="1:26" s="7" customFormat="1" ht="2.25" customHeight="1">
      <c r="A27" s="1051"/>
      <c r="B27" s="1051"/>
      <c r="C27" s="1051"/>
      <c r="D27" s="1051"/>
      <c r="E27" s="1051"/>
      <c r="F27" s="1051"/>
      <c r="G27" s="1051"/>
      <c r="H27" s="1051"/>
      <c r="I27" s="1051"/>
      <c r="J27" s="1051"/>
      <c r="K27" s="1051"/>
      <c r="L27" s="1051"/>
      <c r="M27" s="857"/>
      <c r="N27" s="857"/>
      <c r="O27" s="265"/>
      <c r="P27" s="204"/>
      <c r="Q27" s="204"/>
      <c r="R27" s="204"/>
      <c r="S27" s="204"/>
      <c r="T27" s="204"/>
      <c r="U27" s="204"/>
      <c r="V27" s="204"/>
      <c r="W27" s="204"/>
      <c r="X27" s="204"/>
    </row>
    <row r="28" spans="1:26" ht="27" customHeight="1">
      <c r="A28" s="2148" t="s">
        <v>943</v>
      </c>
      <c r="B28" s="2148"/>
      <c r="C28" s="2148"/>
      <c r="D28" s="2148"/>
      <c r="E28" s="2148"/>
      <c r="F28" s="2148"/>
      <c r="G28" s="2148"/>
      <c r="H28" s="2148"/>
      <c r="I28" s="2148"/>
      <c r="J28" s="2148"/>
      <c r="K28" s="2148"/>
      <c r="L28" s="2148"/>
      <c r="M28" s="857"/>
      <c r="N28" s="857"/>
      <c r="O28" s="265"/>
      <c r="P28" s="265"/>
      <c r="Q28" s="265"/>
      <c r="R28" s="265"/>
      <c r="S28" s="265"/>
      <c r="T28" s="265"/>
      <c r="U28" s="265"/>
      <c r="V28" s="265"/>
      <c r="W28" s="265"/>
      <c r="X28" s="265"/>
    </row>
    <row r="29" spans="1:26">
      <c r="A29" s="73"/>
      <c r="B29" s="73"/>
      <c r="C29" s="73"/>
      <c r="D29" s="73"/>
      <c r="E29" s="73"/>
      <c r="F29" s="73"/>
      <c r="G29" s="73"/>
      <c r="H29" s="73"/>
      <c r="I29" s="73"/>
      <c r="J29" s="73"/>
      <c r="K29" s="73"/>
      <c r="L29" s="73"/>
    </row>
  </sheetData>
  <mergeCells count="29">
    <mergeCell ref="A26:L26"/>
    <mergeCell ref="A28:L28"/>
    <mergeCell ref="A19:B19"/>
    <mergeCell ref="A20:B20"/>
    <mergeCell ref="A21:B21"/>
    <mergeCell ref="A22:B22"/>
    <mergeCell ref="A23:B23"/>
    <mergeCell ref="A24:B24"/>
    <mergeCell ref="A18:B18"/>
    <mergeCell ref="A7:B7"/>
    <mergeCell ref="A8:B8"/>
    <mergeCell ref="A9:B9"/>
    <mergeCell ref="A10:B10"/>
    <mergeCell ref="A11:B11"/>
    <mergeCell ref="A12:B12"/>
    <mergeCell ref="A13:B13"/>
    <mergeCell ref="A14:B14"/>
    <mergeCell ref="A15:B15"/>
    <mergeCell ref="A16:B16"/>
    <mergeCell ref="A17:B17"/>
    <mergeCell ref="A4:B6"/>
    <mergeCell ref="C4:D4"/>
    <mergeCell ref="E4:L4"/>
    <mergeCell ref="C5:C6"/>
    <mergeCell ref="D5:D6"/>
    <mergeCell ref="E5:F5"/>
    <mergeCell ref="G5:H5"/>
    <mergeCell ref="I5:J5"/>
    <mergeCell ref="K5:L5"/>
  </mergeCells>
  <hyperlinks>
    <hyperlink ref="N1" location="'Spis tablic_Contens'!A1" display="&lt; POWRÓT"/>
    <hyperlink ref="N2" location="'Spis tablic_Contens'!A1" display="&lt; BACK"/>
  </hyperlinks>
  <pageMargins left="0.71557971014492749" right="0.47916666666666669" top="0.75" bottom="0.72557471264367812"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6"/>
  <dimension ref="A1:Z79"/>
  <sheetViews>
    <sheetView showGridLines="0" zoomScaleNormal="100" zoomScaleSheetLayoutView="145" workbookViewId="0">
      <pane ySplit="3" topLeftCell="A4" activePane="bottomLeft" state="frozen"/>
      <selection activeCell="A129" sqref="A129"/>
      <selection pane="bottomLeft"/>
    </sheetView>
  </sheetViews>
  <sheetFormatPr defaultColWidth="10.140625" defaultRowHeight="14.25"/>
  <cols>
    <col min="1" max="1" width="11.140625" style="1" customWidth="1"/>
    <col min="2" max="2" width="10.42578125" style="1" customWidth="1"/>
    <col min="3" max="3" width="12.28515625" style="1" customWidth="1"/>
    <col min="4" max="4" width="16.5703125" style="1" customWidth="1"/>
    <col min="5" max="5" width="14.140625" style="1" customWidth="1"/>
    <col min="6" max="6" width="16.42578125" style="1" customWidth="1"/>
    <col min="7" max="7" width="15.5703125" style="1" customWidth="1"/>
    <col min="8" max="8" width="20.5703125" style="1" customWidth="1"/>
    <col min="9" max="9" width="12.28515625" style="1" customWidth="1"/>
    <col min="10" max="10" width="13.85546875" style="1" customWidth="1"/>
    <col min="11" max="11" width="12.28515625" style="1" customWidth="1"/>
    <col min="12" max="12" width="14" style="1" customWidth="1"/>
    <col min="13" max="16384" width="10.140625" style="1"/>
  </cols>
  <sheetData>
    <row r="1" spans="1:26" s="6" customFormat="1" ht="14.25" customHeight="1">
      <c r="A1" s="1012" t="s">
        <v>2272</v>
      </c>
      <c r="B1" s="945" t="s">
        <v>2010</v>
      </c>
      <c r="C1" s="376"/>
      <c r="D1" s="376"/>
      <c r="E1" s="376"/>
      <c r="F1" s="376"/>
      <c r="G1" s="375"/>
      <c r="H1" s="376"/>
      <c r="I1" s="376"/>
      <c r="J1" s="376"/>
      <c r="K1" s="376"/>
      <c r="L1" s="376"/>
      <c r="M1" s="375"/>
      <c r="N1" s="284" t="s">
        <v>887</v>
      </c>
      <c r="O1" s="375"/>
    </row>
    <row r="2" spans="1:26" s="6" customFormat="1" ht="14.25" customHeight="1">
      <c r="A2" s="376"/>
      <c r="B2" s="989" t="s">
        <v>2011</v>
      </c>
      <c r="C2" s="376"/>
      <c r="D2" s="376"/>
      <c r="E2" s="376"/>
      <c r="F2" s="376"/>
      <c r="G2" s="375"/>
      <c r="H2" s="376"/>
      <c r="I2" s="376"/>
      <c r="J2" s="376"/>
      <c r="K2" s="376"/>
      <c r="L2" s="376"/>
      <c r="M2" s="375"/>
      <c r="N2" s="286" t="s">
        <v>888</v>
      </c>
      <c r="O2" s="375"/>
    </row>
    <row r="3" spans="1:26" s="6" customFormat="1" ht="5.25" customHeight="1">
      <c r="A3" s="1033"/>
      <c r="B3" s="991"/>
      <c r="C3" s="1033"/>
      <c r="D3" s="1033"/>
      <c r="E3" s="376"/>
      <c r="F3" s="376"/>
      <c r="G3" s="375"/>
      <c r="H3" s="376"/>
      <c r="I3" s="376"/>
      <c r="J3" s="376"/>
      <c r="K3" s="376"/>
      <c r="L3" s="376"/>
      <c r="M3" s="857"/>
      <c r="N3" s="573"/>
      <c r="O3" s="857"/>
    </row>
    <row r="4" spans="1:26" ht="25.5" customHeight="1">
      <c r="A4" s="2105" t="s">
        <v>1730</v>
      </c>
      <c r="B4" s="2105"/>
      <c r="C4" s="2102" t="s">
        <v>1995</v>
      </c>
      <c r="D4" s="2144"/>
      <c r="E4" s="2133" t="s">
        <v>1996</v>
      </c>
      <c r="F4" s="2145"/>
      <c r="G4" s="2145"/>
      <c r="H4" s="2145"/>
      <c r="I4" s="2145"/>
      <c r="J4" s="2145"/>
      <c r="K4" s="2145"/>
      <c r="L4" s="2146"/>
      <c r="M4" s="857"/>
      <c r="N4" s="573"/>
      <c r="O4" s="857"/>
    </row>
    <row r="5" spans="1:26" ht="36" customHeight="1">
      <c r="A5" s="2105"/>
      <c r="B5" s="2105"/>
      <c r="C5" s="2120" t="s">
        <v>1997</v>
      </c>
      <c r="D5" s="2120" t="s">
        <v>1998</v>
      </c>
      <c r="E5" s="2133" t="s">
        <v>1999</v>
      </c>
      <c r="F5" s="2133"/>
      <c r="G5" s="2133" t="s">
        <v>2000</v>
      </c>
      <c r="H5" s="2133"/>
      <c r="I5" s="2133" t="s">
        <v>2001</v>
      </c>
      <c r="J5" s="2133"/>
      <c r="K5" s="2133" t="s">
        <v>2012</v>
      </c>
      <c r="L5" s="2102"/>
      <c r="M5" s="857"/>
      <c r="N5" s="469"/>
      <c r="O5" s="857"/>
    </row>
    <row r="6" spans="1:26" ht="45" customHeight="1">
      <c r="A6" s="2107"/>
      <c r="B6" s="2107"/>
      <c r="C6" s="2094"/>
      <c r="D6" s="2094"/>
      <c r="E6" s="888" t="s">
        <v>2003</v>
      </c>
      <c r="F6" s="888" t="s">
        <v>2004</v>
      </c>
      <c r="G6" s="888" t="s">
        <v>1989</v>
      </c>
      <c r="H6" s="888" t="s">
        <v>2005</v>
      </c>
      <c r="I6" s="888" t="s">
        <v>1989</v>
      </c>
      <c r="J6" s="888" t="s">
        <v>2005</v>
      </c>
      <c r="K6" s="888" t="s">
        <v>2006</v>
      </c>
      <c r="L6" s="889" t="s">
        <v>2007</v>
      </c>
      <c r="M6" s="857"/>
      <c r="N6" s="857"/>
      <c r="O6" s="884"/>
      <c r="P6" s="200"/>
      <c r="Q6" s="200"/>
      <c r="R6" s="200"/>
      <c r="S6" s="200"/>
      <c r="T6" s="200"/>
      <c r="U6" s="200"/>
      <c r="V6" s="200"/>
      <c r="W6" s="200"/>
      <c r="X6" s="200"/>
    </row>
    <row r="7" spans="1:26">
      <c r="A7" s="1564" t="s">
        <v>48</v>
      </c>
      <c r="B7" s="1564"/>
      <c r="C7" s="1052">
        <v>102</v>
      </c>
      <c r="D7" s="1035">
        <v>406547.04767000006</v>
      </c>
      <c r="E7" s="1034">
        <v>68</v>
      </c>
      <c r="F7" s="1036">
        <v>324897.65939000004</v>
      </c>
      <c r="G7" s="1034">
        <v>12</v>
      </c>
      <c r="H7" s="1036">
        <v>16694.82</v>
      </c>
      <c r="I7" s="1037">
        <v>11</v>
      </c>
      <c r="J7" s="1038">
        <v>19949.65094</v>
      </c>
      <c r="K7" s="1039">
        <v>11</v>
      </c>
      <c r="L7" s="1035">
        <v>45004.91734</v>
      </c>
      <c r="M7" s="857"/>
      <c r="N7" s="857"/>
      <c r="O7" s="884"/>
      <c r="P7" s="202"/>
      <c r="Q7" s="187"/>
      <c r="R7" s="202"/>
      <c r="S7" s="187"/>
      <c r="T7" s="202"/>
      <c r="U7" s="187"/>
      <c r="V7" s="203"/>
      <c r="W7" s="187"/>
      <c r="X7" s="202"/>
      <c r="Y7" s="187">
        <v>16845.599999999999</v>
      </c>
      <c r="Z7" s="187"/>
    </row>
    <row r="8" spans="1:26" ht="15">
      <c r="A8" s="1654" t="s">
        <v>1</v>
      </c>
      <c r="B8" s="1654"/>
      <c r="C8" s="1041"/>
      <c r="D8" s="1041"/>
      <c r="E8" s="1040"/>
      <c r="F8" s="1041"/>
      <c r="G8" s="1040"/>
      <c r="H8" s="1041"/>
      <c r="I8" s="1042"/>
      <c r="J8" s="1043"/>
      <c r="K8" s="1042"/>
      <c r="L8" s="1040"/>
      <c r="M8" s="857"/>
      <c r="N8" s="857"/>
      <c r="O8" s="884"/>
      <c r="P8" s="201"/>
      <c r="Q8" s="201"/>
      <c r="R8" s="201"/>
      <c r="S8" s="201"/>
      <c r="T8" s="201"/>
      <c r="U8" s="201"/>
      <c r="V8" s="201"/>
      <c r="W8" s="33"/>
      <c r="X8" s="201"/>
      <c r="Y8" s="201"/>
      <c r="Z8" s="188"/>
    </row>
    <row r="9" spans="1:26">
      <c r="A9" s="1572" t="s">
        <v>2</v>
      </c>
      <c r="B9" s="1572"/>
      <c r="C9" s="1041">
        <v>12</v>
      </c>
      <c r="D9" s="1044">
        <v>101043</v>
      </c>
      <c r="E9" s="1040">
        <v>12</v>
      </c>
      <c r="F9" s="1045">
        <v>101043</v>
      </c>
      <c r="G9" s="1041" t="s">
        <v>7</v>
      </c>
      <c r="H9" s="1041" t="s">
        <v>7</v>
      </c>
      <c r="I9" s="1021" t="s">
        <v>7</v>
      </c>
      <c r="J9" s="999" t="s">
        <v>7</v>
      </c>
      <c r="K9" s="1021" t="s">
        <v>7</v>
      </c>
      <c r="L9" s="1021" t="s">
        <v>7</v>
      </c>
      <c r="M9" s="857"/>
      <c r="N9" s="857"/>
      <c r="O9" s="884"/>
      <c r="P9" s="201"/>
      <c r="Q9" s="47"/>
      <c r="R9" s="201"/>
      <c r="S9" s="47"/>
      <c r="T9" s="201"/>
      <c r="U9" s="47"/>
      <c r="V9" s="201"/>
      <c r="W9" s="47"/>
      <c r="X9" s="201"/>
      <c r="Y9" s="47" t="s">
        <v>7</v>
      </c>
      <c r="Z9" s="47"/>
    </row>
    <row r="10" spans="1:26" ht="14.25" customHeight="1">
      <c r="A10" s="1572" t="s">
        <v>3</v>
      </c>
      <c r="B10" s="1572"/>
      <c r="C10" s="1041">
        <v>5</v>
      </c>
      <c r="D10" s="1044">
        <v>17120</v>
      </c>
      <c r="E10" s="1040">
        <v>4</v>
      </c>
      <c r="F10" s="1045">
        <v>17000</v>
      </c>
      <c r="G10" s="1021" t="s">
        <v>7</v>
      </c>
      <c r="H10" s="1021" t="s">
        <v>7</v>
      </c>
      <c r="I10" s="1041">
        <v>1</v>
      </c>
      <c r="J10" s="1041">
        <v>120</v>
      </c>
      <c r="K10" s="1021" t="s">
        <v>7</v>
      </c>
      <c r="L10" s="1021" t="s">
        <v>7</v>
      </c>
      <c r="M10" s="857"/>
      <c r="N10" s="857"/>
      <c r="O10" s="884"/>
      <c r="P10" s="201"/>
      <c r="Q10" s="47"/>
      <c r="R10" s="201"/>
      <c r="S10" s="47"/>
      <c r="T10" s="201"/>
      <c r="U10" s="201"/>
      <c r="V10" s="201"/>
      <c r="W10" s="47"/>
      <c r="X10" s="201"/>
      <c r="Y10" s="47" t="s">
        <v>7</v>
      </c>
      <c r="Z10" s="47"/>
    </row>
    <row r="11" spans="1:26">
      <c r="A11" s="1572" t="s">
        <v>4</v>
      </c>
      <c r="B11" s="1572"/>
      <c r="C11" s="1041">
        <v>5</v>
      </c>
      <c r="D11" s="1044">
        <v>15594.82</v>
      </c>
      <c r="E11" s="1040">
        <v>3</v>
      </c>
      <c r="F11" s="1045">
        <v>13200</v>
      </c>
      <c r="G11" s="1047">
        <v>2</v>
      </c>
      <c r="H11" s="1045">
        <v>2394.8200000000002</v>
      </c>
      <c r="I11" s="1021" t="s">
        <v>7</v>
      </c>
      <c r="J11" s="999" t="s">
        <v>7</v>
      </c>
      <c r="K11" s="1021" t="s">
        <v>7</v>
      </c>
      <c r="L11" s="1021" t="s">
        <v>7</v>
      </c>
      <c r="M11" s="857"/>
      <c r="N11" s="857"/>
      <c r="O11" s="884"/>
      <c r="P11" s="201"/>
      <c r="Q11" s="47"/>
      <c r="R11" s="201"/>
      <c r="S11" s="47"/>
      <c r="T11" s="201"/>
      <c r="U11" s="47"/>
      <c r="V11" s="201"/>
      <c r="W11" s="47"/>
      <c r="X11" s="201"/>
      <c r="Y11" s="47">
        <v>2514</v>
      </c>
      <c r="Z11" s="47"/>
    </row>
    <row r="12" spans="1:26">
      <c r="A12" s="1572" t="s">
        <v>5</v>
      </c>
      <c r="B12" s="1572"/>
      <c r="C12" s="1041" t="s">
        <v>7</v>
      </c>
      <c r="D12" s="1044" t="s">
        <v>7</v>
      </c>
      <c r="E12" s="1040" t="s">
        <v>7</v>
      </c>
      <c r="F12" s="1045" t="s">
        <v>7</v>
      </c>
      <c r="G12" s="999" t="s">
        <v>7</v>
      </c>
      <c r="H12" s="999" t="s">
        <v>7</v>
      </c>
      <c r="I12" s="999" t="s">
        <v>7</v>
      </c>
      <c r="J12" s="999" t="s">
        <v>7</v>
      </c>
      <c r="K12" s="1021" t="s">
        <v>7</v>
      </c>
      <c r="L12" s="1021" t="s">
        <v>7</v>
      </c>
      <c r="M12" s="857"/>
      <c r="N12" s="857"/>
      <c r="O12" s="884"/>
      <c r="P12" s="201"/>
      <c r="Q12" s="47"/>
      <c r="R12" s="201"/>
      <c r="S12" s="201"/>
      <c r="T12" s="201"/>
      <c r="U12" s="47"/>
      <c r="V12" s="201"/>
      <c r="W12" s="47"/>
      <c r="X12" s="201"/>
      <c r="Y12" s="47" t="s">
        <v>7</v>
      </c>
      <c r="Z12" s="47"/>
    </row>
    <row r="13" spans="1:26">
      <c r="A13" s="1572" t="s">
        <v>6</v>
      </c>
      <c r="B13" s="1572"/>
      <c r="C13" s="1041">
        <v>4</v>
      </c>
      <c r="D13" s="1044">
        <v>984.11400000000003</v>
      </c>
      <c r="E13" s="1040">
        <v>4</v>
      </c>
      <c r="F13" s="1045">
        <v>984.11400000000003</v>
      </c>
      <c r="G13" s="999" t="s">
        <v>7</v>
      </c>
      <c r="H13" s="999" t="s">
        <v>7</v>
      </c>
      <c r="I13" s="999" t="s">
        <v>7</v>
      </c>
      <c r="J13" s="999" t="s">
        <v>7</v>
      </c>
      <c r="K13" s="1042" t="s">
        <v>7</v>
      </c>
      <c r="L13" s="1044" t="s">
        <v>7</v>
      </c>
      <c r="M13" s="857"/>
      <c r="N13" s="857"/>
      <c r="O13" s="884"/>
      <c r="P13" s="201"/>
      <c r="Q13" s="47"/>
      <c r="R13" s="201"/>
      <c r="S13" s="47"/>
      <c r="T13" s="201"/>
      <c r="U13" s="47"/>
      <c r="V13" s="201"/>
      <c r="W13" s="47"/>
      <c r="X13" s="201"/>
      <c r="Y13" s="47" t="s">
        <v>7</v>
      </c>
      <c r="Z13" s="47"/>
    </row>
    <row r="14" spans="1:26">
      <c r="A14" s="1572" t="s">
        <v>8</v>
      </c>
      <c r="B14" s="1572"/>
      <c r="C14" s="1041">
        <v>17</v>
      </c>
      <c r="D14" s="1044">
        <v>54767.26468</v>
      </c>
      <c r="E14" s="1040">
        <v>14</v>
      </c>
      <c r="F14" s="1045">
        <v>43767.26468</v>
      </c>
      <c r="G14" s="999">
        <v>3</v>
      </c>
      <c r="H14" s="999">
        <v>11000</v>
      </c>
      <c r="I14" s="999" t="s">
        <v>7</v>
      </c>
      <c r="J14" s="999" t="s">
        <v>7</v>
      </c>
      <c r="K14" s="1021" t="s">
        <v>7</v>
      </c>
      <c r="L14" s="1021" t="s">
        <v>7</v>
      </c>
      <c r="M14" s="857"/>
      <c r="N14" s="857"/>
      <c r="O14" s="884"/>
      <c r="P14" s="201"/>
      <c r="Q14" s="47"/>
      <c r="R14" s="201"/>
      <c r="S14" s="47"/>
      <c r="T14" s="201"/>
      <c r="U14" s="47"/>
      <c r="V14" s="201"/>
      <c r="W14" s="47"/>
      <c r="X14" s="201"/>
      <c r="Y14" s="47">
        <v>820</v>
      </c>
      <c r="Z14" s="47"/>
    </row>
    <row r="15" spans="1:26">
      <c r="A15" s="1572" t="s">
        <v>9</v>
      </c>
      <c r="B15" s="1572"/>
      <c r="C15" s="1041">
        <v>16</v>
      </c>
      <c r="D15" s="1044">
        <v>81079.651339999997</v>
      </c>
      <c r="E15" s="1040">
        <v>4</v>
      </c>
      <c r="F15" s="1045">
        <v>35174.733999999997</v>
      </c>
      <c r="G15" s="1042">
        <v>1</v>
      </c>
      <c r="H15" s="1042">
        <v>900</v>
      </c>
      <c r="I15" s="1042" t="s">
        <v>7</v>
      </c>
      <c r="J15" s="1048" t="s">
        <v>7</v>
      </c>
      <c r="K15" s="1041">
        <v>11</v>
      </c>
      <c r="L15" s="1044">
        <v>45004.91734</v>
      </c>
      <c r="M15" s="857"/>
      <c r="N15" s="857"/>
      <c r="O15" s="884"/>
      <c r="P15" s="201"/>
      <c r="Q15" s="47"/>
      <c r="R15" s="201"/>
      <c r="S15" s="47"/>
      <c r="T15" s="201"/>
      <c r="U15" s="47"/>
      <c r="V15" s="201"/>
      <c r="W15" s="47"/>
      <c r="X15" s="201"/>
      <c r="Y15" s="47">
        <v>9391.7999999999993</v>
      </c>
      <c r="Z15" s="47"/>
    </row>
    <row r="16" spans="1:26">
      <c r="A16" s="1572" t="s">
        <v>10</v>
      </c>
      <c r="B16" s="1572"/>
      <c r="C16" s="1041" t="s">
        <v>7</v>
      </c>
      <c r="D16" s="1044" t="s">
        <v>7</v>
      </c>
      <c r="E16" s="1040" t="s">
        <v>7</v>
      </c>
      <c r="F16" s="1045" t="s">
        <v>7</v>
      </c>
      <c r="G16" s="999" t="s">
        <v>7</v>
      </c>
      <c r="H16" s="999" t="s">
        <v>7</v>
      </c>
      <c r="I16" s="999" t="s">
        <v>7</v>
      </c>
      <c r="J16" s="999" t="s">
        <v>7</v>
      </c>
      <c r="K16" s="1021" t="s">
        <v>7</v>
      </c>
      <c r="L16" s="1021" t="s">
        <v>7</v>
      </c>
      <c r="M16" s="857"/>
      <c r="N16" s="857"/>
      <c r="O16" s="884"/>
      <c r="P16" s="201"/>
      <c r="Q16" s="47"/>
      <c r="R16" s="201"/>
      <c r="S16" s="47"/>
      <c r="T16" s="201"/>
      <c r="U16" s="201"/>
      <c r="V16" s="201"/>
      <c r="W16" s="47"/>
      <c r="X16" s="201"/>
      <c r="Y16" s="47" t="s">
        <v>7</v>
      </c>
      <c r="Z16" s="47"/>
    </row>
    <row r="17" spans="1:26">
      <c r="A17" s="1572" t="s">
        <v>11</v>
      </c>
      <c r="B17" s="1572"/>
      <c r="C17" s="1041">
        <v>1</v>
      </c>
      <c r="D17" s="1044">
        <v>500</v>
      </c>
      <c r="E17" s="1040" t="s">
        <v>7</v>
      </c>
      <c r="F17" s="1045" t="s">
        <v>7</v>
      </c>
      <c r="G17" s="999" t="s">
        <v>7</v>
      </c>
      <c r="H17" s="999" t="s">
        <v>7</v>
      </c>
      <c r="I17" s="1042">
        <v>1</v>
      </c>
      <c r="J17" s="1048">
        <v>500</v>
      </c>
      <c r="K17" s="1021" t="s">
        <v>7</v>
      </c>
      <c r="L17" s="1021" t="s">
        <v>7</v>
      </c>
      <c r="M17" s="857"/>
      <c r="N17" s="857"/>
      <c r="O17" s="884"/>
      <c r="P17" s="201"/>
      <c r="Q17" s="47"/>
      <c r="R17" s="201"/>
      <c r="S17" s="47"/>
      <c r="T17" s="201"/>
      <c r="U17" s="47"/>
      <c r="V17" s="201"/>
      <c r="W17" s="47"/>
      <c r="X17" s="201"/>
      <c r="Y17" s="47" t="s">
        <v>7</v>
      </c>
      <c r="Z17" s="47"/>
    </row>
    <row r="18" spans="1:26">
      <c r="A18" s="1572" t="s">
        <v>12</v>
      </c>
      <c r="B18" s="1572"/>
      <c r="C18" s="1041">
        <v>1</v>
      </c>
      <c r="D18" s="1044">
        <v>100</v>
      </c>
      <c r="E18" s="1040">
        <v>1</v>
      </c>
      <c r="F18" s="1045">
        <v>100</v>
      </c>
      <c r="G18" s="999" t="s">
        <v>7</v>
      </c>
      <c r="H18" s="999" t="s">
        <v>7</v>
      </c>
      <c r="I18" s="999" t="s">
        <v>7</v>
      </c>
      <c r="J18" s="999" t="s">
        <v>7</v>
      </c>
      <c r="K18" s="1021" t="s">
        <v>7</v>
      </c>
      <c r="L18" s="1021" t="s">
        <v>7</v>
      </c>
      <c r="M18" s="857"/>
      <c r="N18" s="857"/>
      <c r="O18" s="884"/>
      <c r="P18" s="201"/>
      <c r="Q18" s="47"/>
      <c r="R18" s="201"/>
      <c r="S18" s="47"/>
      <c r="T18" s="201"/>
      <c r="U18" s="201"/>
      <c r="V18" s="201"/>
      <c r="W18" s="47"/>
      <c r="X18" s="201"/>
      <c r="Y18" s="47">
        <v>3769.8</v>
      </c>
      <c r="Z18" s="47"/>
    </row>
    <row r="19" spans="1:26">
      <c r="A19" s="1572" t="s">
        <v>13</v>
      </c>
      <c r="B19" s="1572"/>
      <c r="C19" s="1041">
        <v>9</v>
      </c>
      <c r="D19" s="1044">
        <v>15700</v>
      </c>
      <c r="E19" s="1040">
        <v>7</v>
      </c>
      <c r="F19" s="1045">
        <v>14700</v>
      </c>
      <c r="G19" s="1042">
        <v>1</v>
      </c>
      <c r="H19" s="1042">
        <v>400</v>
      </c>
      <c r="I19" s="999">
        <v>1</v>
      </c>
      <c r="J19" s="999">
        <v>600</v>
      </c>
      <c r="K19" s="1021" t="s">
        <v>7</v>
      </c>
      <c r="L19" s="1021" t="s">
        <v>7</v>
      </c>
      <c r="M19" s="857"/>
      <c r="N19" s="857"/>
      <c r="O19" s="884"/>
      <c r="P19" s="201"/>
      <c r="Q19" s="47"/>
      <c r="R19" s="201"/>
      <c r="S19" s="47"/>
      <c r="T19" s="201"/>
      <c r="U19" s="47"/>
      <c r="V19" s="201"/>
      <c r="W19" s="47"/>
      <c r="X19" s="201"/>
      <c r="Y19" s="47" t="s">
        <v>7</v>
      </c>
      <c r="Z19" s="47"/>
    </row>
    <row r="20" spans="1:26">
      <c r="A20" s="1572" t="s">
        <v>14</v>
      </c>
      <c r="B20" s="1572"/>
      <c r="C20" s="1041">
        <v>10</v>
      </c>
      <c r="D20" s="1044">
        <v>51175.722999999998</v>
      </c>
      <c r="E20" s="1040">
        <v>8</v>
      </c>
      <c r="F20" s="1045">
        <v>38675.722999999998</v>
      </c>
      <c r="G20" s="1021" t="s">
        <v>7</v>
      </c>
      <c r="H20" s="1021" t="s">
        <v>7</v>
      </c>
      <c r="I20" s="999">
        <v>2</v>
      </c>
      <c r="J20" s="999">
        <v>12500</v>
      </c>
      <c r="K20" s="1021" t="s">
        <v>7</v>
      </c>
      <c r="L20" s="1021" t="s">
        <v>7</v>
      </c>
      <c r="M20" s="857"/>
      <c r="N20" s="857"/>
      <c r="O20" s="884"/>
      <c r="P20" s="201"/>
      <c r="Q20" s="47"/>
      <c r="R20" s="201"/>
      <c r="S20" s="47"/>
      <c r="T20" s="201"/>
      <c r="U20" s="201"/>
      <c r="V20" s="201"/>
      <c r="W20" s="47"/>
      <c r="X20" s="201"/>
      <c r="Y20" s="47">
        <v>350</v>
      </c>
      <c r="Z20" s="47"/>
    </row>
    <row r="21" spans="1:26">
      <c r="A21" s="1572" t="s">
        <v>15</v>
      </c>
      <c r="B21" s="1572"/>
      <c r="C21" s="999" t="s">
        <v>7</v>
      </c>
      <c r="D21" s="1021" t="s">
        <v>7</v>
      </c>
      <c r="E21" s="1021" t="s">
        <v>7</v>
      </c>
      <c r="F21" s="1021" t="s">
        <v>7</v>
      </c>
      <c r="G21" s="1021" t="s">
        <v>7</v>
      </c>
      <c r="H21" s="1021" t="s">
        <v>7</v>
      </c>
      <c r="I21" s="999" t="s">
        <v>7</v>
      </c>
      <c r="J21" s="1046" t="s">
        <v>7</v>
      </c>
      <c r="K21" s="1021" t="s">
        <v>7</v>
      </c>
      <c r="L21" s="1021" t="s">
        <v>7</v>
      </c>
      <c r="M21" s="857"/>
      <c r="N21" s="857"/>
      <c r="O21" s="884"/>
      <c r="P21" s="201"/>
      <c r="Q21" s="201"/>
      <c r="R21" s="201"/>
      <c r="S21" s="201"/>
      <c r="T21" s="201"/>
      <c r="U21" s="201"/>
      <c r="V21" s="201"/>
      <c r="W21" s="47"/>
      <c r="X21" s="201"/>
      <c r="Y21" s="47" t="s">
        <v>7</v>
      </c>
      <c r="Z21" s="47"/>
    </row>
    <row r="22" spans="1:26" ht="14.25" customHeight="1">
      <c r="A22" s="1572" t="s">
        <v>16</v>
      </c>
      <c r="B22" s="1572"/>
      <c r="C22" s="1041">
        <v>2</v>
      </c>
      <c r="D22" s="1044">
        <v>3300</v>
      </c>
      <c r="E22" s="1040">
        <v>1</v>
      </c>
      <c r="F22" s="1045">
        <v>3000</v>
      </c>
      <c r="G22" s="1021">
        <v>1</v>
      </c>
      <c r="H22" s="1021">
        <v>300</v>
      </c>
      <c r="I22" s="1041" t="s">
        <v>7</v>
      </c>
      <c r="J22" s="1045" t="s">
        <v>7</v>
      </c>
      <c r="K22" s="1021" t="s">
        <v>7</v>
      </c>
      <c r="L22" s="1021" t="s">
        <v>7</v>
      </c>
      <c r="M22" s="857"/>
      <c r="N22" s="857"/>
      <c r="O22" s="884"/>
      <c r="P22" s="201"/>
      <c r="Q22" s="47"/>
      <c r="R22" s="201"/>
      <c r="S22" s="47"/>
      <c r="T22" s="201"/>
      <c r="U22" s="47"/>
      <c r="V22" s="201"/>
      <c r="W22" s="47"/>
      <c r="X22" s="201"/>
      <c r="Y22" s="47" t="s">
        <v>7</v>
      </c>
      <c r="Z22" s="47"/>
    </row>
    <row r="23" spans="1:26">
      <c r="A23" s="1572" t="s">
        <v>17</v>
      </c>
      <c r="B23" s="1572"/>
      <c r="C23" s="1041">
        <v>17</v>
      </c>
      <c r="D23" s="1044">
        <v>62377.095650000003</v>
      </c>
      <c r="E23" s="1040">
        <v>8</v>
      </c>
      <c r="F23" s="1044">
        <v>54947.444710000003</v>
      </c>
      <c r="G23" s="1040">
        <v>4</v>
      </c>
      <c r="H23" s="1045">
        <v>1700</v>
      </c>
      <c r="I23" s="1041">
        <v>5</v>
      </c>
      <c r="J23" s="1045">
        <v>5729.6509399999995</v>
      </c>
      <c r="K23" s="1041" t="s">
        <v>7</v>
      </c>
      <c r="L23" s="1044" t="s">
        <v>7</v>
      </c>
      <c r="M23" s="857"/>
      <c r="N23" s="857"/>
      <c r="O23" s="884"/>
      <c r="P23" s="201"/>
      <c r="Q23" s="47"/>
      <c r="R23" s="201"/>
      <c r="S23" s="47"/>
      <c r="T23" s="201"/>
      <c r="U23" s="47"/>
      <c r="V23" s="201"/>
      <c r="W23" s="47"/>
      <c r="X23" s="201"/>
      <c r="Y23" s="47" t="s">
        <v>7</v>
      </c>
      <c r="Z23" s="47"/>
    </row>
    <row r="24" spans="1:26" ht="14.25" customHeight="1">
      <c r="A24" s="1572" t="s">
        <v>18</v>
      </c>
      <c r="B24" s="1572"/>
      <c r="C24" s="1041">
        <v>3</v>
      </c>
      <c r="D24" s="1044">
        <v>2805.3789999999999</v>
      </c>
      <c r="E24" s="1040">
        <v>2</v>
      </c>
      <c r="F24" s="1044">
        <v>2305.3789999999999</v>
      </c>
      <c r="G24" s="1021" t="s">
        <v>7</v>
      </c>
      <c r="H24" s="1021" t="s">
        <v>7</v>
      </c>
      <c r="I24" s="1021">
        <v>1</v>
      </c>
      <c r="J24" s="1021">
        <v>500</v>
      </c>
      <c r="K24" s="1041" t="s">
        <v>7</v>
      </c>
      <c r="L24" s="1044" t="s">
        <v>7</v>
      </c>
      <c r="M24" s="857"/>
      <c r="N24" s="857"/>
      <c r="O24" s="884"/>
      <c r="P24" s="201"/>
      <c r="Q24" s="47"/>
      <c r="R24" s="201"/>
      <c r="S24" s="47"/>
      <c r="T24" s="201"/>
      <c r="U24" s="47"/>
      <c r="V24" s="201"/>
      <c r="W24" s="47"/>
      <c r="X24" s="201"/>
      <c r="Y24" s="47" t="s">
        <v>7</v>
      </c>
      <c r="Z24" s="47"/>
    </row>
    <row r="25" spans="1:26" ht="5.25" customHeight="1">
      <c r="A25" s="1024"/>
      <c r="B25" s="1024"/>
      <c r="C25" s="1053"/>
      <c r="D25" s="1049"/>
      <c r="E25" s="1050"/>
      <c r="F25" s="1049"/>
      <c r="G25" s="1050"/>
      <c r="H25" s="1049"/>
      <c r="I25" s="1050"/>
      <c r="J25" s="1049"/>
      <c r="K25" s="1050"/>
      <c r="L25" s="1049"/>
      <c r="M25" s="857"/>
      <c r="N25" s="857"/>
      <c r="O25" s="884"/>
      <c r="P25" s="200"/>
      <c r="Q25" s="200"/>
      <c r="R25" s="200"/>
      <c r="S25" s="200"/>
      <c r="T25" s="200"/>
      <c r="U25" s="200"/>
      <c r="V25" s="200"/>
      <c r="W25" s="200"/>
      <c r="X25" s="200"/>
    </row>
    <row r="26" spans="1:26" s="2" customFormat="1" ht="22.5" customHeight="1">
      <c r="A26" s="2150" t="s">
        <v>2013</v>
      </c>
      <c r="B26" s="2150"/>
      <c r="C26" s="2150"/>
      <c r="D26" s="2150"/>
      <c r="E26" s="2150"/>
      <c r="F26" s="2150"/>
      <c r="G26" s="2150"/>
      <c r="H26" s="2150"/>
      <c r="I26" s="2150"/>
      <c r="J26" s="2150"/>
      <c r="K26" s="2150"/>
      <c r="L26" s="2150"/>
      <c r="M26" s="395"/>
      <c r="N26" s="395"/>
      <c r="O26" s="1054"/>
      <c r="P26" s="266"/>
      <c r="Q26" s="266"/>
      <c r="R26" s="266"/>
      <c r="S26" s="266"/>
      <c r="T26" s="266"/>
      <c r="U26" s="266"/>
      <c r="V26" s="266"/>
      <c r="W26" s="266"/>
      <c r="X26" s="266"/>
    </row>
    <row r="27" spans="1:26" s="7" customFormat="1" ht="2.25" customHeight="1">
      <c r="A27" s="1051"/>
      <c r="B27" s="1051"/>
      <c r="C27" s="1051"/>
      <c r="D27" s="1051"/>
      <c r="E27" s="1051"/>
      <c r="F27" s="1051"/>
      <c r="G27" s="1051"/>
      <c r="H27" s="1051"/>
      <c r="I27" s="1051"/>
      <c r="J27" s="1051"/>
      <c r="K27" s="1051"/>
      <c r="L27" s="1051"/>
      <c r="M27" s="857"/>
      <c r="N27" s="857"/>
      <c r="O27" s="884"/>
      <c r="P27" s="204"/>
      <c r="Q27" s="204"/>
      <c r="R27" s="204"/>
      <c r="S27" s="204"/>
      <c r="T27" s="204"/>
      <c r="U27" s="204"/>
      <c r="V27" s="204"/>
      <c r="W27" s="204"/>
      <c r="X27" s="204"/>
    </row>
    <row r="28" spans="1:26" ht="27" customHeight="1">
      <c r="A28" s="2149" t="s">
        <v>1487</v>
      </c>
      <c r="B28" s="2149"/>
      <c r="C28" s="2149"/>
      <c r="D28" s="2149"/>
      <c r="E28" s="2149"/>
      <c r="F28" s="2149"/>
      <c r="G28" s="2149"/>
      <c r="H28" s="2149"/>
      <c r="I28" s="2149"/>
      <c r="J28" s="2149"/>
      <c r="K28" s="2149"/>
      <c r="L28" s="2149"/>
      <c r="M28" s="857"/>
      <c r="N28" s="857"/>
      <c r="O28" s="884"/>
      <c r="P28" s="200"/>
      <c r="Q28" s="200"/>
      <c r="R28" s="200"/>
      <c r="S28" s="200"/>
      <c r="T28" s="200"/>
      <c r="U28" s="200"/>
      <c r="V28" s="200"/>
      <c r="W28" s="200"/>
      <c r="X28" s="200"/>
    </row>
    <row r="29" spans="1:26">
      <c r="A29" s="1055"/>
      <c r="B29" s="1055"/>
      <c r="C29" s="1055"/>
      <c r="D29" s="1055"/>
      <c r="E29" s="1055"/>
      <c r="F29" s="1055"/>
      <c r="G29" s="1055"/>
      <c r="H29" s="1055"/>
      <c r="I29" s="1055"/>
      <c r="J29" s="1055"/>
      <c r="K29" s="1055"/>
      <c r="L29" s="1055"/>
      <c r="M29" s="857"/>
      <c r="N29" s="857"/>
      <c r="O29" s="857"/>
    </row>
    <row r="30" spans="1:26">
      <c r="A30" s="1514" t="s">
        <v>1451</v>
      </c>
      <c r="B30" s="1514"/>
      <c r="C30" s="1514"/>
      <c r="D30" s="1514"/>
      <c r="E30" s="1514"/>
      <c r="F30" s="413"/>
      <c r="G30" s="883"/>
      <c r="H30" s="883"/>
      <c r="I30" s="883"/>
      <c r="J30" s="883"/>
      <c r="K30" s="883"/>
      <c r="L30" s="883"/>
      <c r="M30" s="857"/>
      <c r="N30" s="857"/>
      <c r="O30" s="857"/>
    </row>
    <row r="31" spans="1:26">
      <c r="A31" s="1509" t="s">
        <v>1452</v>
      </c>
      <c r="B31" s="1509"/>
      <c r="C31" s="1509"/>
      <c r="D31" s="1509"/>
      <c r="E31" s="1509"/>
      <c r="F31" s="413"/>
      <c r="G31" s="883"/>
      <c r="H31" s="883"/>
      <c r="I31" s="883"/>
      <c r="J31" s="883"/>
      <c r="K31" s="883"/>
      <c r="L31" s="883"/>
      <c r="M31" s="857"/>
      <c r="N31" s="857"/>
      <c r="O31" s="857"/>
    </row>
    <row r="32" spans="1:26">
      <c r="A32" s="1056" t="s">
        <v>75</v>
      </c>
      <c r="B32" s="2152" t="s">
        <v>2014</v>
      </c>
      <c r="C32" s="2152"/>
      <c r="D32" s="2152"/>
      <c r="E32" s="2152"/>
      <c r="F32" s="2152"/>
      <c r="G32" s="2152"/>
      <c r="H32" s="2152"/>
      <c r="I32" s="1057" t="s">
        <v>1488</v>
      </c>
      <c r="J32" s="883"/>
      <c r="K32" s="883"/>
      <c r="L32" s="883"/>
      <c r="M32" s="857"/>
      <c r="N32" s="857"/>
      <c r="O32" s="857"/>
    </row>
    <row r="33" spans="1:15">
      <c r="A33" s="1058"/>
      <c r="B33" s="2151" t="s">
        <v>76</v>
      </c>
      <c r="C33" s="2151"/>
      <c r="D33" s="2151"/>
      <c r="E33" s="2151"/>
      <c r="F33" s="857"/>
      <c r="G33" s="883"/>
      <c r="H33" s="857"/>
      <c r="I33" s="451"/>
      <c r="J33" s="883"/>
      <c r="K33" s="883"/>
      <c r="L33" s="883"/>
      <c r="M33" s="857"/>
      <c r="N33" s="857"/>
      <c r="O33" s="857"/>
    </row>
    <row r="34" spans="1:15">
      <c r="A34" s="1058"/>
      <c r="B34" s="413" t="s">
        <v>77</v>
      </c>
      <c r="C34" s="1507" t="s">
        <v>78</v>
      </c>
      <c r="D34" s="1507"/>
      <c r="E34" s="1507"/>
      <c r="F34" s="1507"/>
      <c r="G34" s="1507"/>
      <c r="H34" s="1507"/>
      <c r="I34" s="451" t="s">
        <v>1489</v>
      </c>
      <c r="J34" s="857"/>
      <c r="K34" s="857"/>
      <c r="L34" s="857"/>
      <c r="M34" s="857"/>
      <c r="N34" s="857"/>
      <c r="O34" s="857"/>
    </row>
    <row r="35" spans="1:15">
      <c r="A35" s="1058"/>
      <c r="B35" s="1058"/>
      <c r="C35" s="2151" t="s">
        <v>2009</v>
      </c>
      <c r="D35" s="2151"/>
      <c r="E35" s="2151"/>
      <c r="F35" s="857"/>
      <c r="G35" s="857"/>
      <c r="H35" s="857"/>
      <c r="I35" s="451"/>
      <c r="J35" s="857"/>
      <c r="K35" s="857"/>
      <c r="L35" s="857"/>
      <c r="M35" s="857"/>
      <c r="N35" s="857"/>
      <c r="O35" s="857"/>
    </row>
    <row r="36" spans="1:15" ht="15" customHeight="1">
      <c r="A36" s="1058"/>
      <c r="B36" s="1058"/>
      <c r="C36" s="413" t="s">
        <v>79</v>
      </c>
      <c r="D36" s="1507" t="s">
        <v>1034</v>
      </c>
      <c r="E36" s="1507"/>
      <c r="F36" s="1507"/>
      <c r="G36" s="1507"/>
      <c r="H36" s="1507"/>
      <c r="I36" s="451" t="s">
        <v>1490</v>
      </c>
      <c r="J36" s="857"/>
      <c r="K36" s="857"/>
      <c r="L36" s="857"/>
      <c r="M36" s="857"/>
      <c r="N36" s="857"/>
      <c r="O36" s="857"/>
    </row>
    <row r="37" spans="1:15">
      <c r="A37" s="1058"/>
      <c r="B37" s="1058"/>
      <c r="C37" s="1058"/>
      <c r="D37" s="2151" t="s">
        <v>1035</v>
      </c>
      <c r="E37" s="2151"/>
      <c r="F37" s="2151"/>
      <c r="G37" s="2151"/>
      <c r="H37" s="2151"/>
      <c r="I37" s="451"/>
      <c r="J37" s="857"/>
      <c r="K37" s="857"/>
      <c r="L37" s="857"/>
      <c r="M37" s="857"/>
      <c r="N37" s="857"/>
      <c r="O37" s="857"/>
    </row>
    <row r="38" spans="1:15">
      <c r="A38" s="1058"/>
      <c r="B38" s="1058"/>
      <c r="C38" s="413" t="s">
        <v>80</v>
      </c>
      <c r="D38" s="1507" t="s">
        <v>81</v>
      </c>
      <c r="E38" s="1507"/>
      <c r="F38" s="1507"/>
      <c r="G38" s="1507"/>
      <c r="H38" s="1507"/>
      <c r="I38" s="451" t="s">
        <v>1491</v>
      </c>
      <c r="J38" s="857"/>
      <c r="K38" s="857"/>
      <c r="L38" s="857"/>
      <c r="M38" s="857"/>
      <c r="N38" s="857"/>
      <c r="O38" s="857"/>
    </row>
    <row r="39" spans="1:15">
      <c r="A39" s="1058"/>
      <c r="B39" s="1058"/>
      <c r="C39" s="1058"/>
      <c r="D39" s="2151" t="s">
        <v>82</v>
      </c>
      <c r="E39" s="2151"/>
      <c r="F39" s="2151"/>
      <c r="G39" s="2151"/>
      <c r="H39" s="2151"/>
      <c r="I39" s="451"/>
      <c r="J39" s="857"/>
      <c r="K39" s="857"/>
      <c r="L39" s="857"/>
      <c r="M39" s="857"/>
      <c r="N39" s="857"/>
      <c r="O39" s="857"/>
    </row>
    <row r="40" spans="1:15">
      <c r="A40" s="1058"/>
      <c r="B40" s="1058"/>
      <c r="C40" s="1058"/>
      <c r="D40" s="413" t="s">
        <v>83</v>
      </c>
      <c r="E40" s="1507" t="s">
        <v>84</v>
      </c>
      <c r="F40" s="1507"/>
      <c r="G40" s="1507"/>
      <c r="H40" s="1507"/>
      <c r="I40" s="451" t="s">
        <v>1493</v>
      </c>
      <c r="J40" s="857"/>
      <c r="K40" s="857"/>
      <c r="L40" s="857"/>
      <c r="M40" s="857"/>
      <c r="N40" s="857"/>
      <c r="O40" s="857"/>
    </row>
    <row r="41" spans="1:15">
      <c r="A41" s="1058"/>
      <c r="B41" s="1058"/>
      <c r="C41" s="1058"/>
      <c r="D41" s="1058"/>
      <c r="E41" s="2151" t="s">
        <v>85</v>
      </c>
      <c r="F41" s="2151"/>
      <c r="G41" s="2151"/>
      <c r="H41" s="2151"/>
      <c r="I41" s="451"/>
      <c r="J41" s="857"/>
      <c r="K41" s="857"/>
      <c r="L41" s="857"/>
      <c r="M41" s="857"/>
      <c r="N41" s="857"/>
      <c r="O41" s="857"/>
    </row>
    <row r="42" spans="1:15">
      <c r="A42" s="1058"/>
      <c r="B42" s="1058"/>
      <c r="C42" s="1058"/>
      <c r="D42" s="413" t="s">
        <v>86</v>
      </c>
      <c r="E42" s="1507" t="s">
        <v>87</v>
      </c>
      <c r="F42" s="1507"/>
      <c r="G42" s="1507"/>
      <c r="H42" s="1507"/>
      <c r="I42" s="451" t="s">
        <v>1492</v>
      </c>
      <c r="J42" s="857"/>
      <c r="K42" s="857"/>
      <c r="L42" s="857"/>
      <c r="M42" s="857"/>
      <c r="N42" s="857"/>
      <c r="O42" s="857"/>
    </row>
    <row r="43" spans="1:15">
      <c r="A43" s="1058"/>
      <c r="B43" s="1058"/>
      <c r="C43" s="1058"/>
      <c r="D43" s="1058"/>
      <c r="E43" s="2151" t="s">
        <v>88</v>
      </c>
      <c r="F43" s="2151"/>
      <c r="G43" s="2151"/>
      <c r="H43" s="2151"/>
      <c r="I43" s="451"/>
      <c r="J43" s="857"/>
      <c r="K43" s="857"/>
      <c r="L43" s="857"/>
      <c r="M43" s="857"/>
      <c r="N43" s="857"/>
      <c r="O43" s="857"/>
    </row>
    <row r="44" spans="1:15">
      <c r="A44" s="1058"/>
      <c r="B44" s="413" t="s">
        <v>89</v>
      </c>
      <c r="C44" s="1507" t="s">
        <v>90</v>
      </c>
      <c r="D44" s="1507"/>
      <c r="E44" s="1507"/>
      <c r="F44" s="1507"/>
      <c r="G44" s="1507"/>
      <c r="H44" s="1507"/>
      <c r="I44" s="451" t="s">
        <v>1494</v>
      </c>
      <c r="J44" s="857"/>
      <c r="K44" s="857"/>
      <c r="L44" s="857"/>
      <c r="M44" s="857"/>
      <c r="N44" s="857"/>
      <c r="O44" s="857"/>
    </row>
    <row r="45" spans="1:15">
      <c r="A45" s="1058"/>
      <c r="B45" s="1058"/>
      <c r="C45" s="2151" t="s">
        <v>91</v>
      </c>
      <c r="D45" s="2151"/>
      <c r="E45" s="2151"/>
      <c r="F45" s="2151"/>
      <c r="G45" s="2151"/>
      <c r="H45" s="2151"/>
      <c r="I45" s="451"/>
      <c r="J45" s="857"/>
      <c r="K45" s="857"/>
      <c r="L45" s="857"/>
      <c r="M45" s="857"/>
      <c r="N45" s="857"/>
      <c r="O45" s="857"/>
    </row>
    <row r="46" spans="1:15">
      <c r="A46" s="1058"/>
      <c r="B46" s="1059"/>
      <c r="C46" s="1060" t="s">
        <v>92</v>
      </c>
      <c r="D46" s="2153" t="s">
        <v>1495</v>
      </c>
      <c r="E46" s="2153"/>
      <c r="F46" s="2153"/>
      <c r="G46" s="2153"/>
      <c r="H46" s="2153"/>
      <c r="I46" s="451" t="s">
        <v>1497</v>
      </c>
      <c r="J46" s="857"/>
      <c r="K46" s="857"/>
      <c r="L46" s="857"/>
      <c r="M46" s="857"/>
      <c r="N46" s="857"/>
      <c r="O46" s="857"/>
    </row>
    <row r="47" spans="1:15">
      <c r="A47" s="1058"/>
      <c r="B47" s="1059"/>
      <c r="C47" s="1060"/>
      <c r="D47" s="2154" t="s">
        <v>1496</v>
      </c>
      <c r="E47" s="2154"/>
      <c r="F47" s="2154"/>
      <c r="G47" s="2154"/>
      <c r="H47" s="2154"/>
      <c r="I47" s="451"/>
      <c r="J47" s="857"/>
      <c r="K47" s="857"/>
      <c r="L47" s="857"/>
      <c r="M47" s="857"/>
      <c r="N47" s="857"/>
      <c r="O47" s="857"/>
    </row>
    <row r="48" spans="1:15">
      <c r="A48" s="1058"/>
      <c r="B48" s="1059"/>
      <c r="C48" s="1060" t="s">
        <v>93</v>
      </c>
      <c r="D48" s="2153" t="s">
        <v>1498</v>
      </c>
      <c r="E48" s="2153"/>
      <c r="F48" s="2153"/>
      <c r="G48" s="2153"/>
      <c r="H48" s="2153"/>
      <c r="I48" s="451" t="s">
        <v>1499</v>
      </c>
      <c r="J48" s="857"/>
      <c r="K48" s="857"/>
      <c r="L48" s="857"/>
      <c r="M48" s="857"/>
      <c r="N48" s="857"/>
      <c r="O48" s="857"/>
    </row>
    <row r="49" spans="1:15">
      <c r="A49" s="1058"/>
      <c r="B49" s="1059"/>
      <c r="C49" s="1059"/>
      <c r="D49" s="2154" t="s">
        <v>2015</v>
      </c>
      <c r="E49" s="2154"/>
      <c r="F49" s="2154"/>
      <c r="G49" s="2154"/>
      <c r="H49" s="2154"/>
      <c r="I49" s="413"/>
      <c r="J49" s="857"/>
      <c r="K49" s="857"/>
      <c r="L49" s="857"/>
      <c r="M49" s="857"/>
      <c r="N49" s="857"/>
      <c r="O49" s="857"/>
    </row>
    <row r="50" spans="1:15">
      <c r="A50" s="1056" t="s">
        <v>94</v>
      </c>
      <c r="B50" s="2156" t="s">
        <v>1036</v>
      </c>
      <c r="C50" s="2156"/>
      <c r="D50" s="2156"/>
      <c r="E50" s="2156"/>
      <c r="F50" s="2156"/>
      <c r="G50" s="2156"/>
      <c r="H50" s="2156"/>
      <c r="I50" s="413"/>
      <c r="J50" s="857"/>
      <c r="K50" s="857"/>
      <c r="L50" s="857"/>
      <c r="M50" s="857"/>
      <c r="N50" s="857"/>
      <c r="O50" s="857"/>
    </row>
    <row r="51" spans="1:15">
      <c r="A51" s="1061"/>
      <c r="B51" s="2156" t="s">
        <v>1037</v>
      </c>
      <c r="C51" s="2156"/>
      <c r="D51" s="2156"/>
      <c r="E51" s="2156"/>
      <c r="F51" s="2156"/>
      <c r="G51" s="2156"/>
      <c r="H51" s="2156"/>
      <c r="I51" s="413"/>
      <c r="J51" s="857"/>
      <c r="K51" s="857"/>
      <c r="L51" s="857"/>
      <c r="M51" s="857"/>
      <c r="N51" s="857"/>
      <c r="O51" s="857"/>
    </row>
    <row r="52" spans="1:15">
      <c r="A52" s="1058"/>
      <c r="B52" s="2154" t="s">
        <v>1038</v>
      </c>
      <c r="C52" s="2154"/>
      <c r="D52" s="2154"/>
      <c r="E52" s="2154"/>
      <c r="F52" s="2154"/>
      <c r="G52" s="2154"/>
      <c r="H52" s="2154"/>
      <c r="I52" s="413"/>
      <c r="J52" s="857"/>
      <c r="K52" s="857"/>
      <c r="L52" s="857"/>
      <c r="M52" s="857"/>
      <c r="N52" s="857"/>
      <c r="O52" s="857"/>
    </row>
    <row r="53" spans="1:15">
      <c r="A53" s="1058"/>
      <c r="B53" s="2154" t="s">
        <v>1039</v>
      </c>
      <c r="C53" s="2154"/>
      <c r="D53" s="2154"/>
      <c r="E53" s="2154"/>
      <c r="F53" s="2154"/>
      <c r="G53" s="2154"/>
      <c r="H53" s="2154"/>
      <c r="I53" s="413"/>
      <c r="J53" s="857"/>
      <c r="K53" s="857"/>
      <c r="L53" s="857"/>
      <c r="M53" s="857"/>
      <c r="N53" s="857"/>
      <c r="O53" s="857"/>
    </row>
    <row r="54" spans="1:15">
      <c r="A54" s="1058"/>
      <c r="B54" s="1059"/>
      <c r="C54" s="2157" t="s">
        <v>95</v>
      </c>
      <c r="D54" s="2157"/>
      <c r="E54" s="2157"/>
      <c r="F54" s="2157"/>
      <c r="G54" s="2157"/>
      <c r="H54" s="2157"/>
      <c r="I54" s="1062" t="s">
        <v>1503</v>
      </c>
      <c r="J54" s="883"/>
      <c r="K54" s="857"/>
      <c r="L54" s="857"/>
      <c r="M54" s="857"/>
      <c r="N54" s="857"/>
      <c r="O54" s="857"/>
    </row>
    <row r="55" spans="1:15">
      <c r="A55" s="1058"/>
      <c r="B55" s="1058"/>
      <c r="C55" s="2155" t="s">
        <v>96</v>
      </c>
      <c r="D55" s="2155"/>
      <c r="E55" s="2155"/>
      <c r="F55" s="2155"/>
      <c r="G55" s="2155"/>
      <c r="H55" s="2155"/>
      <c r="I55" s="1062"/>
      <c r="J55" s="883"/>
      <c r="K55" s="857"/>
      <c r="L55" s="857"/>
      <c r="M55" s="857"/>
      <c r="N55" s="857"/>
      <c r="O55" s="857"/>
    </row>
    <row r="56" spans="1:15" ht="15">
      <c r="A56" s="1058"/>
      <c r="B56" s="1058"/>
      <c r="C56" s="2158" t="s">
        <v>2016</v>
      </c>
      <c r="D56" s="2158"/>
      <c r="E56" s="2158"/>
      <c r="F56" s="2158"/>
      <c r="G56" s="2158"/>
      <c r="H56" s="2158"/>
      <c r="I56" s="1062" t="s">
        <v>1504</v>
      </c>
      <c r="J56" s="883"/>
      <c r="K56" s="857"/>
      <c r="L56" s="857"/>
      <c r="M56" s="857"/>
      <c r="N56" s="857"/>
      <c r="O56" s="857"/>
    </row>
    <row r="57" spans="1:15" ht="15.75">
      <c r="A57" s="1058"/>
      <c r="B57" s="1058"/>
      <c r="C57" s="2155" t="s">
        <v>2017</v>
      </c>
      <c r="D57" s="2155"/>
      <c r="E57" s="2155"/>
      <c r="F57" s="2155"/>
      <c r="G57" s="2155"/>
      <c r="H57" s="2155"/>
      <c r="I57" s="1062"/>
      <c r="J57" s="883"/>
      <c r="K57" s="857"/>
      <c r="L57" s="857"/>
      <c r="M57" s="857"/>
      <c r="N57" s="857"/>
      <c r="O57" s="857"/>
    </row>
    <row r="58" spans="1:15">
      <c r="A58" s="1058"/>
      <c r="B58" s="1058"/>
      <c r="C58" s="2158" t="s">
        <v>97</v>
      </c>
      <c r="D58" s="2158"/>
      <c r="E58" s="2158"/>
      <c r="F58" s="2158"/>
      <c r="G58" s="2158"/>
      <c r="H58" s="2158"/>
      <c r="I58" s="1062" t="s">
        <v>1505</v>
      </c>
      <c r="J58" s="883"/>
      <c r="K58" s="857"/>
      <c r="L58" s="857"/>
      <c r="M58" s="857"/>
      <c r="N58" s="857"/>
      <c r="O58" s="857"/>
    </row>
    <row r="59" spans="1:15">
      <c r="A59" s="1058"/>
      <c r="B59" s="1058"/>
      <c r="C59" s="2155" t="s">
        <v>2018</v>
      </c>
      <c r="D59" s="2155"/>
      <c r="E59" s="2155"/>
      <c r="F59" s="2155"/>
      <c r="G59" s="2155"/>
      <c r="H59" s="2155"/>
      <c r="I59" s="1062"/>
      <c r="J59" s="883"/>
      <c r="K59" s="857"/>
      <c r="L59" s="857"/>
      <c r="M59" s="857"/>
      <c r="N59" s="857"/>
      <c r="O59" s="857"/>
    </row>
    <row r="60" spans="1:15" ht="15" customHeight="1">
      <c r="A60" s="1058"/>
      <c r="B60" s="1058"/>
      <c r="C60" s="2158" t="s">
        <v>98</v>
      </c>
      <c r="D60" s="2158"/>
      <c r="E60" s="2158"/>
      <c r="F60" s="2158"/>
      <c r="G60" s="2158"/>
      <c r="H60" s="2158"/>
      <c r="I60" s="1062" t="s">
        <v>1506</v>
      </c>
      <c r="J60" s="883"/>
      <c r="K60" s="857"/>
      <c r="L60" s="857"/>
      <c r="M60" s="857"/>
      <c r="N60" s="857"/>
      <c r="O60" s="857"/>
    </row>
    <row r="61" spans="1:15">
      <c r="A61" s="1058"/>
      <c r="B61" s="1058"/>
      <c r="C61" s="2155" t="s">
        <v>99</v>
      </c>
      <c r="D61" s="2155"/>
      <c r="E61" s="2155"/>
      <c r="F61" s="2155"/>
      <c r="G61" s="2155"/>
      <c r="H61" s="2155"/>
      <c r="I61" s="1062"/>
      <c r="J61" s="883"/>
      <c r="K61" s="857"/>
      <c r="L61" s="857"/>
      <c r="M61" s="857"/>
      <c r="N61" s="857"/>
      <c r="O61" s="857"/>
    </row>
    <row r="62" spans="1:15" ht="15.75" customHeight="1">
      <c r="A62" s="1058"/>
      <c r="B62" s="1058"/>
      <c r="C62" s="2158" t="s">
        <v>100</v>
      </c>
      <c r="D62" s="2158"/>
      <c r="E62" s="2158"/>
      <c r="F62" s="2158"/>
      <c r="G62" s="2158"/>
      <c r="H62" s="2158"/>
      <c r="I62" s="1062" t="s">
        <v>1502</v>
      </c>
      <c r="J62" s="883"/>
      <c r="K62" s="857"/>
      <c r="L62" s="857"/>
      <c r="M62" s="857"/>
      <c r="N62" s="857"/>
      <c r="O62" s="857"/>
    </row>
    <row r="63" spans="1:15">
      <c r="A63" s="1058"/>
      <c r="B63" s="1058"/>
      <c r="C63" s="2155" t="s">
        <v>101</v>
      </c>
      <c r="D63" s="2155"/>
      <c r="E63" s="2155"/>
      <c r="F63" s="2155"/>
      <c r="G63" s="2155"/>
      <c r="H63" s="2155"/>
      <c r="I63" s="1062"/>
      <c r="J63" s="883"/>
      <c r="K63" s="857"/>
      <c r="L63" s="857"/>
      <c r="M63" s="857"/>
      <c r="N63" s="857"/>
      <c r="O63" s="857"/>
    </row>
    <row r="64" spans="1:15" ht="14.25" customHeight="1">
      <c r="A64" s="1058"/>
      <c r="B64" s="1058"/>
      <c r="C64" s="2162" t="s">
        <v>102</v>
      </c>
      <c r="D64" s="2162"/>
      <c r="E64" s="2162"/>
      <c r="F64" s="2162"/>
      <c r="G64" s="2162"/>
      <c r="H64" s="2162"/>
      <c r="I64" s="2160" t="s">
        <v>1501</v>
      </c>
      <c r="J64" s="2160"/>
      <c r="K64" s="857"/>
      <c r="L64" s="857"/>
      <c r="M64" s="857"/>
      <c r="N64" s="857"/>
      <c r="O64" s="857"/>
    </row>
    <row r="65" spans="1:15">
      <c r="A65" s="1058"/>
      <c r="B65" s="1058"/>
      <c r="C65" s="2155" t="s">
        <v>103</v>
      </c>
      <c r="D65" s="2155"/>
      <c r="E65" s="2155"/>
      <c r="F65" s="2155"/>
      <c r="G65" s="2155"/>
      <c r="H65" s="2155"/>
      <c r="I65" s="1062"/>
      <c r="J65" s="883"/>
      <c r="K65" s="857"/>
      <c r="L65" s="857"/>
      <c r="M65" s="857"/>
      <c r="N65" s="857"/>
      <c r="O65" s="857"/>
    </row>
    <row r="66" spans="1:15">
      <c r="A66" s="1058"/>
      <c r="B66" s="1058"/>
      <c r="C66" s="2158" t="s">
        <v>104</v>
      </c>
      <c r="D66" s="2158"/>
      <c r="E66" s="2158"/>
      <c r="F66" s="2158"/>
      <c r="G66" s="2158"/>
      <c r="H66" s="2158"/>
      <c r="I66" s="1062" t="s">
        <v>2019</v>
      </c>
      <c r="J66" s="883"/>
      <c r="K66" s="857"/>
      <c r="L66" s="857"/>
      <c r="M66" s="857"/>
      <c r="N66" s="857"/>
      <c r="O66" s="857"/>
    </row>
    <row r="67" spans="1:15">
      <c r="A67" s="1058"/>
      <c r="B67" s="1058"/>
      <c r="C67" s="2159" t="s">
        <v>598</v>
      </c>
      <c r="D67" s="2159"/>
      <c r="E67" s="2159"/>
      <c r="F67" s="2159"/>
      <c r="G67" s="2159"/>
      <c r="H67" s="2159"/>
      <c r="I67" s="1062"/>
      <c r="J67" s="883"/>
      <c r="K67" s="857"/>
      <c r="L67" s="857"/>
      <c r="M67" s="857"/>
      <c r="N67" s="857"/>
      <c r="O67" s="857"/>
    </row>
    <row r="68" spans="1:15">
      <c r="A68" s="1058"/>
      <c r="B68" s="1058"/>
      <c r="C68" s="2158" t="s">
        <v>105</v>
      </c>
      <c r="D68" s="2158"/>
      <c r="E68" s="2158"/>
      <c r="F68" s="2158"/>
      <c r="G68" s="2158"/>
      <c r="H68" s="2158"/>
      <c r="I68" s="1062" t="s">
        <v>1500</v>
      </c>
      <c r="J68" s="883"/>
      <c r="K68" s="857"/>
      <c r="L68" s="857"/>
      <c r="M68" s="857"/>
      <c r="N68" s="857"/>
      <c r="O68" s="857"/>
    </row>
    <row r="69" spans="1:15">
      <c r="A69" s="1058"/>
      <c r="B69" s="1058"/>
      <c r="C69" s="2159" t="s">
        <v>1187</v>
      </c>
      <c r="D69" s="2159"/>
      <c r="E69" s="2159"/>
      <c r="F69" s="2159"/>
      <c r="G69" s="2159"/>
      <c r="H69" s="2159"/>
      <c r="I69" s="1062"/>
      <c r="J69" s="883"/>
      <c r="K69" s="857"/>
      <c r="L69" s="857"/>
      <c r="M69" s="857"/>
      <c r="N69" s="857"/>
      <c r="O69" s="857"/>
    </row>
    <row r="70" spans="1:15">
      <c r="A70" s="1058"/>
      <c r="B70" s="1058"/>
      <c r="C70" s="2158" t="s">
        <v>106</v>
      </c>
      <c r="D70" s="2158"/>
      <c r="E70" s="2158"/>
      <c r="F70" s="2158"/>
      <c r="G70" s="2158"/>
      <c r="H70" s="2158"/>
      <c r="I70" s="1062" t="s">
        <v>2020</v>
      </c>
      <c r="J70" s="883"/>
      <c r="K70" s="857"/>
      <c r="L70" s="857"/>
      <c r="M70" s="857"/>
      <c r="N70" s="857"/>
      <c r="O70" s="857"/>
    </row>
    <row r="71" spans="1:15">
      <c r="A71" s="1058"/>
      <c r="B71" s="1058"/>
      <c r="C71" s="2155" t="s">
        <v>107</v>
      </c>
      <c r="D71" s="2155"/>
      <c r="E71" s="2155"/>
      <c r="F71" s="2155"/>
      <c r="G71" s="2155"/>
      <c r="H71" s="2155"/>
      <c r="I71" s="1062"/>
      <c r="J71" s="883"/>
      <c r="K71" s="857"/>
      <c r="L71" s="857"/>
      <c r="M71" s="857"/>
      <c r="N71" s="857"/>
      <c r="O71" s="857"/>
    </row>
    <row r="72" spans="1:15">
      <c r="A72" s="1058"/>
      <c r="B72" s="1058"/>
      <c r="C72" s="2158" t="s">
        <v>108</v>
      </c>
      <c r="D72" s="2158"/>
      <c r="E72" s="2158"/>
      <c r="F72" s="2158"/>
      <c r="G72" s="2158"/>
      <c r="H72" s="2158"/>
      <c r="I72" s="1062" t="s">
        <v>7</v>
      </c>
      <c r="J72" s="883"/>
      <c r="K72" s="857"/>
      <c r="L72" s="857"/>
      <c r="M72" s="857"/>
      <c r="N72" s="857"/>
      <c r="O72" s="857"/>
    </row>
    <row r="73" spans="1:15">
      <c r="A73" s="857"/>
      <c r="B73" s="857"/>
      <c r="C73" s="2161" t="s">
        <v>109</v>
      </c>
      <c r="D73" s="2161"/>
      <c r="E73" s="2161"/>
      <c r="F73" s="2161"/>
      <c r="G73" s="2161"/>
      <c r="H73" s="2161"/>
      <c r="I73" s="413"/>
      <c r="J73" s="857"/>
      <c r="K73" s="857"/>
      <c r="L73" s="857"/>
      <c r="M73" s="857"/>
      <c r="N73" s="857"/>
      <c r="O73" s="857"/>
    </row>
    <row r="74" spans="1:15" ht="5.25" customHeight="1">
      <c r="A74" s="857"/>
      <c r="B74" s="857"/>
      <c r="C74" s="1063"/>
      <c r="D74" s="857"/>
      <c r="E74" s="857"/>
      <c r="F74" s="857"/>
      <c r="G74" s="857"/>
      <c r="H74" s="413"/>
      <c r="I74" s="857"/>
      <c r="J74" s="857"/>
      <c r="K74" s="857"/>
      <c r="L74" s="857"/>
      <c r="M74" s="857"/>
      <c r="N74" s="857"/>
      <c r="O74" s="857"/>
    </row>
    <row r="75" spans="1:15">
      <c r="A75" s="1512" t="s">
        <v>110</v>
      </c>
      <c r="B75" s="1512"/>
      <c r="C75" s="1512"/>
      <c r="D75" s="1512"/>
      <c r="E75" s="1512"/>
      <c r="F75" s="1512"/>
      <c r="G75" s="1512"/>
      <c r="H75" s="1512"/>
      <c r="I75" s="1512"/>
      <c r="J75" s="857"/>
      <c r="K75" s="857"/>
      <c r="L75" s="857"/>
      <c r="M75" s="857"/>
      <c r="N75" s="857"/>
      <c r="O75" s="857"/>
    </row>
    <row r="76" spans="1:15" ht="6" customHeight="1">
      <c r="A76" s="1512"/>
      <c r="B76" s="1512"/>
      <c r="C76" s="1512"/>
      <c r="D76" s="1512"/>
      <c r="E76" s="1512"/>
      <c r="F76" s="1512"/>
      <c r="G76" s="1512"/>
      <c r="H76" s="1512"/>
      <c r="I76" s="1512"/>
      <c r="J76" s="857"/>
      <c r="K76" s="857"/>
      <c r="L76" s="857"/>
      <c r="M76" s="857"/>
      <c r="N76" s="857"/>
      <c r="O76" s="857"/>
    </row>
    <row r="77" spans="1:15">
      <c r="A77" s="1515" t="s">
        <v>709</v>
      </c>
      <c r="B77" s="1515"/>
      <c r="C77" s="1515"/>
      <c r="D77" s="1515"/>
      <c r="E77" s="1515"/>
      <c r="F77" s="1515"/>
      <c r="G77" s="1515"/>
      <c r="H77" s="1515"/>
      <c r="I77" s="1515"/>
      <c r="J77" s="857"/>
      <c r="K77" s="857"/>
      <c r="L77" s="857"/>
      <c r="M77" s="857"/>
      <c r="N77" s="857"/>
      <c r="O77" s="857"/>
    </row>
    <row r="78" spans="1:15">
      <c r="A78" s="857"/>
      <c r="B78" s="857"/>
      <c r="C78" s="857"/>
      <c r="D78" s="857"/>
      <c r="E78" s="857"/>
      <c r="F78" s="857"/>
      <c r="G78" s="857"/>
      <c r="H78" s="857"/>
      <c r="I78" s="857"/>
      <c r="J78" s="857"/>
      <c r="K78" s="857"/>
      <c r="L78" s="857"/>
      <c r="M78" s="857"/>
      <c r="N78" s="857"/>
      <c r="O78" s="857"/>
    </row>
    <row r="79" spans="1:15">
      <c r="A79" s="857"/>
      <c r="B79" s="857"/>
      <c r="C79" s="857"/>
      <c r="D79" s="857"/>
      <c r="E79" s="857"/>
      <c r="F79" s="857"/>
      <c r="G79" s="857"/>
      <c r="H79" s="857"/>
      <c r="I79" s="857"/>
      <c r="J79" s="857"/>
      <c r="K79" s="857"/>
      <c r="L79" s="857"/>
      <c r="M79" s="857"/>
      <c r="N79" s="857"/>
      <c r="O79" s="857"/>
    </row>
  </sheetData>
  <mergeCells count="77">
    <mergeCell ref="I64:J64"/>
    <mergeCell ref="A75:I75"/>
    <mergeCell ref="A76:I76"/>
    <mergeCell ref="C73:H73"/>
    <mergeCell ref="C64:H64"/>
    <mergeCell ref="C65:H65"/>
    <mergeCell ref="C66:H66"/>
    <mergeCell ref="C67:H67"/>
    <mergeCell ref="A77:I77"/>
    <mergeCell ref="C68:H68"/>
    <mergeCell ref="C69:H69"/>
    <mergeCell ref="C70:H70"/>
    <mergeCell ref="C71:H71"/>
    <mergeCell ref="C72:H72"/>
    <mergeCell ref="C63:H63"/>
    <mergeCell ref="D48:H48"/>
    <mergeCell ref="D49:H49"/>
    <mergeCell ref="B50:H50"/>
    <mergeCell ref="B51:H51"/>
    <mergeCell ref="B52:H52"/>
    <mergeCell ref="B53:H53"/>
    <mergeCell ref="C54:H54"/>
    <mergeCell ref="C55:H55"/>
    <mergeCell ref="C56:H56"/>
    <mergeCell ref="C57:H57"/>
    <mergeCell ref="C58:H58"/>
    <mergeCell ref="C59:H59"/>
    <mergeCell ref="C60:H60"/>
    <mergeCell ref="C61:H61"/>
    <mergeCell ref="C62:H62"/>
    <mergeCell ref="C44:H44"/>
    <mergeCell ref="C45:H45"/>
    <mergeCell ref="D46:H46"/>
    <mergeCell ref="D47:H47"/>
    <mergeCell ref="E43:H43"/>
    <mergeCell ref="E40:H40"/>
    <mergeCell ref="E41:H41"/>
    <mergeCell ref="E42:H42"/>
    <mergeCell ref="A30:E30"/>
    <mergeCell ref="A31:E31"/>
    <mergeCell ref="B32:H32"/>
    <mergeCell ref="B33:E33"/>
    <mergeCell ref="C34:H34"/>
    <mergeCell ref="C35:E35"/>
    <mergeCell ref="D36:H36"/>
    <mergeCell ref="D37:H37"/>
    <mergeCell ref="D38:H38"/>
    <mergeCell ref="D39:H39"/>
    <mergeCell ref="A4:B6"/>
    <mergeCell ref="C4:D4"/>
    <mergeCell ref="E4:L4"/>
    <mergeCell ref="C5:C6"/>
    <mergeCell ref="D5:D6"/>
    <mergeCell ref="E5:F5"/>
    <mergeCell ref="G5:H5"/>
    <mergeCell ref="I5:J5"/>
    <mergeCell ref="K5:L5"/>
    <mergeCell ref="A16:B16"/>
    <mergeCell ref="A15:B15"/>
    <mergeCell ref="A14:B14"/>
    <mergeCell ref="A13:B13"/>
    <mergeCell ref="A12:B12"/>
    <mergeCell ref="A11:B11"/>
    <mergeCell ref="A10:B10"/>
    <mergeCell ref="A9:B9"/>
    <mergeCell ref="A8:B8"/>
    <mergeCell ref="A7:B7"/>
    <mergeCell ref="A28:L28"/>
    <mergeCell ref="A24:B24"/>
    <mergeCell ref="A23:B23"/>
    <mergeCell ref="A22:B22"/>
    <mergeCell ref="A26:L26"/>
    <mergeCell ref="A21:B21"/>
    <mergeCell ref="A20:B20"/>
    <mergeCell ref="A19:B19"/>
    <mergeCell ref="A18:B18"/>
    <mergeCell ref="A17:B17"/>
  </mergeCells>
  <hyperlinks>
    <hyperlink ref="N1" location="'Spis tablic_Contens'!A1" display="&lt; POWRÓT"/>
    <hyperlink ref="N2" location="'Spis tablic_Contens'!A1" display="&lt; BACK"/>
  </hyperlinks>
  <pageMargins left="0.71557971014492749" right="0.47916666666666669" top="0.75" bottom="0.72557471264367812"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7"/>
  <dimension ref="A1:S131"/>
  <sheetViews>
    <sheetView showGridLines="0" zoomScaleNormal="100" workbookViewId="0">
      <pane ySplit="8" topLeftCell="A9" activePane="bottomLeft" state="frozen"/>
      <selection activeCell="A129" sqref="A129"/>
      <selection pane="bottomLeft"/>
    </sheetView>
  </sheetViews>
  <sheetFormatPr defaultRowHeight="15"/>
  <cols>
    <col min="1" max="1" width="12.42578125" customWidth="1"/>
    <col min="2" max="2" width="10.28515625" bestFit="1" customWidth="1"/>
    <col min="4" max="4" width="11.7109375" customWidth="1"/>
    <col min="5" max="5" width="13.28515625" customWidth="1"/>
    <col min="6" max="6" width="0.85546875" customWidth="1"/>
    <col min="7" max="7" width="11.42578125" customWidth="1"/>
    <col min="8" max="8" width="9.140625" hidden="1" customWidth="1"/>
    <col min="10" max="10" width="10" bestFit="1" customWidth="1"/>
    <col min="11" max="11" width="11.5703125" customWidth="1"/>
    <col min="12" max="12" width="11" customWidth="1"/>
    <col min="14" max="14" width="11" style="70" bestFit="1" customWidth="1"/>
    <col min="16" max="16" width="11.85546875" bestFit="1" customWidth="1"/>
    <col min="17" max="17" width="9.28515625" bestFit="1" customWidth="1"/>
  </cols>
  <sheetData>
    <row r="1" spans="1:19" s="23" customFormat="1" ht="14.25" customHeight="1">
      <c r="A1" s="1064" t="s">
        <v>2273</v>
      </c>
      <c r="B1" s="1064" t="s">
        <v>890</v>
      </c>
      <c r="C1" s="1065"/>
      <c r="D1" s="1065"/>
      <c r="E1" s="1065"/>
      <c r="F1" s="1065"/>
      <c r="G1" s="1065"/>
      <c r="H1" s="1065"/>
      <c r="I1" s="1065"/>
      <c r="J1" s="1065"/>
      <c r="K1" s="1065"/>
      <c r="L1" s="1065"/>
      <c r="M1" s="1065"/>
      <c r="N1" s="1065"/>
      <c r="O1" s="284" t="s">
        <v>887</v>
      </c>
      <c r="P1" s="1065"/>
    </row>
    <row r="2" spans="1:19" s="23" customFormat="1" ht="14.25" customHeight="1">
      <c r="A2" s="1064"/>
      <c r="B2" s="1066" t="s">
        <v>1453</v>
      </c>
      <c r="C2" s="1065"/>
      <c r="D2" s="1065"/>
      <c r="E2" s="1065"/>
      <c r="F2" s="1065"/>
      <c r="G2" s="1065"/>
      <c r="H2" s="1065"/>
      <c r="I2" s="1065"/>
      <c r="J2" s="1065"/>
      <c r="K2" s="1065"/>
      <c r="L2" s="1065"/>
      <c r="M2" s="1065"/>
      <c r="N2" s="1065"/>
      <c r="O2" s="286" t="s">
        <v>888</v>
      </c>
      <c r="P2" s="1065"/>
    </row>
    <row r="3" spans="1:19" s="23" customFormat="1" ht="14.25" customHeight="1">
      <c r="A3" s="1065"/>
      <c r="B3" s="1067" t="s">
        <v>1405</v>
      </c>
      <c r="C3" s="1065"/>
      <c r="D3" s="1065"/>
      <c r="E3" s="1065"/>
      <c r="F3" s="1065"/>
      <c r="G3" s="1065"/>
      <c r="H3" s="1065"/>
      <c r="I3" s="1065"/>
      <c r="J3" s="1065"/>
      <c r="K3" s="1065"/>
      <c r="L3" s="1065"/>
      <c r="M3" s="1065"/>
      <c r="N3" s="1065"/>
      <c r="O3" s="282"/>
      <c r="P3" s="1065"/>
    </row>
    <row r="4" spans="1:19" ht="5.25" customHeight="1">
      <c r="A4" s="20"/>
      <c r="B4" s="20"/>
      <c r="C4" s="20"/>
      <c r="D4" s="20"/>
      <c r="E4" s="20"/>
      <c r="F4" s="20"/>
      <c r="G4" s="20"/>
      <c r="H4" s="20"/>
      <c r="I4" s="20"/>
      <c r="J4" s="20"/>
      <c r="K4" s="20"/>
      <c r="L4" s="20"/>
      <c r="M4" s="20"/>
      <c r="N4" s="20"/>
      <c r="O4" s="20"/>
      <c r="P4" s="20"/>
    </row>
    <row r="5" spans="1:19">
      <c r="A5" s="1916" t="s">
        <v>329</v>
      </c>
      <c r="B5" s="1916"/>
      <c r="C5" s="1916"/>
      <c r="D5" s="1916"/>
      <c r="E5" s="1916"/>
      <c r="F5" s="1916"/>
      <c r="G5" s="1916"/>
      <c r="H5" s="1916"/>
      <c r="I5" s="1952" t="s">
        <v>1701</v>
      </c>
      <c r="J5" s="1946" t="s">
        <v>2021</v>
      </c>
      <c r="K5" s="1917"/>
      <c r="L5" s="1946" t="s">
        <v>2022</v>
      </c>
      <c r="M5" s="2199"/>
      <c r="N5" s="1068"/>
      <c r="O5" s="20"/>
      <c r="P5" s="20"/>
    </row>
    <row r="6" spans="1:19">
      <c r="A6" s="1918"/>
      <c r="B6" s="1918"/>
      <c r="C6" s="1918"/>
      <c r="D6" s="1918"/>
      <c r="E6" s="1918"/>
      <c r="F6" s="1918"/>
      <c r="G6" s="1918"/>
      <c r="H6" s="1918"/>
      <c r="I6" s="2077"/>
      <c r="J6" s="2198"/>
      <c r="K6" s="1937"/>
      <c r="L6" s="2200"/>
      <c r="M6" s="2201"/>
      <c r="N6" s="1068"/>
      <c r="O6" s="20"/>
      <c r="P6" s="20"/>
    </row>
    <row r="7" spans="1:19" ht="25.5" customHeight="1">
      <c r="A7" s="1918"/>
      <c r="B7" s="1918"/>
      <c r="C7" s="1918"/>
      <c r="D7" s="1918"/>
      <c r="E7" s="1918"/>
      <c r="F7" s="1918"/>
      <c r="G7" s="1918"/>
      <c r="H7" s="1918"/>
      <c r="I7" s="1953"/>
      <c r="J7" s="1069" t="s">
        <v>2023</v>
      </c>
      <c r="K7" s="1070" t="s">
        <v>2024</v>
      </c>
      <c r="L7" s="1070" t="s">
        <v>2025</v>
      </c>
      <c r="M7" s="1070" t="s">
        <v>2026</v>
      </c>
      <c r="N7" s="723"/>
      <c r="O7" s="20"/>
      <c r="P7" s="20"/>
    </row>
    <row r="8" spans="1:19">
      <c r="A8" s="1936"/>
      <c r="B8" s="1936"/>
      <c r="C8" s="1936"/>
      <c r="D8" s="1936"/>
      <c r="E8" s="1936"/>
      <c r="F8" s="1936"/>
      <c r="G8" s="1936"/>
      <c r="H8" s="1936"/>
      <c r="I8" s="2202" t="s">
        <v>2027</v>
      </c>
      <c r="J8" s="2203"/>
      <c r="K8" s="2203"/>
      <c r="L8" s="2203"/>
      <c r="M8" s="2203"/>
      <c r="N8" s="1071"/>
      <c r="O8" s="20"/>
      <c r="P8" s="20"/>
    </row>
    <row r="9" spans="1:19">
      <c r="A9" s="2204" t="s">
        <v>2028</v>
      </c>
      <c r="B9" s="2204"/>
      <c r="C9" s="2204"/>
      <c r="D9" s="2204"/>
      <c r="E9" s="2204"/>
      <c r="F9" s="2204"/>
      <c r="G9" s="2204"/>
      <c r="H9" s="2204"/>
      <c r="I9" s="2204"/>
      <c r="J9" s="2204"/>
      <c r="K9" s="2204"/>
      <c r="L9" s="2204"/>
      <c r="M9" s="2204"/>
      <c r="N9" s="1072"/>
      <c r="O9" s="20"/>
      <c r="P9" s="20"/>
    </row>
    <row r="10" spans="1:19" ht="15" customHeight="1">
      <c r="A10" s="2205" t="s">
        <v>2029</v>
      </c>
      <c r="B10" s="2205"/>
      <c r="C10" s="2205"/>
      <c r="D10" s="2205"/>
      <c r="E10" s="2205"/>
      <c r="F10" s="2205"/>
      <c r="G10" s="2205"/>
      <c r="H10" s="2206"/>
      <c r="I10" s="1073">
        <f>(J10+K10+L10+M10)</f>
        <v>20213.247533000002</v>
      </c>
      <c r="J10" s="1074">
        <v>11885.963272000001</v>
      </c>
      <c r="K10" s="1074">
        <v>7848.803132</v>
      </c>
      <c r="L10" s="1075">
        <v>124.40220100000001</v>
      </c>
      <c r="M10" s="1073">
        <v>354.07892800000002</v>
      </c>
      <c r="N10" s="558"/>
      <c r="O10" s="20"/>
      <c r="P10" s="20"/>
    </row>
    <row r="11" spans="1:19" ht="15" customHeight="1">
      <c r="A11" s="2207" t="s">
        <v>1051</v>
      </c>
      <c r="B11" s="2207"/>
      <c r="C11" s="2207"/>
      <c r="D11" s="2207"/>
      <c r="E11" s="2207"/>
      <c r="F11" s="2207"/>
      <c r="G11" s="2207"/>
      <c r="H11" s="2208"/>
      <c r="I11" s="842"/>
      <c r="J11" s="842"/>
      <c r="K11" s="1076"/>
      <c r="L11" s="1077"/>
      <c r="M11" s="334"/>
      <c r="N11" s="1078"/>
      <c r="O11" s="20"/>
      <c r="P11" s="20"/>
    </row>
    <row r="12" spans="1:19" ht="15" customHeight="1">
      <c r="A12" s="2209" t="s">
        <v>2030</v>
      </c>
      <c r="B12" s="2209"/>
      <c r="C12" s="2209"/>
      <c r="D12" s="2209"/>
      <c r="E12" s="2209"/>
      <c r="F12" s="2209"/>
      <c r="G12" s="2209"/>
      <c r="H12" s="2210"/>
      <c r="I12" s="623">
        <v>7375.5</v>
      </c>
      <c r="J12" s="1079">
        <v>5002.4310400000004</v>
      </c>
      <c r="K12" s="1080">
        <v>1894.5</v>
      </c>
      <c r="L12" s="1079">
        <v>124.40220100000001</v>
      </c>
      <c r="M12" s="1081">
        <v>354.07892800000002</v>
      </c>
      <c r="N12" s="1082"/>
      <c r="P12" s="20"/>
    </row>
    <row r="13" spans="1:19" ht="15" customHeight="1">
      <c r="A13" s="2211" t="s">
        <v>330</v>
      </c>
      <c r="B13" s="2211"/>
      <c r="C13" s="2211"/>
      <c r="D13" s="2211"/>
      <c r="E13" s="2211"/>
      <c r="F13" s="2211"/>
      <c r="G13" s="2211"/>
      <c r="H13" s="2212"/>
      <c r="I13" s="842"/>
      <c r="J13" s="842"/>
      <c r="K13" s="1076"/>
      <c r="L13" s="1077"/>
      <c r="M13" s="334"/>
      <c r="N13" s="1078"/>
      <c r="O13" s="74"/>
      <c r="P13" s="20"/>
    </row>
    <row r="14" spans="1:19" ht="15" customHeight="1">
      <c r="A14" s="2209" t="s">
        <v>1567</v>
      </c>
      <c r="B14" s="2209"/>
      <c r="C14" s="2209"/>
      <c r="D14" s="2209"/>
      <c r="E14" s="2209"/>
      <c r="F14" s="2209"/>
      <c r="G14" s="2209"/>
      <c r="H14" s="2210"/>
      <c r="I14" s="623">
        <v>12362.8</v>
      </c>
      <c r="J14" s="623">
        <v>5839.1664060000003</v>
      </c>
      <c r="K14" s="1044">
        <v>6523.6487900000002</v>
      </c>
      <c r="L14" s="626" t="s">
        <v>7</v>
      </c>
      <c r="M14" s="338" t="s">
        <v>7</v>
      </c>
      <c r="N14" s="1083"/>
      <c r="O14" s="74"/>
      <c r="P14" s="20"/>
    </row>
    <row r="15" spans="1:19" ht="15" customHeight="1">
      <c r="A15" s="2169" t="s">
        <v>599</v>
      </c>
      <c r="B15" s="2169"/>
      <c r="C15" s="2169"/>
      <c r="D15" s="2169"/>
      <c r="E15" s="2169"/>
      <c r="F15" s="2169"/>
      <c r="G15" s="2169"/>
      <c r="H15" s="2170"/>
      <c r="I15" s="623"/>
      <c r="J15" s="623"/>
      <c r="K15" s="1044"/>
      <c r="L15" s="623"/>
      <c r="M15" s="1084"/>
      <c r="N15" s="1083"/>
      <c r="O15" s="74"/>
      <c r="P15" s="20"/>
    </row>
    <row r="16" spans="1:19" ht="15" customHeight="1">
      <c r="A16" s="2213" t="s">
        <v>2031</v>
      </c>
      <c r="B16" s="2213"/>
      <c r="C16" s="2213"/>
      <c r="D16" s="2213"/>
      <c r="E16" s="2213"/>
      <c r="F16" s="2213"/>
      <c r="G16" s="2213"/>
      <c r="H16" s="2214"/>
      <c r="I16" s="892">
        <v>3395.6</v>
      </c>
      <c r="J16" s="892">
        <v>1862.7</v>
      </c>
      <c r="K16" s="1085">
        <v>928.8</v>
      </c>
      <c r="L16" s="892">
        <v>146.40423899999999</v>
      </c>
      <c r="M16" s="1086">
        <v>457.73396500000001</v>
      </c>
      <c r="N16" s="1087"/>
      <c r="O16" s="75"/>
      <c r="P16" s="75"/>
      <c r="Q16" s="75"/>
      <c r="R16" s="75"/>
      <c r="S16" s="75"/>
    </row>
    <row r="17" spans="1:16" ht="15" customHeight="1">
      <c r="A17" s="2215" t="s">
        <v>331</v>
      </c>
      <c r="B17" s="2215"/>
      <c r="C17" s="2215"/>
      <c r="D17" s="2215"/>
      <c r="E17" s="2215"/>
      <c r="F17" s="2215"/>
      <c r="G17" s="2215"/>
      <c r="H17" s="2216"/>
      <c r="I17" s="626"/>
      <c r="J17" s="626"/>
      <c r="K17" s="925"/>
      <c r="L17" s="626"/>
      <c r="M17" s="338"/>
      <c r="N17" s="1088"/>
      <c r="O17" s="74"/>
      <c r="P17" s="20"/>
    </row>
    <row r="18" spans="1:16" ht="15" customHeight="1">
      <c r="A18" s="2179" t="s">
        <v>1566</v>
      </c>
      <c r="B18" s="2179"/>
      <c r="C18" s="2179"/>
      <c r="D18" s="2179"/>
      <c r="E18" s="2179"/>
      <c r="F18" s="2179"/>
      <c r="G18" s="2179"/>
      <c r="H18" s="2180"/>
      <c r="I18" s="626">
        <v>2654.9</v>
      </c>
      <c r="J18" s="626">
        <v>1530.0706929999999</v>
      </c>
      <c r="K18" s="925">
        <v>553.73770500000001</v>
      </c>
      <c r="L18" s="626">
        <v>141.1</v>
      </c>
      <c r="M18" s="338">
        <v>430</v>
      </c>
      <c r="N18" s="1088"/>
      <c r="O18" s="74"/>
      <c r="P18" s="20"/>
    </row>
    <row r="19" spans="1:16">
      <c r="A19" s="2217" t="s">
        <v>1541</v>
      </c>
      <c r="B19" s="2217"/>
      <c r="C19" s="2217"/>
      <c r="D19" s="2217"/>
      <c r="E19" s="2217"/>
      <c r="F19" s="2217"/>
      <c r="G19" s="2217"/>
      <c r="H19" s="2218"/>
      <c r="I19" s="626"/>
      <c r="J19" s="626"/>
      <c r="K19" s="925"/>
      <c r="L19" s="626"/>
      <c r="M19" s="338"/>
      <c r="N19" s="1088"/>
      <c r="O19" s="74"/>
      <c r="P19" s="20"/>
    </row>
    <row r="20" spans="1:16" s="260" customFormat="1">
      <c r="A20" s="1950" t="s">
        <v>131</v>
      </c>
      <c r="B20" s="1950"/>
      <c r="C20" s="1950"/>
      <c r="D20" s="1950"/>
      <c r="E20" s="1950"/>
      <c r="F20" s="1950"/>
      <c r="G20" s="1950"/>
      <c r="H20" s="1089"/>
      <c r="I20" s="338"/>
      <c r="J20" s="558"/>
      <c r="K20" s="925"/>
      <c r="L20" s="626"/>
      <c r="M20" s="338"/>
      <c r="N20" s="1088"/>
      <c r="O20" s="74"/>
      <c r="P20" s="20"/>
    </row>
    <row r="21" spans="1:16" s="260" customFormat="1">
      <c r="A21" s="1949" t="s">
        <v>1348</v>
      </c>
      <c r="B21" s="1949"/>
      <c r="C21" s="1949"/>
      <c r="D21" s="1949"/>
      <c r="E21" s="1949"/>
      <c r="F21" s="1949"/>
      <c r="G21" s="1949"/>
      <c r="H21" s="1089"/>
      <c r="I21" s="626"/>
      <c r="J21" s="626"/>
      <c r="K21" s="925"/>
      <c r="L21" s="626"/>
      <c r="M21" s="338"/>
      <c r="N21" s="1088"/>
      <c r="O21" s="74"/>
      <c r="P21" s="20"/>
    </row>
    <row r="22" spans="1:16" ht="15" customHeight="1">
      <c r="A22" s="2163" t="s">
        <v>1565</v>
      </c>
      <c r="B22" s="2163"/>
      <c r="C22" s="2163"/>
      <c r="D22" s="2163"/>
      <c r="E22" s="2163"/>
      <c r="F22" s="2163"/>
      <c r="G22" s="2163"/>
      <c r="H22" s="2164"/>
      <c r="I22" s="626">
        <v>340.6</v>
      </c>
      <c r="J22" s="626">
        <v>117.715181</v>
      </c>
      <c r="K22" s="925">
        <v>222.84699499999999</v>
      </c>
      <c r="L22" s="626" t="s">
        <v>7</v>
      </c>
      <c r="M22" s="338" t="s">
        <v>7</v>
      </c>
      <c r="N22" s="1088"/>
      <c r="O22" s="74"/>
      <c r="P22" s="20"/>
    </row>
    <row r="23" spans="1:16" ht="15" customHeight="1">
      <c r="A23" s="2219" t="s">
        <v>1349</v>
      </c>
      <c r="B23" s="2219"/>
      <c r="C23" s="2219"/>
      <c r="D23" s="2219"/>
      <c r="E23" s="2219"/>
      <c r="F23" s="2219"/>
      <c r="G23" s="2219"/>
      <c r="H23" s="1949"/>
      <c r="I23" s="626"/>
      <c r="J23" s="626"/>
      <c r="K23" s="925"/>
      <c r="L23" s="626"/>
      <c r="M23" s="338"/>
      <c r="N23" s="1088"/>
      <c r="O23" s="74" t="s">
        <v>448</v>
      </c>
      <c r="P23" s="20"/>
    </row>
    <row r="24" spans="1:16" ht="15" customHeight="1">
      <c r="A24" s="2163" t="s">
        <v>1564</v>
      </c>
      <c r="B24" s="2163"/>
      <c r="C24" s="2163"/>
      <c r="D24" s="2163"/>
      <c r="E24" s="2163"/>
      <c r="F24" s="2163"/>
      <c r="G24" s="2163"/>
      <c r="H24" s="2164"/>
      <c r="I24" s="626">
        <v>367.4</v>
      </c>
      <c r="J24" s="626">
        <v>128.649214</v>
      </c>
      <c r="K24" s="925">
        <v>238.73963900000001</v>
      </c>
      <c r="L24" s="626" t="s">
        <v>7</v>
      </c>
      <c r="M24" s="338" t="s">
        <v>7</v>
      </c>
      <c r="N24" s="1088"/>
      <c r="O24" s="74"/>
      <c r="P24" s="20"/>
    </row>
    <row r="25" spans="1:16" ht="15" customHeight="1">
      <c r="A25" s="2219" t="s">
        <v>332</v>
      </c>
      <c r="B25" s="2219"/>
      <c r="C25" s="2219"/>
      <c r="D25" s="2219"/>
      <c r="E25" s="2219"/>
      <c r="F25" s="2219"/>
      <c r="G25" s="2219"/>
      <c r="H25" s="1949"/>
      <c r="I25" s="626"/>
      <c r="J25" s="626"/>
      <c r="K25" s="925"/>
      <c r="L25" s="626"/>
      <c r="M25" s="338"/>
      <c r="N25" s="1088"/>
      <c r="O25" s="20"/>
      <c r="P25" s="20"/>
    </row>
    <row r="26" spans="1:16" ht="15" customHeight="1">
      <c r="A26" s="2163" t="s">
        <v>1563</v>
      </c>
      <c r="B26" s="2163"/>
      <c r="C26" s="2163"/>
      <c r="D26" s="2163"/>
      <c r="E26" s="2163"/>
      <c r="F26" s="2163"/>
      <c r="G26" s="2163"/>
      <c r="H26" s="2164"/>
      <c r="I26" s="626">
        <v>138.4</v>
      </c>
      <c r="J26" s="338">
        <v>48.434351999999997</v>
      </c>
      <c r="K26" s="927">
        <v>89.950545000000005</v>
      </c>
      <c r="L26" s="626" t="s">
        <v>7</v>
      </c>
      <c r="M26" s="338" t="s">
        <v>7</v>
      </c>
      <c r="N26" s="1088"/>
      <c r="O26" s="20"/>
      <c r="P26" s="20"/>
    </row>
    <row r="27" spans="1:16" ht="15" customHeight="1">
      <c r="A27" s="1949" t="s">
        <v>333</v>
      </c>
      <c r="B27" s="1949"/>
      <c r="C27" s="1949"/>
      <c r="D27" s="1949"/>
      <c r="E27" s="1949"/>
      <c r="F27" s="1949"/>
      <c r="G27" s="1949"/>
      <c r="H27" s="2165"/>
      <c r="I27" s="338"/>
      <c r="J27" s="338"/>
      <c r="K27" s="927"/>
      <c r="L27" s="626"/>
      <c r="M27" s="338"/>
      <c r="N27" s="1088"/>
      <c r="O27" s="20"/>
      <c r="P27" s="20"/>
    </row>
    <row r="28" spans="1:16" s="264" customFormat="1" ht="15" customHeight="1">
      <c r="A28" s="2163" t="s">
        <v>1562</v>
      </c>
      <c r="B28" s="2163"/>
      <c r="C28" s="2163"/>
      <c r="D28" s="2163"/>
      <c r="E28" s="2163"/>
      <c r="F28" s="2163"/>
      <c r="G28" s="2163"/>
      <c r="H28" s="2164"/>
      <c r="I28" s="338">
        <v>47.5</v>
      </c>
      <c r="J28" s="338">
        <v>0.6</v>
      </c>
      <c r="K28" s="927">
        <v>1.3</v>
      </c>
      <c r="L28" s="626">
        <v>0.2</v>
      </c>
      <c r="M28" s="338">
        <v>45.4</v>
      </c>
      <c r="N28" s="1088"/>
      <c r="O28" s="20"/>
      <c r="P28" s="20"/>
    </row>
    <row r="29" spans="1:16" s="264" customFormat="1" ht="15" customHeight="1">
      <c r="A29" s="1949" t="s">
        <v>1479</v>
      </c>
      <c r="B29" s="1949"/>
      <c r="C29" s="1949"/>
      <c r="D29" s="1949"/>
      <c r="E29" s="1949"/>
      <c r="F29" s="1949"/>
      <c r="G29" s="1949"/>
      <c r="H29" s="2165"/>
      <c r="I29" s="338"/>
      <c r="J29" s="338"/>
      <c r="K29" s="927"/>
      <c r="L29" s="626"/>
      <c r="M29" s="338"/>
      <c r="N29" s="1088"/>
      <c r="O29" s="20"/>
      <c r="P29" s="20"/>
    </row>
    <row r="30" spans="1:16" ht="15" customHeight="1">
      <c r="A30" s="2163" t="s">
        <v>1561</v>
      </c>
      <c r="B30" s="2163"/>
      <c r="C30" s="2163"/>
      <c r="D30" s="2163"/>
      <c r="E30" s="2163"/>
      <c r="F30" s="2163"/>
      <c r="G30" s="2163"/>
      <c r="H30" s="2164"/>
      <c r="I30" s="341">
        <v>272.7</v>
      </c>
      <c r="J30" s="341">
        <v>272.67731677999996</v>
      </c>
      <c r="K30" s="927" t="s">
        <v>7</v>
      </c>
      <c r="L30" s="626" t="s">
        <v>7</v>
      </c>
      <c r="M30" s="338" t="s">
        <v>7</v>
      </c>
      <c r="N30" s="1088"/>
      <c r="O30" s="20"/>
      <c r="P30" s="20"/>
    </row>
    <row r="31" spans="1:16" ht="15" customHeight="1">
      <c r="A31" s="1949" t="s">
        <v>1510</v>
      </c>
      <c r="B31" s="1949"/>
      <c r="C31" s="1949"/>
      <c r="D31" s="1949"/>
      <c r="E31" s="1949"/>
      <c r="F31" s="1949"/>
      <c r="G31" s="1949"/>
      <c r="H31" s="2165"/>
      <c r="I31" s="338"/>
      <c r="J31" s="338"/>
      <c r="K31" s="927"/>
      <c r="L31" s="626"/>
      <c r="M31" s="338"/>
      <c r="N31" s="1088"/>
      <c r="O31" s="20"/>
      <c r="P31" s="20"/>
    </row>
    <row r="32" spans="1:16">
      <c r="A32" s="2163" t="s">
        <v>334</v>
      </c>
      <c r="B32" s="2163"/>
      <c r="C32" s="2163"/>
      <c r="D32" s="2163"/>
      <c r="E32" s="2163"/>
      <c r="F32" s="2163"/>
      <c r="G32" s="2163"/>
      <c r="H32" s="2164"/>
      <c r="I32" s="341">
        <v>1.3</v>
      </c>
      <c r="J32" s="341">
        <v>1.2563029999999999</v>
      </c>
      <c r="K32" s="927" t="s">
        <v>7</v>
      </c>
      <c r="L32" s="626" t="s">
        <v>7</v>
      </c>
      <c r="M32" s="338" t="s">
        <v>7</v>
      </c>
      <c r="N32" s="1088"/>
      <c r="O32" s="20"/>
      <c r="P32" s="20"/>
    </row>
    <row r="33" spans="1:16">
      <c r="A33" s="1949" t="s">
        <v>335</v>
      </c>
      <c r="B33" s="1949"/>
      <c r="C33" s="1949"/>
      <c r="D33" s="1949"/>
      <c r="E33" s="1949"/>
      <c r="F33" s="1949"/>
      <c r="G33" s="1949"/>
      <c r="H33" s="2165"/>
      <c r="I33" s="338"/>
      <c r="J33" s="338"/>
      <c r="K33" s="927"/>
      <c r="L33" s="626"/>
      <c r="M33" s="338"/>
      <c r="N33" s="1088"/>
      <c r="O33" s="20"/>
      <c r="P33" s="20"/>
    </row>
    <row r="34" spans="1:16" ht="15" customHeight="1">
      <c r="A34" s="2163" t="s">
        <v>336</v>
      </c>
      <c r="B34" s="2163"/>
      <c r="C34" s="2163"/>
      <c r="D34" s="2163"/>
      <c r="E34" s="2163"/>
      <c r="F34" s="2163"/>
      <c r="G34" s="2163"/>
      <c r="H34" s="2164"/>
      <c r="I34" s="341">
        <v>1.4</v>
      </c>
      <c r="J34" s="341">
        <v>1.447654</v>
      </c>
      <c r="K34" s="927" t="s">
        <v>7</v>
      </c>
      <c r="L34" s="626" t="s">
        <v>7</v>
      </c>
      <c r="M34" s="338" t="s">
        <v>7</v>
      </c>
      <c r="N34" s="1088"/>
      <c r="O34" s="20"/>
      <c r="P34" s="20"/>
    </row>
    <row r="35" spans="1:16" ht="15" customHeight="1">
      <c r="A35" s="1949" t="s">
        <v>337</v>
      </c>
      <c r="B35" s="1949"/>
      <c r="C35" s="1949"/>
      <c r="D35" s="1949"/>
      <c r="E35" s="1949"/>
      <c r="F35" s="1949"/>
      <c r="G35" s="1949"/>
      <c r="H35" s="2165"/>
      <c r="I35" s="338"/>
      <c r="J35" s="338"/>
      <c r="K35" s="927"/>
      <c r="L35" s="626"/>
      <c r="M35" s="338"/>
      <c r="N35" s="1088"/>
      <c r="O35" s="20"/>
      <c r="P35" s="20"/>
    </row>
    <row r="36" spans="1:16" ht="15" customHeight="1">
      <c r="A36" s="2163" t="s">
        <v>1347</v>
      </c>
      <c r="B36" s="2163"/>
      <c r="C36" s="2163"/>
      <c r="D36" s="2163"/>
      <c r="E36" s="2163"/>
      <c r="F36" s="2163"/>
      <c r="G36" s="2163"/>
      <c r="H36" s="2164"/>
      <c r="I36" s="341">
        <v>10.199999999999999</v>
      </c>
      <c r="J36" s="341">
        <v>10.179803</v>
      </c>
      <c r="K36" s="927" t="s">
        <v>7</v>
      </c>
      <c r="L36" s="626" t="s">
        <v>7</v>
      </c>
      <c r="M36" s="338" t="s">
        <v>7</v>
      </c>
      <c r="N36" s="1088"/>
      <c r="O36" s="20"/>
      <c r="P36" s="20"/>
    </row>
    <row r="37" spans="1:16" ht="15" customHeight="1">
      <c r="A37" s="1949" t="s">
        <v>1197</v>
      </c>
      <c r="B37" s="1949"/>
      <c r="C37" s="1949"/>
      <c r="D37" s="1949"/>
      <c r="E37" s="1949"/>
      <c r="F37" s="1949"/>
      <c r="G37" s="1949"/>
      <c r="H37" s="2165"/>
      <c r="I37" s="338"/>
      <c r="J37" s="338"/>
      <c r="K37" s="927"/>
      <c r="L37" s="626"/>
      <c r="M37" s="338"/>
      <c r="N37" s="1088"/>
      <c r="O37" s="20"/>
      <c r="P37" s="20"/>
    </row>
    <row r="38" spans="1:16" s="209" customFormat="1" ht="15" customHeight="1">
      <c r="A38" s="2163" t="s">
        <v>338</v>
      </c>
      <c r="B38" s="2163"/>
      <c r="C38" s="2163"/>
      <c r="D38" s="2163"/>
      <c r="E38" s="2163"/>
      <c r="F38" s="2163"/>
      <c r="G38" s="2163"/>
      <c r="H38" s="2164"/>
      <c r="I38" s="341">
        <v>-16.3</v>
      </c>
      <c r="J38" s="341">
        <v>-16.331506999999998</v>
      </c>
      <c r="K38" s="927" t="s">
        <v>7</v>
      </c>
      <c r="L38" s="626" t="s">
        <v>7</v>
      </c>
      <c r="M38" s="338" t="s">
        <v>7</v>
      </c>
      <c r="N38" s="1088"/>
      <c r="O38" s="20"/>
      <c r="P38" s="20"/>
    </row>
    <row r="39" spans="1:16" s="209" customFormat="1" ht="15" customHeight="1">
      <c r="A39" s="1949" t="s">
        <v>1196</v>
      </c>
      <c r="B39" s="1949"/>
      <c r="C39" s="1949"/>
      <c r="D39" s="1949"/>
      <c r="E39" s="1949"/>
      <c r="F39" s="1949"/>
      <c r="G39" s="1949"/>
      <c r="H39" s="1949"/>
      <c r="I39" s="338"/>
      <c r="J39" s="1090"/>
      <c r="K39" s="927"/>
      <c r="L39" s="626"/>
      <c r="M39" s="338"/>
      <c r="N39" s="1088"/>
      <c r="O39" s="20"/>
      <c r="P39" s="20"/>
    </row>
    <row r="40" spans="1:16" s="20" customFormat="1" ht="15" customHeight="1">
      <c r="A40" s="2164" t="s">
        <v>340</v>
      </c>
      <c r="B40" s="2164"/>
      <c r="C40" s="2164"/>
      <c r="D40" s="2164"/>
      <c r="E40" s="2164"/>
      <c r="F40" s="2164"/>
      <c r="G40" s="2164"/>
      <c r="H40" s="1091"/>
      <c r="I40" s="338">
        <v>0.7</v>
      </c>
      <c r="J40" s="1092">
        <v>0.72320200000000001</v>
      </c>
      <c r="K40" s="927" t="s">
        <v>7</v>
      </c>
      <c r="L40" s="927" t="s">
        <v>7</v>
      </c>
      <c r="M40" s="927" t="s">
        <v>7</v>
      </c>
      <c r="N40" s="1088"/>
    </row>
    <row r="41" spans="1:16" s="209" customFormat="1" ht="15" customHeight="1">
      <c r="A41" s="1949" t="s">
        <v>1478</v>
      </c>
      <c r="B41" s="1949"/>
      <c r="C41" s="1949"/>
      <c r="D41" s="1949"/>
      <c r="E41" s="1949"/>
      <c r="F41" s="1949"/>
      <c r="G41" s="1949"/>
      <c r="H41" s="1091"/>
      <c r="I41" s="341"/>
      <c r="J41" s="1090"/>
      <c r="K41" s="927"/>
      <c r="L41" s="626"/>
      <c r="M41" s="338"/>
      <c r="N41" s="1088"/>
      <c r="O41" s="20"/>
      <c r="P41" s="20"/>
    </row>
    <row r="42" spans="1:16" s="264" customFormat="1" ht="15" customHeight="1">
      <c r="A42" s="2164" t="s">
        <v>1560</v>
      </c>
      <c r="B42" s="2164"/>
      <c r="C42" s="2164"/>
      <c r="D42" s="2164"/>
      <c r="E42" s="2164"/>
      <c r="F42" s="2164"/>
      <c r="G42" s="2164"/>
      <c r="H42" s="1091"/>
      <c r="I42" s="338">
        <v>1.9</v>
      </c>
      <c r="J42" s="1090">
        <v>1.9</v>
      </c>
      <c r="K42" s="927" t="s">
        <v>7</v>
      </c>
      <c r="L42" s="626" t="s">
        <v>7</v>
      </c>
      <c r="M42" s="338" t="s">
        <v>7</v>
      </c>
      <c r="N42" s="1088"/>
      <c r="O42" s="20"/>
      <c r="P42" s="20"/>
    </row>
    <row r="43" spans="1:16" s="264" customFormat="1" ht="15" customHeight="1">
      <c r="A43" s="1949" t="s">
        <v>1480</v>
      </c>
      <c r="B43" s="1949"/>
      <c r="C43" s="1949"/>
      <c r="D43" s="1949"/>
      <c r="E43" s="1949"/>
      <c r="F43" s="1949"/>
      <c r="G43" s="1949"/>
      <c r="H43" s="1091"/>
      <c r="I43" s="338"/>
      <c r="J43" s="1090"/>
      <c r="K43" s="927"/>
      <c r="L43" s="626"/>
      <c r="M43" s="338"/>
      <c r="N43" s="1088"/>
      <c r="O43" s="20"/>
      <c r="P43" s="20"/>
    </row>
    <row r="44" spans="1:16" s="264" customFormat="1" ht="15" customHeight="1">
      <c r="A44" s="2164" t="s">
        <v>1559</v>
      </c>
      <c r="B44" s="2164"/>
      <c r="C44" s="2164"/>
      <c r="D44" s="2164"/>
      <c r="E44" s="2164"/>
      <c r="F44" s="2164"/>
      <c r="G44" s="2164"/>
      <c r="H44" s="1091"/>
      <c r="I44" s="341">
        <v>20.6</v>
      </c>
      <c r="J44" s="1090">
        <v>20.6</v>
      </c>
      <c r="K44" s="927" t="s">
        <v>7</v>
      </c>
      <c r="L44" s="626" t="s">
        <v>7</v>
      </c>
      <c r="M44" s="338" t="s">
        <v>7</v>
      </c>
      <c r="N44" s="1088"/>
      <c r="O44" s="20"/>
      <c r="P44" s="20"/>
    </row>
    <row r="45" spans="1:16" s="264" customFormat="1" ht="15" customHeight="1">
      <c r="A45" s="1949" t="s">
        <v>1482</v>
      </c>
      <c r="B45" s="1949"/>
      <c r="C45" s="1949"/>
      <c r="D45" s="1949"/>
      <c r="E45" s="1949"/>
      <c r="F45" s="1949"/>
      <c r="G45" s="1949"/>
      <c r="H45" s="1091"/>
      <c r="I45" s="338"/>
      <c r="J45" s="1090"/>
      <c r="K45" s="927"/>
      <c r="L45" s="626"/>
      <c r="M45" s="338"/>
      <c r="N45" s="1088"/>
      <c r="O45" s="20"/>
      <c r="P45" s="20"/>
    </row>
    <row r="46" spans="1:16" s="209" customFormat="1" ht="15" customHeight="1">
      <c r="A46" s="2164" t="s">
        <v>339</v>
      </c>
      <c r="B46" s="2164"/>
      <c r="C46" s="2164"/>
      <c r="D46" s="2164"/>
      <c r="E46" s="2164"/>
      <c r="F46" s="2164"/>
      <c r="G46" s="2164"/>
      <c r="H46" s="760"/>
      <c r="I46" s="338">
        <v>518.20000000000005</v>
      </c>
      <c r="J46" s="1093">
        <v>518.21909800000003</v>
      </c>
      <c r="K46" s="927" t="s">
        <v>7</v>
      </c>
      <c r="L46" s="626" t="s">
        <v>7</v>
      </c>
      <c r="M46" s="338" t="s">
        <v>7</v>
      </c>
      <c r="N46" s="1088"/>
      <c r="O46" s="20"/>
      <c r="P46" s="20"/>
    </row>
    <row r="47" spans="1:16" ht="15" customHeight="1">
      <c r="A47" s="1949" t="s">
        <v>944</v>
      </c>
      <c r="B47" s="1949"/>
      <c r="C47" s="1949"/>
      <c r="D47" s="1949"/>
      <c r="E47" s="1949"/>
      <c r="F47" s="1949"/>
      <c r="G47" s="1949"/>
      <c r="H47" s="759"/>
      <c r="I47" s="341"/>
      <c r="J47" s="1090"/>
      <c r="K47" s="927"/>
      <c r="L47" s="626"/>
      <c r="M47" s="338"/>
      <c r="N47" s="1088"/>
      <c r="O47" s="20"/>
      <c r="P47" s="20"/>
    </row>
    <row r="48" spans="1:16" ht="15" customHeight="1">
      <c r="A48" s="2164" t="s">
        <v>1558</v>
      </c>
      <c r="B48" s="2164"/>
      <c r="C48" s="2164"/>
      <c r="D48" s="2164"/>
      <c r="E48" s="2164"/>
      <c r="F48" s="2164"/>
      <c r="G48" s="2164"/>
      <c r="H48" s="1091"/>
      <c r="I48" s="338">
        <v>0.5</v>
      </c>
      <c r="J48" s="1090">
        <v>0.46359499999999998</v>
      </c>
      <c r="K48" s="927" t="s">
        <v>7</v>
      </c>
      <c r="L48" s="626" t="s">
        <v>7</v>
      </c>
      <c r="M48" s="338" t="s">
        <v>7</v>
      </c>
      <c r="N48" s="1088"/>
      <c r="O48" s="20"/>
      <c r="P48" s="20"/>
    </row>
    <row r="49" spans="1:16" ht="15" customHeight="1">
      <c r="A49" s="1949" t="s">
        <v>1198</v>
      </c>
      <c r="B49" s="1949"/>
      <c r="C49" s="1949"/>
      <c r="D49" s="1949"/>
      <c r="E49" s="1949"/>
      <c r="F49" s="1949"/>
      <c r="G49" s="1949"/>
      <c r="H49" s="1091"/>
      <c r="I49" s="338"/>
      <c r="J49" s="1090"/>
      <c r="K49" s="927"/>
      <c r="L49" s="626"/>
      <c r="M49" s="338"/>
      <c r="N49" s="1088"/>
      <c r="O49" s="20"/>
      <c r="P49" s="20"/>
    </row>
    <row r="50" spans="1:16" ht="15" customHeight="1">
      <c r="A50" s="2164" t="s">
        <v>1557</v>
      </c>
      <c r="B50" s="2164"/>
      <c r="C50" s="2164"/>
      <c r="D50" s="2164"/>
      <c r="E50" s="2164"/>
      <c r="F50" s="2164"/>
      <c r="G50" s="2164"/>
      <c r="H50" s="760"/>
      <c r="I50" s="341">
        <v>416.4</v>
      </c>
      <c r="J50" s="1090">
        <v>416.37443400000001</v>
      </c>
      <c r="K50" s="927" t="s">
        <v>7</v>
      </c>
      <c r="L50" s="626" t="s">
        <v>7</v>
      </c>
      <c r="M50" s="338" t="s">
        <v>7</v>
      </c>
      <c r="N50" s="1088"/>
      <c r="O50" s="20"/>
      <c r="P50" s="20"/>
    </row>
    <row r="51" spans="1:16" ht="15" customHeight="1">
      <c r="A51" s="1949" t="s">
        <v>1175</v>
      </c>
      <c r="B51" s="1949"/>
      <c r="C51" s="1949"/>
      <c r="D51" s="1949"/>
      <c r="E51" s="1949"/>
      <c r="F51" s="1949"/>
      <c r="G51" s="1949"/>
      <c r="H51" s="759"/>
      <c r="I51" s="338"/>
      <c r="J51" s="1090"/>
      <c r="K51" s="927"/>
      <c r="L51" s="626"/>
      <c r="M51" s="338"/>
      <c r="N51" s="1088"/>
      <c r="O51" s="20"/>
      <c r="P51" s="20"/>
    </row>
    <row r="52" spans="1:16" ht="15" customHeight="1">
      <c r="A52" s="2164" t="s">
        <v>1556</v>
      </c>
      <c r="B52" s="2164"/>
      <c r="C52" s="2164"/>
      <c r="D52" s="2164"/>
      <c r="E52" s="2164"/>
      <c r="F52" s="2164"/>
      <c r="G52" s="2164"/>
      <c r="H52" s="1091"/>
      <c r="I52" s="338">
        <v>0.2</v>
      </c>
      <c r="J52" s="1090">
        <v>0.153502</v>
      </c>
      <c r="K52" s="927" t="s">
        <v>7</v>
      </c>
      <c r="L52" s="338" t="s">
        <v>7</v>
      </c>
      <c r="M52" s="338" t="s">
        <v>7</v>
      </c>
      <c r="N52" s="928"/>
      <c r="O52" s="20"/>
      <c r="P52" s="20"/>
    </row>
    <row r="53" spans="1:16" ht="15" customHeight="1">
      <c r="A53" s="1949" t="s">
        <v>1345</v>
      </c>
      <c r="B53" s="1949"/>
      <c r="C53" s="1949"/>
      <c r="D53" s="1949"/>
      <c r="E53" s="1949"/>
      <c r="F53" s="1949"/>
      <c r="G53" s="1949"/>
      <c r="H53" s="1091"/>
      <c r="I53" s="341"/>
      <c r="J53" s="1090"/>
      <c r="K53" s="927"/>
      <c r="L53" s="626"/>
      <c r="M53" s="338"/>
      <c r="N53" s="928"/>
      <c r="O53" s="20"/>
      <c r="P53" s="20"/>
    </row>
    <row r="54" spans="1:16" s="264" customFormat="1" ht="15" customHeight="1">
      <c r="A54" s="2164" t="s">
        <v>1555</v>
      </c>
      <c r="B54" s="2164"/>
      <c r="C54" s="2164"/>
      <c r="D54" s="2164"/>
      <c r="E54" s="2164"/>
      <c r="F54" s="2164"/>
      <c r="G54" s="2164"/>
      <c r="H54" s="1091"/>
      <c r="I54" s="338">
        <v>6.5</v>
      </c>
      <c r="J54" s="1090">
        <v>6.5</v>
      </c>
      <c r="K54" s="927" t="s">
        <v>7</v>
      </c>
      <c r="L54" s="626" t="s">
        <v>7</v>
      </c>
      <c r="M54" s="338" t="s">
        <v>7</v>
      </c>
      <c r="N54" s="928"/>
      <c r="O54" s="20"/>
      <c r="P54" s="20"/>
    </row>
    <row r="55" spans="1:16" s="264" customFormat="1" ht="15" customHeight="1">
      <c r="A55" s="1949" t="s">
        <v>1481</v>
      </c>
      <c r="B55" s="1949"/>
      <c r="C55" s="1949"/>
      <c r="D55" s="1949"/>
      <c r="E55" s="1949"/>
      <c r="F55" s="1949"/>
      <c r="G55" s="1949"/>
      <c r="H55" s="1091"/>
      <c r="I55" s="338"/>
      <c r="J55" s="1090"/>
      <c r="K55" s="927"/>
      <c r="L55" s="626"/>
      <c r="M55" s="338"/>
      <c r="N55" s="928"/>
      <c r="O55" s="20"/>
      <c r="P55" s="20"/>
    </row>
    <row r="56" spans="1:16" ht="15" customHeight="1">
      <c r="A56" s="2220" t="s">
        <v>2032</v>
      </c>
      <c r="B56" s="2220"/>
      <c r="C56" s="2220"/>
      <c r="D56" s="2220"/>
      <c r="E56" s="2220"/>
      <c r="F56" s="2220"/>
      <c r="G56" s="2220"/>
      <c r="H56" s="2221"/>
      <c r="I56" s="341">
        <v>12.5</v>
      </c>
      <c r="J56" s="1084">
        <v>5.3</v>
      </c>
      <c r="K56" s="1045">
        <v>2.2000000000000002</v>
      </c>
      <c r="L56" s="623">
        <v>0.5</v>
      </c>
      <c r="M56" s="338">
        <v>4.4000000000000004</v>
      </c>
      <c r="N56" s="1094"/>
      <c r="O56" s="20"/>
      <c r="P56" s="20"/>
    </row>
    <row r="57" spans="1:16" ht="15" customHeight="1">
      <c r="A57" s="2169" t="s">
        <v>2033</v>
      </c>
      <c r="B57" s="2169"/>
      <c r="C57" s="2169"/>
      <c r="D57" s="2169"/>
      <c r="E57" s="2169"/>
      <c r="F57" s="2169"/>
      <c r="G57" s="2169"/>
      <c r="H57" s="2170"/>
      <c r="I57" s="338"/>
      <c r="J57" s="1084"/>
      <c r="K57" s="1045"/>
      <c r="L57" s="623"/>
      <c r="M57" s="1084"/>
      <c r="N57" s="1094"/>
      <c r="O57" s="20"/>
      <c r="P57" s="20"/>
    </row>
    <row r="58" spans="1:16" ht="15" customHeight="1">
      <c r="A58" s="2164" t="s">
        <v>1052</v>
      </c>
      <c r="B58" s="2164"/>
      <c r="C58" s="2164"/>
      <c r="D58" s="2164"/>
      <c r="E58" s="2164"/>
      <c r="F58" s="2164"/>
      <c r="G58" s="2164"/>
      <c r="H58" s="2197"/>
      <c r="I58" s="1084">
        <v>3</v>
      </c>
      <c r="J58" s="1084">
        <v>0.82998099999999997</v>
      </c>
      <c r="K58" s="1045">
        <v>2.2000000000000002</v>
      </c>
      <c r="L58" s="338" t="s">
        <v>7</v>
      </c>
      <c r="M58" s="338" t="s">
        <v>7</v>
      </c>
      <c r="N58" s="1094"/>
      <c r="O58" s="20"/>
      <c r="P58" s="20"/>
    </row>
    <row r="59" spans="1:16" ht="15" customHeight="1">
      <c r="A59" s="1949" t="s">
        <v>341</v>
      </c>
      <c r="B59" s="1949"/>
      <c r="C59" s="1949"/>
      <c r="D59" s="1949"/>
      <c r="E59" s="1949"/>
      <c r="F59" s="1949"/>
      <c r="G59" s="1949"/>
      <c r="H59" s="2165"/>
      <c r="I59" s="1084"/>
      <c r="J59" s="1084"/>
      <c r="K59" s="1045"/>
      <c r="L59" s="626"/>
      <c r="M59" s="338"/>
      <c r="N59" s="1095"/>
      <c r="O59" s="20"/>
      <c r="P59" s="20"/>
    </row>
    <row r="60" spans="1:16" s="267" customFormat="1">
      <c r="A60" s="2164" t="s">
        <v>1507</v>
      </c>
      <c r="B60" s="2164"/>
      <c r="C60" s="2164"/>
      <c r="D60" s="2164"/>
      <c r="E60" s="2164"/>
      <c r="F60" s="2164"/>
      <c r="G60" s="2164"/>
      <c r="H60" s="2197"/>
      <c r="I60" s="1084">
        <v>3.6</v>
      </c>
      <c r="J60" s="1084" t="s">
        <v>7</v>
      </c>
      <c r="K60" s="1045" t="s">
        <v>7</v>
      </c>
      <c r="L60" s="626">
        <v>0.1</v>
      </c>
      <c r="M60" s="338">
        <v>3.6</v>
      </c>
      <c r="N60" s="1095"/>
      <c r="O60" s="20"/>
      <c r="P60" s="20"/>
    </row>
    <row r="61" spans="1:16" s="267" customFormat="1">
      <c r="A61" s="1949" t="s">
        <v>1508</v>
      </c>
      <c r="B61" s="1949"/>
      <c r="C61" s="1949"/>
      <c r="D61" s="1949"/>
      <c r="E61" s="1949"/>
      <c r="F61" s="1949"/>
      <c r="G61" s="1949"/>
      <c r="H61" s="2165"/>
      <c r="I61" s="1084"/>
      <c r="J61" s="1084"/>
      <c r="K61" s="1045"/>
      <c r="L61" s="626"/>
      <c r="M61" s="338"/>
      <c r="N61" s="1095"/>
      <c r="O61" s="20"/>
      <c r="P61" s="20"/>
    </row>
    <row r="62" spans="1:16" ht="15" customHeight="1">
      <c r="A62" s="2167" t="s">
        <v>1199</v>
      </c>
      <c r="B62" s="2167"/>
      <c r="C62" s="2167"/>
      <c r="D62" s="2167"/>
      <c r="E62" s="2167"/>
      <c r="F62" s="2167"/>
      <c r="G62" s="2167"/>
      <c r="H62" s="2168"/>
      <c r="I62" s="1084">
        <v>3</v>
      </c>
      <c r="J62" s="1084">
        <v>3</v>
      </c>
      <c r="K62" s="927" t="s">
        <v>7</v>
      </c>
      <c r="L62" s="338" t="s">
        <v>7</v>
      </c>
      <c r="M62" s="338" t="s">
        <v>7</v>
      </c>
      <c r="N62" s="1094"/>
      <c r="O62" s="20"/>
      <c r="P62" s="20"/>
    </row>
    <row r="63" spans="1:16" ht="15" customHeight="1">
      <c r="A63" s="2169" t="s">
        <v>1200</v>
      </c>
      <c r="B63" s="2169"/>
      <c r="C63" s="2169"/>
      <c r="D63" s="2169"/>
      <c r="E63" s="2169"/>
      <c r="F63" s="2169"/>
      <c r="G63" s="2169"/>
      <c r="H63" s="2170"/>
      <c r="I63" s="1084"/>
      <c r="J63" s="1084"/>
      <c r="K63" s="927"/>
      <c r="L63" s="626"/>
      <c r="M63" s="338"/>
      <c r="N63" s="987"/>
      <c r="O63" s="20"/>
      <c r="P63" s="261"/>
    </row>
    <row r="64" spans="1:16" ht="15" customHeight="1">
      <c r="A64" s="2167" t="s">
        <v>342</v>
      </c>
      <c r="B64" s="2167"/>
      <c r="C64" s="2167"/>
      <c r="D64" s="2167"/>
      <c r="E64" s="2167"/>
      <c r="F64" s="2167"/>
      <c r="G64" s="2167"/>
      <c r="H64" s="2168"/>
      <c r="I64" s="338">
        <v>119.8</v>
      </c>
      <c r="J64" s="338" t="s">
        <v>7</v>
      </c>
      <c r="K64" s="927">
        <v>119.766513</v>
      </c>
      <c r="L64" s="338" t="s">
        <v>7</v>
      </c>
      <c r="M64" s="338" t="s">
        <v>7</v>
      </c>
      <c r="N64" s="1096"/>
      <c r="O64" s="20"/>
      <c r="P64" s="20"/>
    </row>
    <row r="65" spans="1:16" ht="15" customHeight="1">
      <c r="A65" s="2193" t="s">
        <v>1053</v>
      </c>
      <c r="B65" s="2193"/>
      <c r="C65" s="2193"/>
      <c r="D65" s="2193"/>
      <c r="E65" s="2193"/>
      <c r="F65" s="2193"/>
      <c r="G65" s="2193"/>
      <c r="H65" s="2170"/>
      <c r="I65" s="1097"/>
      <c r="J65" s="1097"/>
      <c r="K65" s="1018"/>
      <c r="L65" s="1098"/>
      <c r="M65" s="1097"/>
      <c r="N65" s="987"/>
      <c r="O65" s="20"/>
      <c r="P65" s="20"/>
    </row>
    <row r="66" spans="1:16" ht="15" customHeight="1">
      <c r="A66" s="2194" t="s">
        <v>343</v>
      </c>
      <c r="B66" s="2194"/>
      <c r="C66" s="2194"/>
      <c r="D66" s="2194"/>
      <c r="E66" s="2194"/>
      <c r="F66" s="2194"/>
      <c r="G66" s="2194"/>
      <c r="H66" s="2168"/>
      <c r="I66" s="1099">
        <v>78.099999999999994</v>
      </c>
      <c r="J66" s="1099">
        <v>70.5</v>
      </c>
      <c r="K66" s="1100">
        <v>7.6315503099999997</v>
      </c>
      <c r="L66" s="338" t="s">
        <v>7</v>
      </c>
      <c r="M66" s="338" t="s">
        <v>7</v>
      </c>
      <c r="N66" s="1096"/>
      <c r="O66" s="20"/>
      <c r="P66" s="20"/>
    </row>
    <row r="67" spans="1:16" ht="15" customHeight="1">
      <c r="A67" s="2169" t="s">
        <v>1054</v>
      </c>
      <c r="B67" s="2169"/>
      <c r="C67" s="2169"/>
      <c r="D67" s="2169"/>
      <c r="E67" s="2169"/>
      <c r="F67" s="2169"/>
      <c r="G67" s="2169"/>
      <c r="H67" s="2170"/>
      <c r="I67" s="1097"/>
      <c r="J67" s="1097"/>
      <c r="K67" s="1018"/>
      <c r="L67" s="1098"/>
      <c r="M67" s="1097"/>
      <c r="N67" s="987"/>
      <c r="O67" s="20"/>
      <c r="P67" s="20"/>
    </row>
    <row r="68" spans="1:16" ht="15" customHeight="1">
      <c r="A68" s="2167" t="s">
        <v>344</v>
      </c>
      <c r="B68" s="2167"/>
      <c r="C68" s="2167"/>
      <c r="D68" s="2167"/>
      <c r="E68" s="2167"/>
      <c r="F68" s="2167"/>
      <c r="G68" s="2167"/>
      <c r="H68" s="2168"/>
      <c r="I68" s="1099">
        <v>460</v>
      </c>
      <c r="J68" s="1099">
        <v>240.182378</v>
      </c>
      <c r="K68" s="1101">
        <v>219.78896406000001</v>
      </c>
      <c r="L68" s="626" t="s">
        <v>7</v>
      </c>
      <c r="M68" s="338" t="s">
        <v>7</v>
      </c>
      <c r="N68" s="1102"/>
      <c r="O68" s="210"/>
      <c r="P68" s="20"/>
    </row>
    <row r="69" spans="1:16" ht="15" customHeight="1">
      <c r="A69" s="2169" t="s">
        <v>1055</v>
      </c>
      <c r="B69" s="2169"/>
      <c r="C69" s="2169"/>
      <c r="D69" s="2169"/>
      <c r="E69" s="2169"/>
      <c r="F69" s="2169"/>
      <c r="G69" s="2169"/>
      <c r="H69" s="2170"/>
      <c r="I69" s="1099"/>
      <c r="J69" s="1103"/>
      <c r="K69" s="1104"/>
      <c r="L69" s="1105"/>
      <c r="M69" s="1103"/>
      <c r="N69" s="1106"/>
      <c r="O69" s="20"/>
      <c r="P69" s="20"/>
    </row>
    <row r="70" spans="1:16" ht="15" customHeight="1">
      <c r="A70" s="2195" t="s">
        <v>1057</v>
      </c>
      <c r="B70" s="2195"/>
      <c r="C70" s="2195"/>
      <c r="D70" s="2195"/>
      <c r="E70" s="2195"/>
      <c r="F70" s="2195"/>
      <c r="G70" s="2195"/>
      <c r="H70" s="2196"/>
      <c r="I70" s="1099"/>
      <c r="J70" s="1099"/>
      <c r="K70" s="1101"/>
      <c r="L70" s="626"/>
      <c r="M70" s="338"/>
      <c r="N70" s="1096"/>
      <c r="O70" s="20"/>
      <c r="P70" s="20"/>
    </row>
    <row r="71" spans="1:16" ht="15" customHeight="1">
      <c r="A71" s="1949" t="s">
        <v>1056</v>
      </c>
      <c r="B71" s="1949"/>
      <c r="C71" s="1949"/>
      <c r="D71" s="1949"/>
      <c r="E71" s="1949"/>
      <c r="F71" s="1949"/>
      <c r="G71" s="1949"/>
      <c r="H71" s="2165"/>
      <c r="I71" s="1099"/>
      <c r="J71" s="1103"/>
      <c r="K71" s="1104"/>
      <c r="L71" s="1105"/>
      <c r="M71" s="1103"/>
      <c r="N71" s="1107"/>
      <c r="O71" s="20"/>
      <c r="P71" s="20"/>
    </row>
    <row r="72" spans="1:16" ht="15" customHeight="1">
      <c r="A72" s="2164" t="s">
        <v>1058</v>
      </c>
      <c r="B72" s="2164"/>
      <c r="C72" s="2164"/>
      <c r="D72" s="2164"/>
      <c r="E72" s="2164"/>
      <c r="F72" s="2164"/>
      <c r="G72" s="2164"/>
      <c r="H72" s="2197"/>
      <c r="I72" s="1099">
        <v>328.7</v>
      </c>
      <c r="J72" s="1099">
        <v>149.347892</v>
      </c>
      <c r="K72" s="1101">
        <v>179.33018666000001</v>
      </c>
      <c r="L72" s="626" t="s">
        <v>7</v>
      </c>
      <c r="M72" s="338" t="s">
        <v>7</v>
      </c>
      <c r="N72" s="1088"/>
      <c r="O72" s="20"/>
      <c r="P72" s="20"/>
    </row>
    <row r="73" spans="1:16">
      <c r="A73" s="1949" t="s">
        <v>1059</v>
      </c>
      <c r="B73" s="1949"/>
      <c r="C73" s="1949"/>
      <c r="D73" s="1949"/>
      <c r="E73" s="1949"/>
      <c r="F73" s="1949"/>
      <c r="G73" s="1949"/>
      <c r="H73" s="2165"/>
      <c r="I73" s="1099"/>
      <c r="J73" s="1103"/>
      <c r="K73" s="1104"/>
      <c r="L73" s="1105"/>
      <c r="M73" s="1103"/>
      <c r="N73" s="1088"/>
      <c r="O73" s="20"/>
      <c r="P73" s="20"/>
    </row>
    <row r="74" spans="1:16" ht="15" customHeight="1">
      <c r="A74" s="2164" t="s">
        <v>1060</v>
      </c>
      <c r="B74" s="2164"/>
      <c r="C74" s="2164"/>
      <c r="D74" s="2164"/>
      <c r="E74" s="2164"/>
      <c r="F74" s="2164"/>
      <c r="G74" s="2164"/>
      <c r="H74" s="2197"/>
      <c r="I74" s="1099">
        <v>119.3</v>
      </c>
      <c r="J74" s="1108">
        <v>87.017375999999999</v>
      </c>
      <c r="K74" s="1101">
        <v>32.299999999999997</v>
      </c>
      <c r="L74" s="626" t="s">
        <v>7</v>
      </c>
      <c r="M74" s="338" t="s">
        <v>7</v>
      </c>
      <c r="N74" s="1109"/>
      <c r="O74" s="20"/>
      <c r="P74" s="20"/>
    </row>
    <row r="75" spans="1:16" ht="15" customHeight="1">
      <c r="A75" s="1949" t="s">
        <v>1061</v>
      </c>
      <c r="B75" s="1949"/>
      <c r="C75" s="1949"/>
      <c r="D75" s="1949"/>
      <c r="E75" s="1949"/>
      <c r="F75" s="1949"/>
      <c r="G75" s="1949"/>
      <c r="H75" s="2165"/>
      <c r="I75" s="1099"/>
      <c r="J75" s="1103"/>
      <c r="K75" s="1104"/>
      <c r="L75" s="1105"/>
      <c r="M75" s="1103"/>
      <c r="N75" s="1088"/>
      <c r="O75" s="20"/>
      <c r="P75" s="20"/>
    </row>
    <row r="76" spans="1:16" s="20" customFormat="1" ht="15" customHeight="1">
      <c r="A76" s="2189" t="s">
        <v>345</v>
      </c>
      <c r="B76" s="2189"/>
      <c r="C76" s="2189"/>
      <c r="D76" s="2189"/>
      <c r="E76" s="2189"/>
      <c r="F76" s="2189"/>
      <c r="G76" s="2189"/>
      <c r="H76" s="2190"/>
      <c r="I76" s="1110">
        <v>70.3</v>
      </c>
      <c r="J76" s="1110">
        <v>16.5</v>
      </c>
      <c r="K76" s="1111">
        <v>25.6</v>
      </c>
      <c r="L76" s="981">
        <v>4.8302329999999998</v>
      </c>
      <c r="M76" s="1100">
        <v>23.317155</v>
      </c>
      <c r="N76" s="1109"/>
    </row>
    <row r="77" spans="1:16" ht="15" customHeight="1">
      <c r="A77" s="2169" t="s">
        <v>1062</v>
      </c>
      <c r="B77" s="2169"/>
      <c r="C77" s="2169"/>
      <c r="D77" s="2169"/>
      <c r="E77" s="2169"/>
      <c r="F77" s="2169"/>
      <c r="G77" s="2169"/>
      <c r="H77" s="2170"/>
      <c r="I77" s="1112"/>
      <c r="J77" s="1112"/>
      <c r="K77" s="1113"/>
      <c r="L77" s="1114"/>
      <c r="M77" s="1112"/>
      <c r="N77" s="1088"/>
      <c r="O77" s="20"/>
      <c r="P77" s="20"/>
    </row>
    <row r="78" spans="1:16" ht="15" customHeight="1">
      <c r="A78" s="2171" t="s">
        <v>346</v>
      </c>
      <c r="B78" s="2171"/>
      <c r="C78" s="2171"/>
      <c r="D78" s="2171"/>
      <c r="E78" s="2171"/>
      <c r="F78" s="2171"/>
      <c r="G78" s="2171"/>
      <c r="H78" s="2172"/>
      <c r="I78" s="1115">
        <v>2183.4</v>
      </c>
      <c r="J78" s="1115">
        <v>833.6</v>
      </c>
      <c r="K78" s="1116">
        <v>711.2</v>
      </c>
      <c r="L78" s="1117">
        <v>140.406261</v>
      </c>
      <c r="M78" s="1118">
        <v>498.2</v>
      </c>
      <c r="N78" s="928"/>
      <c r="O78" s="20"/>
      <c r="P78" s="20"/>
    </row>
    <row r="79" spans="1:16">
      <c r="A79" s="2191" t="s">
        <v>1063</v>
      </c>
      <c r="B79" s="2191"/>
      <c r="C79" s="2191"/>
      <c r="D79" s="2191"/>
      <c r="E79" s="2191"/>
      <c r="F79" s="2191"/>
      <c r="G79" s="2191"/>
      <c r="H79" s="2192"/>
      <c r="I79" s="1115"/>
      <c r="J79" s="927"/>
      <c r="K79" s="927"/>
      <c r="L79" s="925"/>
      <c r="M79" s="927"/>
      <c r="N79" s="928"/>
      <c r="O79" s="20"/>
    </row>
    <row r="80" spans="1:16">
      <c r="A80" s="2179" t="s">
        <v>347</v>
      </c>
      <c r="B80" s="2179"/>
      <c r="C80" s="2179"/>
      <c r="D80" s="2179"/>
      <c r="E80" s="2179"/>
      <c r="F80" s="2179"/>
      <c r="G80" s="2179"/>
      <c r="H80" s="2180"/>
      <c r="I80" s="880">
        <v>1667.4</v>
      </c>
      <c r="J80" s="927">
        <v>641.5</v>
      </c>
      <c r="K80" s="927">
        <v>528.4</v>
      </c>
      <c r="L80" s="925">
        <v>116.873795</v>
      </c>
      <c r="M80" s="927">
        <v>380.59136100000001</v>
      </c>
      <c r="N80" s="928"/>
      <c r="O80" s="20"/>
    </row>
    <row r="81" spans="1:15">
      <c r="A81" s="2175" t="s">
        <v>348</v>
      </c>
      <c r="B81" s="2175"/>
      <c r="C81" s="2175"/>
      <c r="D81" s="2175"/>
      <c r="E81" s="2175"/>
      <c r="F81" s="2175"/>
      <c r="G81" s="2175"/>
      <c r="H81" s="2176"/>
      <c r="I81" s="880"/>
      <c r="J81" s="880"/>
      <c r="K81" s="927"/>
      <c r="L81" s="925"/>
      <c r="M81" s="880"/>
      <c r="N81" s="928"/>
      <c r="O81" s="20"/>
    </row>
    <row r="82" spans="1:15" ht="15" customHeight="1">
      <c r="A82" s="2177" t="s">
        <v>349</v>
      </c>
      <c r="B82" s="2177"/>
      <c r="C82" s="2177"/>
      <c r="D82" s="2177"/>
      <c r="E82" s="2177"/>
      <c r="F82" s="2177"/>
      <c r="G82" s="2177"/>
      <c r="H82" s="2178"/>
      <c r="I82" s="880">
        <v>127</v>
      </c>
      <c r="J82" s="927" t="s">
        <v>7</v>
      </c>
      <c r="K82" s="927" t="s">
        <v>7</v>
      </c>
      <c r="L82" s="925">
        <v>16.774374000000002</v>
      </c>
      <c r="M82" s="927">
        <v>110.256598</v>
      </c>
      <c r="N82" s="928"/>
      <c r="O82" s="20"/>
    </row>
    <row r="83" spans="1:15" ht="15" customHeight="1">
      <c r="A83" s="2175" t="s">
        <v>350</v>
      </c>
      <c r="B83" s="2175"/>
      <c r="C83" s="2175"/>
      <c r="D83" s="2175"/>
      <c r="E83" s="2175"/>
      <c r="F83" s="2175"/>
      <c r="G83" s="2175"/>
      <c r="H83" s="2176"/>
      <c r="I83" s="880"/>
      <c r="J83" s="880"/>
      <c r="K83" s="927"/>
      <c r="L83" s="925"/>
      <c r="M83" s="880"/>
      <c r="N83" s="1119"/>
      <c r="O83" s="20"/>
    </row>
    <row r="84" spans="1:15" ht="15" customHeight="1">
      <c r="A84" s="2179" t="s">
        <v>351</v>
      </c>
      <c r="B84" s="2179"/>
      <c r="C84" s="2179"/>
      <c r="D84" s="2179"/>
      <c r="E84" s="2179"/>
      <c r="F84" s="2179"/>
      <c r="G84" s="2179"/>
      <c r="H84" s="2180"/>
      <c r="I84" s="880">
        <v>258.5</v>
      </c>
      <c r="J84" s="1045">
        <v>92.961872999999997</v>
      </c>
      <c r="K84" s="1045">
        <v>165.5</v>
      </c>
      <c r="L84" s="626" t="s">
        <v>7</v>
      </c>
      <c r="M84" s="338" t="s">
        <v>7</v>
      </c>
      <c r="N84" s="1088"/>
      <c r="O84" s="20"/>
    </row>
    <row r="85" spans="1:15" ht="15" customHeight="1">
      <c r="A85" s="2181" t="s">
        <v>1064</v>
      </c>
      <c r="B85" s="2181"/>
      <c r="C85" s="2181"/>
      <c r="D85" s="2181"/>
      <c r="E85" s="2181"/>
      <c r="F85" s="2181"/>
      <c r="G85" s="2181"/>
      <c r="H85" s="2182"/>
      <c r="I85" s="880"/>
      <c r="J85" s="1045"/>
      <c r="K85" s="1045"/>
      <c r="L85" s="626"/>
      <c r="M85" s="1045"/>
      <c r="N85" s="1120"/>
      <c r="O85" s="20"/>
    </row>
    <row r="86" spans="1:15" ht="15" customHeight="1">
      <c r="A86" s="1383" t="s">
        <v>352</v>
      </c>
      <c r="B86" s="1383"/>
      <c r="C86" s="1383"/>
      <c r="D86" s="1383"/>
      <c r="E86" s="1383"/>
      <c r="F86" s="1383"/>
      <c r="G86" s="1383"/>
      <c r="H86" s="1384"/>
      <c r="I86" s="880">
        <v>114.8</v>
      </c>
      <c r="J86" s="1045">
        <v>99</v>
      </c>
      <c r="K86" s="1045">
        <v>15.761136</v>
      </c>
      <c r="L86" s="626" t="s">
        <v>7</v>
      </c>
      <c r="M86" s="338" t="s">
        <v>7</v>
      </c>
      <c r="N86" s="1121"/>
      <c r="O86" s="20"/>
    </row>
    <row r="87" spans="1:15" ht="15" customHeight="1">
      <c r="A87" s="2175" t="s">
        <v>1065</v>
      </c>
      <c r="B87" s="2175"/>
      <c r="C87" s="2175"/>
      <c r="D87" s="2175"/>
      <c r="E87" s="2175"/>
      <c r="F87" s="2175"/>
      <c r="G87" s="2175"/>
      <c r="H87" s="2176"/>
      <c r="I87" s="880"/>
      <c r="J87" s="1045"/>
      <c r="K87" s="1045"/>
      <c r="L87" s="626"/>
      <c r="M87" s="1045"/>
      <c r="N87" s="1088"/>
      <c r="O87" s="20"/>
    </row>
    <row r="88" spans="1:15" ht="15" customHeight="1">
      <c r="A88" s="1383" t="s">
        <v>353</v>
      </c>
      <c r="B88" s="1383"/>
      <c r="C88" s="1383"/>
      <c r="D88" s="1383"/>
      <c r="E88" s="1383"/>
      <c r="F88" s="1383"/>
      <c r="G88" s="1383"/>
      <c r="H88" s="1384"/>
      <c r="I88" s="880">
        <v>15.7</v>
      </c>
      <c r="J88" s="1045">
        <v>0.1</v>
      </c>
      <c r="K88" s="1045">
        <v>1.579761</v>
      </c>
      <c r="L88" s="626">
        <v>6.7580920000000004</v>
      </c>
      <c r="M88" s="338">
        <v>7.2633210000000004</v>
      </c>
      <c r="N88" s="1122"/>
      <c r="O88" s="20"/>
    </row>
    <row r="89" spans="1:15">
      <c r="A89" s="2183" t="s">
        <v>1066</v>
      </c>
      <c r="B89" s="2183"/>
      <c r="C89" s="2183"/>
      <c r="D89" s="2183"/>
      <c r="E89" s="2183"/>
      <c r="F89" s="2183"/>
      <c r="G89" s="2183"/>
      <c r="H89" s="2184"/>
      <c r="I89" s="1115"/>
      <c r="J89" s="1045"/>
      <c r="K89" s="1045"/>
      <c r="L89" s="1044"/>
      <c r="M89" s="1045"/>
      <c r="N89" s="1088"/>
      <c r="O89" s="20"/>
    </row>
    <row r="90" spans="1:15">
      <c r="A90" s="2185" t="s">
        <v>354</v>
      </c>
      <c r="B90" s="2186"/>
      <c r="C90" s="2186"/>
      <c r="D90" s="2186"/>
      <c r="E90" s="2186"/>
      <c r="F90" s="2186"/>
      <c r="G90" s="2186"/>
      <c r="H90" s="2187"/>
      <c r="I90" s="1123">
        <v>21425.5</v>
      </c>
      <c r="J90" s="1123">
        <v>12915</v>
      </c>
      <c r="K90" s="1124">
        <v>8066.4419189999999</v>
      </c>
      <c r="L90" s="1125">
        <v>130.4</v>
      </c>
      <c r="M90" s="1126">
        <v>313.70161300000001</v>
      </c>
      <c r="N90" s="1122"/>
      <c r="O90" s="20"/>
    </row>
    <row r="91" spans="1:15">
      <c r="A91" s="2183" t="s">
        <v>355</v>
      </c>
      <c r="B91" s="2183"/>
      <c r="C91" s="2183"/>
      <c r="D91" s="2183"/>
      <c r="E91" s="2183"/>
      <c r="F91" s="2183"/>
      <c r="G91" s="2183"/>
      <c r="H91" s="2184"/>
      <c r="I91" s="303"/>
      <c r="J91" s="303"/>
      <c r="K91" s="303"/>
      <c r="L91" s="915"/>
      <c r="M91" s="303"/>
      <c r="N91" s="1088"/>
      <c r="O91" s="20"/>
    </row>
    <row r="92" spans="1:15">
      <c r="A92" s="2188" t="s">
        <v>2034</v>
      </c>
      <c r="B92" s="2188"/>
      <c r="C92" s="2188"/>
      <c r="D92" s="2188"/>
      <c r="E92" s="2188"/>
      <c r="F92" s="2188"/>
      <c r="G92" s="2188"/>
      <c r="H92" s="2188"/>
      <c r="I92" s="2188"/>
      <c r="J92" s="2188"/>
      <c r="K92" s="2188"/>
      <c r="L92" s="2188"/>
      <c r="M92" s="2188"/>
      <c r="N92" s="1122"/>
      <c r="O92" s="20"/>
    </row>
    <row r="93" spans="1:15">
      <c r="A93" s="2171" t="s">
        <v>20</v>
      </c>
      <c r="B93" s="2171"/>
      <c r="C93" s="2171"/>
      <c r="D93" s="2171"/>
      <c r="E93" s="2171"/>
      <c r="F93" s="2171"/>
      <c r="G93" s="2171"/>
      <c r="H93" s="2172"/>
      <c r="I93" s="1115">
        <v>3416.1</v>
      </c>
      <c r="J93" s="1115">
        <v>1163</v>
      </c>
      <c r="K93" s="1115">
        <v>1755.5</v>
      </c>
      <c r="L93" s="1115">
        <v>116.873795</v>
      </c>
      <c r="M93" s="1115">
        <v>380.63376200000005</v>
      </c>
      <c r="N93" s="1088"/>
      <c r="O93" s="20"/>
    </row>
    <row r="94" spans="1:15">
      <c r="A94" s="2169" t="s">
        <v>21</v>
      </c>
      <c r="B94" s="2169"/>
      <c r="C94" s="2169"/>
      <c r="D94" s="2169"/>
      <c r="E94" s="2169"/>
      <c r="F94" s="2169"/>
      <c r="G94" s="2169"/>
      <c r="H94" s="2170"/>
      <c r="I94" s="927"/>
      <c r="J94" s="927"/>
      <c r="K94" s="927"/>
      <c r="L94" s="925"/>
      <c r="M94" s="927"/>
      <c r="N94" s="1122"/>
      <c r="O94" s="20"/>
    </row>
    <row r="95" spans="1:15" ht="15" customHeight="1">
      <c r="A95" s="1383" t="s">
        <v>356</v>
      </c>
      <c r="B95" s="1383"/>
      <c r="C95" s="1383"/>
      <c r="D95" s="1383"/>
      <c r="E95" s="1383"/>
      <c r="F95" s="1383"/>
      <c r="G95" s="1383"/>
      <c r="H95" s="1384"/>
      <c r="I95" s="880">
        <v>895.6</v>
      </c>
      <c r="J95" s="1127">
        <v>153.19999999999999</v>
      </c>
      <c r="K95" s="927">
        <v>611.4</v>
      </c>
      <c r="L95" s="927">
        <v>22.077946000000001</v>
      </c>
      <c r="M95" s="880">
        <f>108958432/1000000</f>
        <v>108.958432</v>
      </c>
      <c r="N95" s="1088"/>
      <c r="O95" s="20"/>
    </row>
    <row r="96" spans="1:15" ht="15.75" customHeight="1">
      <c r="A96" s="2173" t="s">
        <v>597</v>
      </c>
      <c r="B96" s="2173"/>
      <c r="C96" s="2173"/>
      <c r="D96" s="2173"/>
      <c r="E96" s="2173"/>
      <c r="F96" s="2173"/>
      <c r="G96" s="2173"/>
      <c r="H96" s="2174"/>
      <c r="I96" s="880"/>
      <c r="J96" s="927"/>
      <c r="K96" s="927"/>
      <c r="L96" s="925"/>
      <c r="M96" s="927"/>
      <c r="N96" s="1088"/>
      <c r="O96" s="20"/>
    </row>
    <row r="97" spans="1:14" ht="15" customHeight="1">
      <c r="A97" s="1383" t="s">
        <v>357</v>
      </c>
      <c r="B97" s="1383"/>
      <c r="C97" s="1383"/>
      <c r="D97" s="1383"/>
      <c r="E97" s="1383"/>
      <c r="F97" s="1383"/>
      <c r="G97" s="1383"/>
      <c r="H97" s="1384"/>
      <c r="I97" s="880">
        <v>1199.4000000000001</v>
      </c>
      <c r="J97" s="880">
        <v>348.49371500000001</v>
      </c>
      <c r="K97" s="927">
        <v>694.9</v>
      </c>
      <c r="L97" s="882">
        <v>42.526667000000003</v>
      </c>
      <c r="M97" s="880">
        <f>113479105/1000000</f>
        <v>113.479105</v>
      </c>
      <c r="N97" s="1128"/>
    </row>
    <row r="98" spans="1:14" ht="15" customHeight="1">
      <c r="A98" s="2169" t="s">
        <v>358</v>
      </c>
      <c r="B98" s="2169"/>
      <c r="C98" s="2169"/>
      <c r="D98" s="2169"/>
      <c r="E98" s="2169"/>
      <c r="F98" s="2169"/>
      <c r="G98" s="2169"/>
      <c r="H98" s="2170"/>
      <c r="I98" s="880"/>
      <c r="J98" s="282"/>
      <c r="K98" s="927"/>
      <c r="L98" s="925"/>
      <c r="M98" s="927"/>
      <c r="N98" s="1129"/>
    </row>
    <row r="99" spans="1:14" ht="16.5" customHeight="1">
      <c r="A99" s="2167" t="s">
        <v>359</v>
      </c>
      <c r="B99" s="2167"/>
      <c r="C99" s="2167"/>
      <c r="D99" s="2167"/>
      <c r="E99" s="2167"/>
      <c r="F99" s="2167"/>
      <c r="G99" s="2167"/>
      <c r="H99" s="2168"/>
      <c r="I99" s="880">
        <v>359.5</v>
      </c>
      <c r="J99" s="880">
        <v>139.739893</v>
      </c>
      <c r="K99" s="880">
        <v>175.75895600000001</v>
      </c>
      <c r="L99" s="882">
        <v>6.4513600000000002</v>
      </c>
      <c r="M99" s="880">
        <f>37542417/1000000</f>
        <v>37.542417</v>
      </c>
      <c r="N99" s="1129"/>
    </row>
    <row r="100" spans="1:14" ht="15" customHeight="1">
      <c r="A100" s="2169" t="s">
        <v>360</v>
      </c>
      <c r="B100" s="2169"/>
      <c r="C100" s="2169"/>
      <c r="D100" s="2169"/>
      <c r="E100" s="2169"/>
      <c r="F100" s="2169"/>
      <c r="G100" s="2169"/>
      <c r="H100" s="2170"/>
      <c r="I100" s="880"/>
      <c r="J100" s="927"/>
      <c r="K100" s="927"/>
      <c r="L100" s="925"/>
      <c r="M100" s="927"/>
      <c r="N100" s="1129"/>
    </row>
    <row r="101" spans="1:14" ht="15" customHeight="1">
      <c r="A101" s="2167" t="s">
        <v>361</v>
      </c>
      <c r="B101" s="2167"/>
      <c r="C101" s="2167"/>
      <c r="D101" s="2167"/>
      <c r="E101" s="2167"/>
      <c r="F101" s="2167"/>
      <c r="G101" s="2167"/>
      <c r="H101" s="2168"/>
      <c r="I101" s="880">
        <v>961.6</v>
      </c>
      <c r="J101" s="880">
        <v>521.6</v>
      </c>
      <c r="K101" s="880">
        <v>273.5</v>
      </c>
      <c r="L101" s="882">
        <v>45.817822</v>
      </c>
      <c r="M101" s="880">
        <f>120653808/1000000</f>
        <v>120.653808</v>
      </c>
      <c r="N101" s="1130"/>
    </row>
    <row r="102" spans="1:14">
      <c r="A102" s="2169" t="s">
        <v>32</v>
      </c>
      <c r="B102" s="2169"/>
      <c r="C102" s="2169"/>
      <c r="D102" s="2169"/>
      <c r="E102" s="2169"/>
      <c r="F102" s="2169"/>
      <c r="G102" s="2169"/>
      <c r="H102" s="2169"/>
      <c r="I102" s="303"/>
      <c r="J102" s="303"/>
      <c r="K102" s="303"/>
      <c r="L102" s="303"/>
      <c r="M102" s="303"/>
      <c r="N102" s="469"/>
    </row>
    <row r="103" spans="1:14" ht="15" customHeight="1">
      <c r="A103" s="1091"/>
      <c r="B103" s="1091"/>
      <c r="C103" s="1091"/>
      <c r="D103" s="1091"/>
      <c r="E103" s="1091"/>
      <c r="F103" s="1091"/>
      <c r="G103" s="1091"/>
      <c r="H103" s="1091"/>
      <c r="I103" s="1088"/>
      <c r="J103" s="1088"/>
      <c r="K103" s="1088"/>
      <c r="L103" s="1088"/>
      <c r="M103" s="1088"/>
      <c r="N103" s="558"/>
    </row>
    <row r="104" spans="1:14">
      <c r="A104" s="533" t="s">
        <v>2035</v>
      </c>
      <c r="B104" s="524"/>
      <c r="C104" s="524"/>
      <c r="D104" s="524"/>
      <c r="E104" s="524"/>
      <c r="F104" s="524"/>
      <c r="G104" s="524"/>
      <c r="H104" s="524"/>
      <c r="I104" s="524"/>
      <c r="J104" s="524"/>
      <c r="K104" s="524"/>
      <c r="L104" s="524"/>
      <c r="M104" s="524"/>
      <c r="N104" s="558"/>
    </row>
    <row r="105" spans="1:14">
      <c r="A105" s="1131" t="s">
        <v>49</v>
      </c>
      <c r="B105" s="760"/>
      <c r="C105" s="760"/>
      <c r="D105" s="760"/>
      <c r="E105" s="760"/>
      <c r="F105" s="760"/>
      <c r="G105" s="760"/>
      <c r="H105" s="760"/>
      <c r="I105" s="760"/>
      <c r="J105" s="760"/>
      <c r="K105" s="760"/>
      <c r="L105" s="760"/>
      <c r="M105" s="760"/>
      <c r="N105" s="558"/>
    </row>
    <row r="106" spans="1:14" ht="6" customHeight="1">
      <c r="A106" s="1132"/>
      <c r="B106" s="1132"/>
      <c r="C106" s="1132"/>
      <c r="D106" s="1132"/>
      <c r="E106" s="1132"/>
      <c r="F106" s="1132"/>
      <c r="G106" s="1132"/>
      <c r="H106" s="1132"/>
      <c r="I106" s="1132"/>
      <c r="J106" s="1132"/>
      <c r="K106" s="1132"/>
      <c r="L106" s="1132"/>
      <c r="M106" s="1132"/>
      <c r="N106" s="558"/>
    </row>
    <row r="107" spans="1:14">
      <c r="A107" s="2166" t="s">
        <v>362</v>
      </c>
      <c r="B107" s="2166"/>
      <c r="C107" s="2166"/>
      <c r="D107" s="2166"/>
      <c r="E107" s="2166"/>
      <c r="F107" s="2166"/>
      <c r="G107" s="2166"/>
      <c r="H107" s="2166"/>
      <c r="I107" s="1133"/>
      <c r="J107" s="1133"/>
      <c r="K107" s="1133"/>
      <c r="L107" s="1133"/>
      <c r="M107" s="1133"/>
      <c r="N107" s="558"/>
    </row>
    <row r="108" spans="1:14">
      <c r="A108" s="1134" t="s">
        <v>50</v>
      </c>
      <c r="B108" s="564"/>
      <c r="C108" s="564"/>
      <c r="D108" s="564"/>
      <c r="E108" s="564"/>
      <c r="F108" s="564"/>
      <c r="G108" s="564"/>
      <c r="H108" s="564"/>
      <c r="I108" s="564"/>
      <c r="J108" s="564"/>
      <c r="K108" s="564"/>
      <c r="L108" s="564"/>
      <c r="M108" s="564"/>
      <c r="N108" s="558"/>
    </row>
    <row r="114" spans="1:6">
      <c r="F114">
        <v>87947947</v>
      </c>
    </row>
    <row r="115" spans="1:6">
      <c r="F115">
        <v>173655973</v>
      </c>
    </row>
    <row r="116" spans="1:6">
      <c r="A116" s="262"/>
      <c r="B116" s="262"/>
      <c r="C116" s="262"/>
      <c r="D116" s="262"/>
      <c r="E116" s="262"/>
      <c r="F116">
        <v>526272858</v>
      </c>
    </row>
    <row r="117" spans="1:6">
      <c r="F117">
        <v>525181915</v>
      </c>
    </row>
    <row r="118" spans="1:6">
      <c r="F118">
        <v>29526534</v>
      </c>
    </row>
    <row r="119" spans="1:6">
      <c r="F119">
        <v>672446670</v>
      </c>
    </row>
    <row r="120" spans="1:6">
      <c r="A120" s="262"/>
      <c r="B120" s="262"/>
      <c r="C120" s="262"/>
      <c r="D120" s="262"/>
      <c r="E120" s="262"/>
      <c r="F120" s="262">
        <v>1227155119</v>
      </c>
    </row>
    <row r="121" spans="1:6">
      <c r="F121">
        <v>0</v>
      </c>
    </row>
    <row r="122" spans="1:6">
      <c r="F122">
        <v>0</v>
      </c>
    </row>
    <row r="123" spans="1:6">
      <c r="F123">
        <v>0</v>
      </c>
    </row>
    <row r="124" spans="1:6">
      <c r="F124">
        <v>0</v>
      </c>
    </row>
    <row r="125" spans="1:6">
      <c r="F125">
        <v>10573</v>
      </c>
    </row>
    <row r="126" spans="1:6">
      <c r="F126">
        <v>0</v>
      </c>
    </row>
    <row r="127" spans="1:6">
      <c r="F127">
        <v>0</v>
      </c>
    </row>
    <row r="128" spans="1:6" s="262" customFormat="1"/>
    <row r="129" spans="1:8">
      <c r="A129" s="267"/>
      <c r="B129" s="267"/>
      <c r="C129" s="267"/>
      <c r="D129" s="267"/>
      <c r="E129" s="267"/>
      <c r="F129" s="267"/>
      <c r="G129" s="267"/>
      <c r="H129" s="267"/>
    </row>
    <row r="130" spans="1:8">
      <c r="A130" s="267"/>
      <c r="B130" s="267"/>
      <c r="C130" s="267"/>
      <c r="D130" s="267"/>
      <c r="E130" s="267"/>
      <c r="F130" s="267"/>
      <c r="G130" s="267"/>
      <c r="H130" s="267"/>
    </row>
    <row r="131" spans="1:8">
      <c r="A131" s="267"/>
      <c r="B131" s="267"/>
      <c r="C131" s="267"/>
      <c r="D131" s="267"/>
      <c r="E131" s="267"/>
      <c r="F131" s="267"/>
      <c r="G131" s="267"/>
      <c r="H131" s="267"/>
    </row>
  </sheetData>
  <mergeCells count="100">
    <mergeCell ref="A52:G52"/>
    <mergeCell ref="A53:G53"/>
    <mergeCell ref="A54:G54"/>
    <mergeCell ref="A55:G55"/>
    <mergeCell ref="A62:H62"/>
    <mergeCell ref="A56:H56"/>
    <mergeCell ref="A57:H57"/>
    <mergeCell ref="A58:H58"/>
    <mergeCell ref="A59:H59"/>
    <mergeCell ref="A60:H60"/>
    <mergeCell ref="A61:H61"/>
    <mergeCell ref="A14:H14"/>
    <mergeCell ref="A31:H31"/>
    <mergeCell ref="A16:H16"/>
    <mergeCell ref="A17:H17"/>
    <mergeCell ref="A18:H18"/>
    <mergeCell ref="A19:H19"/>
    <mergeCell ref="A22:H22"/>
    <mergeCell ref="A23:H23"/>
    <mergeCell ref="A24:H24"/>
    <mergeCell ref="A15:H15"/>
    <mergeCell ref="A25:H25"/>
    <mergeCell ref="A26:H26"/>
    <mergeCell ref="A27:H27"/>
    <mergeCell ref="A30:H30"/>
    <mergeCell ref="A20:G20"/>
    <mergeCell ref="A21:G21"/>
    <mergeCell ref="A9:M9"/>
    <mergeCell ref="A10:H10"/>
    <mergeCell ref="A11:H11"/>
    <mergeCell ref="A12:H12"/>
    <mergeCell ref="A13:H13"/>
    <mergeCell ref="A5:H8"/>
    <mergeCell ref="I5:I7"/>
    <mergeCell ref="J5:K6"/>
    <mergeCell ref="L5:M6"/>
    <mergeCell ref="I8:M8"/>
    <mergeCell ref="A48:G48"/>
    <mergeCell ref="A49:G49"/>
    <mergeCell ref="A32:H32"/>
    <mergeCell ref="A33:H33"/>
    <mergeCell ref="A34:H34"/>
    <mergeCell ref="A35:H35"/>
    <mergeCell ref="A36:H36"/>
    <mergeCell ref="A37:H37"/>
    <mergeCell ref="A38:H38"/>
    <mergeCell ref="A39:H39"/>
    <mergeCell ref="A46:G46"/>
    <mergeCell ref="A40:G40"/>
    <mergeCell ref="A41:G41"/>
    <mergeCell ref="A45:G45"/>
    <mergeCell ref="A63:H63"/>
    <mergeCell ref="A75:H75"/>
    <mergeCell ref="A64:H64"/>
    <mergeCell ref="A65:H65"/>
    <mergeCell ref="A66:H66"/>
    <mergeCell ref="A67:H67"/>
    <mergeCell ref="A68:H68"/>
    <mergeCell ref="A69:H69"/>
    <mergeCell ref="A70:H70"/>
    <mergeCell ref="A71:H71"/>
    <mergeCell ref="A72:H72"/>
    <mergeCell ref="A73:H73"/>
    <mergeCell ref="A74:H74"/>
    <mergeCell ref="A76:H76"/>
    <mergeCell ref="A77:H77"/>
    <mergeCell ref="A78:H78"/>
    <mergeCell ref="A79:H79"/>
    <mergeCell ref="A80:H80"/>
    <mergeCell ref="A89:H89"/>
    <mergeCell ref="A90:H90"/>
    <mergeCell ref="A91:H91"/>
    <mergeCell ref="A87:H87"/>
    <mergeCell ref="A92:M92"/>
    <mergeCell ref="A83:H83"/>
    <mergeCell ref="A84:H84"/>
    <mergeCell ref="A85:H85"/>
    <mergeCell ref="A86:H86"/>
    <mergeCell ref="A88:H88"/>
    <mergeCell ref="A50:G50"/>
    <mergeCell ref="A47:G47"/>
    <mergeCell ref="A51:G51"/>
    <mergeCell ref="A107:H107"/>
    <mergeCell ref="A99:H99"/>
    <mergeCell ref="A97:H97"/>
    <mergeCell ref="A98:H98"/>
    <mergeCell ref="A100:H100"/>
    <mergeCell ref="A101:H101"/>
    <mergeCell ref="A102:H102"/>
    <mergeCell ref="A93:H93"/>
    <mergeCell ref="A94:H94"/>
    <mergeCell ref="A95:H95"/>
    <mergeCell ref="A96:H96"/>
    <mergeCell ref="A81:H81"/>
    <mergeCell ref="A82:H82"/>
    <mergeCell ref="A28:H28"/>
    <mergeCell ref="A42:G42"/>
    <mergeCell ref="A44:G44"/>
    <mergeCell ref="A29:H29"/>
    <mergeCell ref="A43:G43"/>
  </mergeCells>
  <hyperlinks>
    <hyperlink ref="O1" location="'Spis tablic_Contens'!A1" display="&lt; POWRÓT"/>
    <hyperlink ref="O2" location="'Spis tablic_Contens'!A1" display="&lt; BACK"/>
  </hyperlinks>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8"/>
  <dimension ref="A1:AA54"/>
  <sheetViews>
    <sheetView showGridLines="0" zoomScaleNormal="100" zoomScaleSheetLayoutView="100" zoomScalePageLayoutView="110" workbookViewId="0"/>
  </sheetViews>
  <sheetFormatPr defaultColWidth="10.28515625" defaultRowHeight="14.25"/>
  <cols>
    <col min="1" max="1" width="11.5703125" style="1" customWidth="1"/>
    <col min="2" max="2" width="8.140625" style="1" customWidth="1"/>
    <col min="3" max="3" width="11.85546875" style="1" customWidth="1"/>
    <col min="4" max="4" width="9.7109375" style="1" customWidth="1"/>
    <col min="5" max="5" width="10.85546875" style="1" customWidth="1"/>
    <col min="6" max="6" width="12.7109375" style="1" customWidth="1"/>
    <col min="7" max="7" width="13.5703125" style="1" customWidth="1"/>
    <col min="8" max="8" width="12.28515625" style="1" customWidth="1"/>
    <col min="9" max="9" width="12.7109375" style="1" customWidth="1"/>
    <col min="10" max="10" width="8.5703125" style="1" customWidth="1"/>
    <col min="11" max="11" width="11.140625" style="1" bestFit="1" customWidth="1"/>
    <col min="12" max="12" width="12" style="1" customWidth="1"/>
    <col min="13" max="15" width="9.42578125" style="1" customWidth="1"/>
    <col min="16" max="16" width="11" style="1" customWidth="1"/>
    <col min="17" max="17" width="11.5703125" style="1" customWidth="1"/>
    <col min="18" max="16384" width="10.28515625" style="1"/>
  </cols>
  <sheetData>
    <row r="1" spans="1:27" s="6" customFormat="1">
      <c r="A1" s="1135" t="s">
        <v>2274</v>
      </c>
      <c r="B1" s="945" t="s">
        <v>1509</v>
      </c>
      <c r="C1" s="945"/>
      <c r="D1" s="945"/>
      <c r="E1" s="945"/>
      <c r="F1" s="945"/>
      <c r="G1" s="945"/>
      <c r="H1" s="945"/>
      <c r="I1" s="945"/>
      <c r="J1" s="945"/>
      <c r="K1" s="945"/>
      <c r="L1" s="375"/>
      <c r="M1" s="375"/>
      <c r="N1" s="375"/>
      <c r="O1" s="375"/>
      <c r="P1" s="375"/>
      <c r="Q1" s="375"/>
      <c r="R1" s="375"/>
      <c r="S1" s="375"/>
      <c r="T1" s="284" t="s">
        <v>887</v>
      </c>
      <c r="U1" s="375"/>
      <c r="V1" s="375"/>
      <c r="W1" s="375"/>
    </row>
    <row r="2" spans="1:27" s="6" customFormat="1">
      <c r="A2" s="375"/>
      <c r="B2" s="417" t="s">
        <v>1545</v>
      </c>
      <c r="C2" s="1063"/>
      <c r="D2" s="1063"/>
      <c r="E2" s="1063"/>
      <c r="F2" s="1063"/>
      <c r="G2" s="1063"/>
      <c r="H2" s="1063"/>
      <c r="I2" s="1063"/>
      <c r="J2" s="1063"/>
      <c r="K2" s="1063"/>
      <c r="L2" s="375"/>
      <c r="M2" s="375"/>
      <c r="N2" s="375"/>
      <c r="O2" s="375"/>
      <c r="P2" s="375"/>
      <c r="Q2" s="375"/>
      <c r="R2" s="375"/>
      <c r="S2" s="375"/>
      <c r="T2" s="286" t="s">
        <v>888</v>
      </c>
      <c r="U2" s="375"/>
      <c r="V2" s="375"/>
      <c r="W2" s="375"/>
    </row>
    <row r="3" spans="1:27" ht="4.5" customHeight="1">
      <c r="A3" s="375"/>
      <c r="B3" s="1509"/>
      <c r="C3" s="1509"/>
      <c r="D3" s="1509"/>
      <c r="E3" s="1509"/>
      <c r="F3" s="1509"/>
      <c r="G3" s="1509"/>
      <c r="H3" s="1509"/>
      <c r="I3" s="1509"/>
      <c r="J3" s="1509"/>
      <c r="K3" s="1509"/>
      <c r="L3" s="857"/>
      <c r="M3" s="857"/>
      <c r="N3" s="857"/>
      <c r="O3" s="857"/>
      <c r="P3" s="857"/>
      <c r="Q3" s="857"/>
      <c r="R3" s="857"/>
      <c r="S3" s="857"/>
      <c r="T3" s="573"/>
      <c r="U3" s="857"/>
      <c r="V3" s="857"/>
      <c r="W3" s="857"/>
    </row>
    <row r="4" spans="1:27" ht="57.75" customHeight="1">
      <c r="A4" s="2104" t="s">
        <v>1730</v>
      </c>
      <c r="B4" s="2104"/>
      <c r="C4" s="2093" t="s">
        <v>2036</v>
      </c>
      <c r="D4" s="2133" t="s">
        <v>2037</v>
      </c>
      <c r="E4" s="2133" t="s">
        <v>2038</v>
      </c>
      <c r="F4" s="2133"/>
      <c r="G4" s="2133"/>
      <c r="H4" s="2133"/>
      <c r="I4" s="2133"/>
      <c r="J4" s="2133"/>
      <c r="K4" s="2093" t="s">
        <v>2039</v>
      </c>
      <c r="L4" s="2133" t="s">
        <v>2040</v>
      </c>
      <c r="M4" s="2133" t="s">
        <v>2041</v>
      </c>
      <c r="N4" s="2133"/>
      <c r="O4" s="2133"/>
      <c r="P4" s="2133"/>
      <c r="Q4" s="2133" t="s">
        <v>2042</v>
      </c>
      <c r="R4" s="2102" t="s">
        <v>2043</v>
      </c>
      <c r="S4" s="857"/>
      <c r="T4" s="573"/>
      <c r="U4" s="857"/>
      <c r="V4" s="857"/>
      <c r="W4" s="857"/>
    </row>
    <row r="5" spans="1:27" ht="22.5" customHeight="1">
      <c r="A5" s="2105"/>
      <c r="B5" s="2105"/>
      <c r="C5" s="2120"/>
      <c r="D5" s="2133"/>
      <c r="E5" s="2086" t="s">
        <v>2044</v>
      </c>
      <c r="F5" s="2086" t="s">
        <v>2045</v>
      </c>
      <c r="G5" s="2088" t="s">
        <v>2046</v>
      </c>
      <c r="H5" s="2086" t="s">
        <v>2047</v>
      </c>
      <c r="I5" s="1468" t="s">
        <v>2048</v>
      </c>
      <c r="J5" s="1468" t="s">
        <v>2049</v>
      </c>
      <c r="K5" s="2222"/>
      <c r="L5" s="2133"/>
      <c r="M5" s="2133" t="s">
        <v>2050</v>
      </c>
      <c r="N5" s="2133" t="s">
        <v>2051</v>
      </c>
      <c r="O5" s="2133" t="s">
        <v>2052</v>
      </c>
      <c r="P5" s="2133" t="s">
        <v>2053</v>
      </c>
      <c r="Q5" s="2133"/>
      <c r="R5" s="2102"/>
      <c r="S5" s="857"/>
      <c r="T5" s="857"/>
      <c r="U5" s="857"/>
      <c r="V5" s="857"/>
      <c r="W5" s="857"/>
    </row>
    <row r="6" spans="1:27" ht="65.25" customHeight="1">
      <c r="A6" s="2105"/>
      <c r="B6" s="2105"/>
      <c r="C6" s="2094"/>
      <c r="D6" s="2133"/>
      <c r="E6" s="2086"/>
      <c r="F6" s="2086"/>
      <c r="G6" s="2088"/>
      <c r="H6" s="2086"/>
      <c r="I6" s="1469"/>
      <c r="J6" s="1469"/>
      <c r="K6" s="2223"/>
      <c r="L6" s="2133"/>
      <c r="M6" s="2133"/>
      <c r="N6" s="2133"/>
      <c r="O6" s="2133"/>
      <c r="P6" s="2133"/>
      <c r="Q6" s="2133"/>
      <c r="R6" s="2102"/>
      <c r="S6" s="857"/>
      <c r="T6" s="857"/>
      <c r="U6" s="857"/>
      <c r="V6" s="857"/>
      <c r="W6" s="857"/>
    </row>
    <row r="7" spans="1:27" ht="11.25" customHeight="1">
      <c r="A7" s="2105"/>
      <c r="B7" s="2105"/>
      <c r="C7" s="2102" t="s">
        <v>2054</v>
      </c>
      <c r="D7" s="2103"/>
      <c r="E7" s="2103"/>
      <c r="F7" s="2103"/>
      <c r="G7" s="2103"/>
      <c r="H7" s="2103"/>
      <c r="I7" s="2103"/>
      <c r="J7" s="2103"/>
      <c r="K7" s="2103"/>
      <c r="L7" s="2103"/>
      <c r="M7" s="2103"/>
      <c r="N7" s="2103"/>
      <c r="O7" s="2103"/>
      <c r="P7" s="2103"/>
      <c r="Q7" s="2103"/>
      <c r="R7" s="2104"/>
      <c r="S7" s="857"/>
      <c r="T7" s="857"/>
      <c r="U7" s="857"/>
      <c r="V7" s="857"/>
      <c r="W7" s="857"/>
    </row>
    <row r="8" spans="1:27" ht="11.25" customHeight="1">
      <c r="A8" s="1564" t="s">
        <v>48</v>
      </c>
      <c r="B8" s="1564"/>
      <c r="C8" s="520">
        <v>28091.144</v>
      </c>
      <c r="D8" s="520">
        <v>1419926.048</v>
      </c>
      <c r="E8" s="520">
        <v>217198.31299999999</v>
      </c>
      <c r="F8" s="520">
        <v>271487.06800000003</v>
      </c>
      <c r="G8" s="520">
        <v>506379.94300000003</v>
      </c>
      <c r="H8" s="520">
        <v>39465.394999999997</v>
      </c>
      <c r="I8" s="520">
        <v>350396.97700000001</v>
      </c>
      <c r="J8" s="421">
        <v>487.74700000000001</v>
      </c>
      <c r="K8" s="421">
        <v>34510.605000000003</v>
      </c>
      <c r="L8" s="523">
        <v>1419629.4539999999</v>
      </c>
      <c r="M8" s="520">
        <v>316015.66600000003</v>
      </c>
      <c r="N8" s="421">
        <v>552792.51500000001</v>
      </c>
      <c r="O8" s="520">
        <v>139264.14799999999</v>
      </c>
      <c r="P8" s="520">
        <v>384592.61900000001</v>
      </c>
      <c r="Q8" s="520">
        <v>26964.506000000001</v>
      </c>
      <c r="R8" s="521">
        <v>28387.738000000001</v>
      </c>
      <c r="S8" s="857"/>
      <c r="T8" s="890"/>
      <c r="U8" s="857"/>
      <c r="V8" s="1136"/>
      <c r="W8" s="857"/>
      <c r="X8" s="224"/>
      <c r="Y8" s="212"/>
      <c r="Z8" s="212"/>
      <c r="AA8" s="212"/>
    </row>
    <row r="9" spans="1:27" ht="9.75" customHeight="1">
      <c r="A9" s="1654" t="s">
        <v>1</v>
      </c>
      <c r="B9" s="1654"/>
      <c r="C9" s="421"/>
      <c r="D9" s="423"/>
      <c r="E9" s="1137"/>
      <c r="F9" s="1137"/>
      <c r="G9" s="1137"/>
      <c r="H9" s="421"/>
      <c r="I9" s="1138"/>
      <c r="J9" s="421"/>
      <c r="K9" s="1139"/>
      <c r="L9" s="890"/>
      <c r="M9" s="1140"/>
      <c r="N9" s="857"/>
      <c r="O9" s="420"/>
      <c r="P9" s="997"/>
      <c r="Q9" s="1141"/>
      <c r="R9" s="1142"/>
      <c r="S9" s="857"/>
      <c r="T9" s="857"/>
      <c r="U9" s="857"/>
      <c r="V9" s="857"/>
      <c r="W9" s="857"/>
      <c r="X9" s="9"/>
      <c r="AA9" s="212"/>
    </row>
    <row r="10" spans="1:27" ht="11.25" customHeight="1">
      <c r="A10" s="1572" t="s">
        <v>2</v>
      </c>
      <c r="B10" s="1572"/>
      <c r="C10" s="330">
        <v>1541.806</v>
      </c>
      <c r="D10" s="609">
        <v>100630.48299999999</v>
      </c>
      <c r="E10" s="332">
        <v>17274.432000000001</v>
      </c>
      <c r="F10" s="332">
        <v>24817.213</v>
      </c>
      <c r="G10" s="330">
        <v>30216.103999999999</v>
      </c>
      <c r="H10" s="330">
        <v>3090.5520000000001</v>
      </c>
      <c r="I10" s="1138">
        <v>20001.599999999999</v>
      </c>
      <c r="J10" s="330">
        <v>52.22</v>
      </c>
      <c r="K10" s="1143">
        <v>5178.3620000000001</v>
      </c>
      <c r="L10" s="1144">
        <v>98857.671000000002</v>
      </c>
      <c r="M10" s="1145">
        <v>22185.534</v>
      </c>
      <c r="N10" s="1146">
        <v>38787.497000000003</v>
      </c>
      <c r="O10" s="1084">
        <v>9382.4830000000002</v>
      </c>
      <c r="P10" s="332">
        <v>24918.044000000002</v>
      </c>
      <c r="Q10" s="332">
        <v>3584.1129999999998</v>
      </c>
      <c r="R10" s="894">
        <v>3314.6179999999999</v>
      </c>
      <c r="S10" s="857"/>
      <c r="T10" s="890"/>
      <c r="U10" s="857"/>
      <c r="V10" s="890"/>
      <c r="W10" s="857"/>
      <c r="X10" s="12"/>
      <c r="Y10" s="211"/>
      <c r="Z10" s="211"/>
      <c r="AA10" s="212"/>
    </row>
    <row r="11" spans="1:27" ht="11.25" customHeight="1">
      <c r="A11" s="1572" t="s">
        <v>3</v>
      </c>
      <c r="B11" s="1572"/>
      <c r="C11" s="330">
        <v>1283.952</v>
      </c>
      <c r="D11" s="609">
        <v>88379.531000000003</v>
      </c>
      <c r="E11" s="332">
        <v>17225.881000000001</v>
      </c>
      <c r="F11" s="332">
        <v>26592.29</v>
      </c>
      <c r="G11" s="330">
        <v>29753.378000000001</v>
      </c>
      <c r="H11" s="330">
        <v>2274.3290000000002</v>
      </c>
      <c r="I11" s="1138">
        <v>10044.976000000001</v>
      </c>
      <c r="J11" s="330">
        <v>236.97900000000001</v>
      </c>
      <c r="K11" s="1143">
        <v>2251.6979999999999</v>
      </c>
      <c r="L11" s="1143">
        <v>88308.042000000001</v>
      </c>
      <c r="M11" s="1143">
        <v>20743.628000000001</v>
      </c>
      <c r="N11" s="1146">
        <v>36486.89</v>
      </c>
      <c r="O11" s="1084">
        <v>8679.1479999999992</v>
      </c>
      <c r="P11" s="332">
        <v>20408.016</v>
      </c>
      <c r="Q11" s="332">
        <v>1990.36</v>
      </c>
      <c r="R11" s="894">
        <v>1355.441</v>
      </c>
      <c r="S11" s="857"/>
      <c r="T11" s="890"/>
      <c r="U11" s="857"/>
      <c r="V11" s="890"/>
      <c r="W11" s="857"/>
      <c r="X11" s="12"/>
      <c r="Y11" s="211"/>
      <c r="Z11" s="211"/>
      <c r="AA11" s="212"/>
    </row>
    <row r="12" spans="1:27" ht="11.25" customHeight="1">
      <c r="A12" s="1572" t="s">
        <v>4</v>
      </c>
      <c r="B12" s="1572"/>
      <c r="C12" s="330">
        <v>972.43899999999996</v>
      </c>
      <c r="D12" s="609">
        <v>45669.55</v>
      </c>
      <c r="E12" s="332">
        <v>17297.437999999998</v>
      </c>
      <c r="F12" s="332">
        <v>5506.8339999999998</v>
      </c>
      <c r="G12" s="330">
        <v>14634.353999999999</v>
      </c>
      <c r="H12" s="330">
        <v>1377.454</v>
      </c>
      <c r="I12" s="1138">
        <v>5584.0739999999996</v>
      </c>
      <c r="J12" s="330" t="s">
        <v>7</v>
      </c>
      <c r="K12" s="1143">
        <v>1269.396</v>
      </c>
      <c r="L12" s="1143">
        <v>45661.349000000002</v>
      </c>
      <c r="M12" s="1143">
        <v>10573.36</v>
      </c>
      <c r="N12" s="1146">
        <v>18790.062999999998</v>
      </c>
      <c r="O12" s="1084">
        <v>4500.0330000000004</v>
      </c>
      <c r="P12" s="332">
        <v>10685.325000000001</v>
      </c>
      <c r="Q12" s="332">
        <v>1112.568</v>
      </c>
      <c r="R12" s="894">
        <v>980.64</v>
      </c>
      <c r="S12" s="857"/>
      <c r="T12" s="890"/>
      <c r="U12" s="857"/>
      <c r="V12" s="890"/>
      <c r="W12" s="857"/>
      <c r="X12" s="12"/>
      <c r="Y12" s="211"/>
      <c r="Z12" s="211"/>
      <c r="AA12" s="212"/>
    </row>
    <row r="13" spans="1:27" ht="11.25" customHeight="1">
      <c r="A13" s="1572" t="s">
        <v>5</v>
      </c>
      <c r="B13" s="1572"/>
      <c r="C13" s="330">
        <v>1231.1890000000001</v>
      </c>
      <c r="D13" s="609">
        <v>27873.69</v>
      </c>
      <c r="E13" s="332">
        <v>5890.4089999999997</v>
      </c>
      <c r="F13" s="332">
        <v>5192.9459999999999</v>
      </c>
      <c r="G13" s="330">
        <v>8376.759</v>
      </c>
      <c r="H13" s="330">
        <v>382.70699999999999</v>
      </c>
      <c r="I13" s="1138">
        <v>7004.5559999999996</v>
      </c>
      <c r="J13" s="330" t="s">
        <v>7</v>
      </c>
      <c r="K13" s="1143">
        <v>1026.3130000000001</v>
      </c>
      <c r="L13" s="1143">
        <v>28301.19</v>
      </c>
      <c r="M13" s="1143">
        <v>6140.0050000000001</v>
      </c>
      <c r="N13" s="1146">
        <v>10957.138999999999</v>
      </c>
      <c r="O13" s="1084">
        <v>2784.8670000000002</v>
      </c>
      <c r="P13" s="332">
        <v>7657.8370000000004</v>
      </c>
      <c r="Q13" s="332">
        <v>761.34199999999998</v>
      </c>
      <c r="R13" s="894">
        <v>803.68899999999996</v>
      </c>
      <c r="S13" s="857"/>
      <c r="T13" s="890"/>
      <c r="U13" s="857"/>
      <c r="V13" s="890"/>
      <c r="W13" s="857"/>
      <c r="X13" s="12"/>
      <c r="Y13" s="211"/>
      <c r="Z13" s="211"/>
      <c r="AA13" s="212"/>
    </row>
    <row r="14" spans="1:27" ht="11.25" customHeight="1">
      <c r="A14" s="1572" t="s">
        <v>6</v>
      </c>
      <c r="B14" s="1572"/>
      <c r="C14" s="330">
        <v>3700.893</v>
      </c>
      <c r="D14" s="609">
        <v>204308.74400000001</v>
      </c>
      <c r="E14" s="332">
        <v>20929.361000000001</v>
      </c>
      <c r="F14" s="332">
        <v>8764.5030000000006</v>
      </c>
      <c r="G14" s="330">
        <v>56543.387999999999</v>
      </c>
      <c r="H14" s="330">
        <v>4251.4989999999998</v>
      </c>
      <c r="I14" s="1138">
        <v>110728.675</v>
      </c>
      <c r="J14" s="330" t="s">
        <v>7</v>
      </c>
      <c r="K14" s="1143">
        <v>3091.3180000000002</v>
      </c>
      <c r="L14" s="1143">
        <v>204414.69</v>
      </c>
      <c r="M14" s="1143">
        <v>39918.790999999997</v>
      </c>
      <c r="N14" s="1146">
        <v>68512.716</v>
      </c>
      <c r="O14" s="1084">
        <v>20084.099999999999</v>
      </c>
      <c r="P14" s="332">
        <v>73639.837</v>
      </c>
      <c r="Q14" s="332">
        <v>2259.2460000000001</v>
      </c>
      <c r="R14" s="894">
        <v>3594.9470000000001</v>
      </c>
      <c r="S14" s="857"/>
      <c r="T14" s="890"/>
      <c r="U14" s="857"/>
      <c r="V14" s="890"/>
      <c r="W14" s="857"/>
      <c r="X14" s="12"/>
      <c r="Y14" s="211"/>
      <c r="Z14" s="211"/>
      <c r="AA14" s="212"/>
    </row>
    <row r="15" spans="1:27" ht="11.25" customHeight="1">
      <c r="A15" s="1572" t="s">
        <v>8</v>
      </c>
      <c r="B15" s="1572"/>
      <c r="C15" s="330">
        <v>1455.2829999999999</v>
      </c>
      <c r="D15" s="609">
        <v>81814.820000000007</v>
      </c>
      <c r="E15" s="332">
        <v>16106.819</v>
      </c>
      <c r="F15" s="332">
        <v>21220.654999999999</v>
      </c>
      <c r="G15" s="330">
        <v>28843.397000000001</v>
      </c>
      <c r="H15" s="330">
        <v>2003.287</v>
      </c>
      <c r="I15" s="1138">
        <v>11919.974</v>
      </c>
      <c r="J15" s="330" t="s">
        <v>7</v>
      </c>
      <c r="K15" s="1143">
        <v>1720.6880000000001</v>
      </c>
      <c r="L15" s="1143">
        <v>82381.085999999996</v>
      </c>
      <c r="M15" s="1143">
        <v>19096.786</v>
      </c>
      <c r="N15" s="1146">
        <v>33360.872000000003</v>
      </c>
      <c r="O15" s="1084">
        <v>8078.7389999999996</v>
      </c>
      <c r="P15" s="332">
        <v>19783.231</v>
      </c>
      <c r="Q15" s="332">
        <v>2061.4580000000001</v>
      </c>
      <c r="R15" s="894">
        <v>889.01700000000005</v>
      </c>
      <c r="S15" s="857"/>
      <c r="T15" s="890"/>
      <c r="U15" s="857"/>
      <c r="V15" s="890"/>
      <c r="W15" s="857"/>
      <c r="X15" s="12"/>
      <c r="Y15" s="211"/>
      <c r="Z15" s="211"/>
      <c r="AA15" s="212"/>
    </row>
    <row r="16" spans="1:27" ht="11.25" customHeight="1">
      <c r="A16" s="1572" t="s">
        <v>9</v>
      </c>
      <c r="B16" s="1572"/>
      <c r="C16" s="330">
        <v>1412.933</v>
      </c>
      <c r="D16" s="609">
        <v>151250.26199999999</v>
      </c>
      <c r="E16" s="332">
        <v>25112.440999999999</v>
      </c>
      <c r="F16" s="332">
        <v>31634.896000000001</v>
      </c>
      <c r="G16" s="330">
        <v>58424.654000000002</v>
      </c>
      <c r="H16" s="330">
        <v>9248.91</v>
      </c>
      <c r="I16" s="1138">
        <v>23266.741000000002</v>
      </c>
      <c r="J16" s="330" t="s">
        <v>7</v>
      </c>
      <c r="K16" s="1143">
        <v>3562.62</v>
      </c>
      <c r="L16" s="1143">
        <v>151534.31599999999</v>
      </c>
      <c r="M16" s="1143">
        <v>35958.851999999999</v>
      </c>
      <c r="N16" s="1146">
        <v>61849.525000000001</v>
      </c>
      <c r="O16" s="1084">
        <v>14807.279</v>
      </c>
      <c r="P16" s="332">
        <v>36608.711000000003</v>
      </c>
      <c r="Q16" s="332">
        <v>2309.9490000000001</v>
      </c>
      <c r="R16" s="894">
        <v>1128.8789999999999</v>
      </c>
      <c r="S16" s="857"/>
      <c r="T16" s="890"/>
      <c r="U16" s="857"/>
      <c r="V16" s="890"/>
      <c r="W16" s="857"/>
      <c r="X16" s="12"/>
      <c r="Y16" s="211"/>
      <c r="Z16" s="211"/>
      <c r="AA16" s="212"/>
    </row>
    <row r="17" spans="1:27" ht="11.25" customHeight="1">
      <c r="A17" s="1572" t="s">
        <v>10</v>
      </c>
      <c r="B17" s="1572"/>
      <c r="C17" s="330">
        <v>238.18600000000001</v>
      </c>
      <c r="D17" s="609">
        <v>43978.669000000002</v>
      </c>
      <c r="E17" s="332">
        <v>7490.9780000000001</v>
      </c>
      <c r="F17" s="332">
        <v>5358.3649999999998</v>
      </c>
      <c r="G17" s="330">
        <v>20266.093000000001</v>
      </c>
      <c r="H17" s="330">
        <v>3444.05</v>
      </c>
      <c r="I17" s="1138">
        <v>6308.81</v>
      </c>
      <c r="J17" s="330" t="s">
        <v>7</v>
      </c>
      <c r="K17" s="1143">
        <v>1110.373</v>
      </c>
      <c r="L17" s="1143">
        <v>44009.574999999997</v>
      </c>
      <c r="M17" s="1143">
        <v>10476.646000000001</v>
      </c>
      <c r="N17" s="1146">
        <v>17771.951000000001</v>
      </c>
      <c r="O17" s="1084">
        <v>4302.0370000000003</v>
      </c>
      <c r="P17" s="332">
        <v>10537.963</v>
      </c>
      <c r="Q17" s="332">
        <v>920.97799999999995</v>
      </c>
      <c r="R17" s="894">
        <v>207.28</v>
      </c>
      <c r="S17" s="857"/>
      <c r="T17" s="890"/>
      <c r="U17" s="857"/>
      <c r="V17" s="890"/>
      <c r="W17" s="857"/>
      <c r="X17" s="12"/>
      <c r="Y17" s="211"/>
      <c r="Z17" s="211"/>
      <c r="AA17" s="212"/>
    </row>
    <row r="18" spans="1:27" ht="11.25" customHeight="1">
      <c r="A18" s="1572" t="s">
        <v>11</v>
      </c>
      <c r="B18" s="1572"/>
      <c r="C18" s="330">
        <v>371.608</v>
      </c>
      <c r="D18" s="609">
        <v>35197.985999999997</v>
      </c>
      <c r="E18" s="332">
        <v>6794.9390000000003</v>
      </c>
      <c r="F18" s="332">
        <v>6172.5259999999998</v>
      </c>
      <c r="G18" s="330">
        <v>13487.9</v>
      </c>
      <c r="H18" s="330">
        <v>516.23099999999999</v>
      </c>
      <c r="I18" s="1138">
        <v>6977.9870000000001</v>
      </c>
      <c r="J18" s="330" t="s">
        <v>7</v>
      </c>
      <c r="K18" s="1143">
        <v>1248.403</v>
      </c>
      <c r="L18" s="1143">
        <v>35217.048000000003</v>
      </c>
      <c r="M18" s="1143">
        <v>7899.4539999999997</v>
      </c>
      <c r="N18" s="1146">
        <v>13827.782999999999</v>
      </c>
      <c r="O18" s="1084">
        <v>3445.3290000000002</v>
      </c>
      <c r="P18" s="332">
        <v>9071.8140000000003</v>
      </c>
      <c r="Q18" s="332">
        <v>972.66800000000001</v>
      </c>
      <c r="R18" s="894">
        <v>352.54599999999999</v>
      </c>
      <c r="S18" s="857"/>
      <c r="T18" s="890"/>
      <c r="U18" s="857"/>
      <c r="V18" s="890"/>
      <c r="W18" s="857"/>
      <c r="X18" s="12"/>
      <c r="Y18" s="211"/>
      <c r="Z18" s="211"/>
      <c r="AA18" s="212"/>
    </row>
    <row r="19" spans="1:27" ht="11.25" customHeight="1">
      <c r="A19" s="1572" t="s">
        <v>12</v>
      </c>
      <c r="B19" s="1572"/>
      <c r="C19" s="330">
        <v>797.69200000000001</v>
      </c>
      <c r="D19" s="609">
        <v>26897.802</v>
      </c>
      <c r="E19" s="332">
        <v>5381.2969999999996</v>
      </c>
      <c r="F19" s="332">
        <v>2790.2539999999999</v>
      </c>
      <c r="G19" s="330">
        <v>8691.85</v>
      </c>
      <c r="H19" s="330">
        <v>521.303</v>
      </c>
      <c r="I19" s="1138">
        <v>7915.2809999999999</v>
      </c>
      <c r="J19" s="330" t="s">
        <v>7</v>
      </c>
      <c r="K19" s="1143">
        <v>1597.817</v>
      </c>
      <c r="L19" s="1143">
        <v>25345.471000000001</v>
      </c>
      <c r="M19" s="1143">
        <v>5396.7139999999999</v>
      </c>
      <c r="N19" s="1146">
        <v>9600.18</v>
      </c>
      <c r="O19" s="1084">
        <v>2467.4609999999998</v>
      </c>
      <c r="P19" s="332">
        <v>7089.2870000000003</v>
      </c>
      <c r="Q19" s="332">
        <v>791.82899999999995</v>
      </c>
      <c r="R19" s="894">
        <v>2350.0230000000001</v>
      </c>
      <c r="S19" s="857"/>
      <c r="T19" s="890"/>
      <c r="U19" s="857"/>
      <c r="V19" s="890"/>
      <c r="W19" s="857"/>
      <c r="X19" s="12"/>
      <c r="Y19" s="211"/>
      <c r="Z19" s="211"/>
      <c r="AA19" s="212"/>
    </row>
    <row r="20" spans="1:27" ht="11.25" customHeight="1">
      <c r="A20" s="1572" t="s">
        <v>13</v>
      </c>
      <c r="B20" s="1572"/>
      <c r="C20" s="330">
        <v>399.36900000000003</v>
      </c>
      <c r="D20" s="609">
        <v>65390.559000000001</v>
      </c>
      <c r="E20" s="332">
        <v>12379.763999999999</v>
      </c>
      <c r="F20" s="332">
        <v>16400.355</v>
      </c>
      <c r="G20" s="330">
        <v>21066.991999999998</v>
      </c>
      <c r="H20" s="330">
        <v>1387.008</v>
      </c>
      <c r="I20" s="1138">
        <v>12591.51</v>
      </c>
      <c r="J20" s="330">
        <v>170.35400000000001</v>
      </c>
      <c r="K20" s="1143">
        <v>1394.576</v>
      </c>
      <c r="L20" s="1143">
        <v>65604.460000000006</v>
      </c>
      <c r="M20" s="1143">
        <v>14824.851000000001</v>
      </c>
      <c r="N20" s="1146">
        <v>26199.988000000001</v>
      </c>
      <c r="O20" s="1084">
        <v>6455.0050000000001</v>
      </c>
      <c r="P20" s="332">
        <v>16731.978999999999</v>
      </c>
      <c r="Q20" s="332">
        <v>1392.6369999999999</v>
      </c>
      <c r="R20" s="894">
        <v>185.46799999999999</v>
      </c>
      <c r="S20" s="857"/>
      <c r="T20" s="890"/>
      <c r="U20" s="857"/>
      <c r="V20" s="890"/>
      <c r="W20" s="857"/>
      <c r="X20" s="12"/>
      <c r="Y20" s="211"/>
      <c r="Z20" s="211"/>
      <c r="AA20" s="212"/>
    </row>
    <row r="21" spans="1:27" ht="11.25" customHeight="1">
      <c r="A21" s="1572" t="s">
        <v>14</v>
      </c>
      <c r="B21" s="1572"/>
      <c r="C21" s="330">
        <v>8819.8269999999993</v>
      </c>
      <c r="D21" s="609">
        <v>252454.64300000001</v>
      </c>
      <c r="E21" s="332">
        <v>26102.737000000001</v>
      </c>
      <c r="F21" s="332">
        <v>81317.179000000004</v>
      </c>
      <c r="G21" s="330">
        <v>99789.4</v>
      </c>
      <c r="H21" s="330">
        <v>6232.4679999999998</v>
      </c>
      <c r="I21" s="1138">
        <v>33818.841999999997</v>
      </c>
      <c r="J21" s="330" t="s">
        <v>7</v>
      </c>
      <c r="K21" s="1143">
        <v>5194.0169999999998</v>
      </c>
      <c r="L21" s="1143">
        <v>252311.511</v>
      </c>
      <c r="M21" s="1143">
        <v>58181.055999999997</v>
      </c>
      <c r="N21" s="1146">
        <v>105265.20699999999</v>
      </c>
      <c r="O21" s="1084">
        <v>25131.478999999999</v>
      </c>
      <c r="P21" s="332">
        <v>60523.372000000003</v>
      </c>
      <c r="Q21" s="332">
        <v>3210.3969999999999</v>
      </c>
      <c r="R21" s="894">
        <v>8962.9590000000007</v>
      </c>
      <c r="S21" s="857"/>
      <c r="T21" s="890"/>
      <c r="U21" s="857"/>
      <c r="V21" s="890"/>
      <c r="W21" s="857"/>
      <c r="X21" s="12"/>
      <c r="Y21" s="211"/>
      <c r="Z21" s="211"/>
      <c r="AA21" s="212"/>
    </row>
    <row r="22" spans="1:27" ht="11.25" customHeight="1">
      <c r="A22" s="1572" t="s">
        <v>15</v>
      </c>
      <c r="B22" s="1572"/>
      <c r="C22" s="330">
        <v>540.51800000000003</v>
      </c>
      <c r="D22" s="609">
        <v>51811.152000000002</v>
      </c>
      <c r="E22" s="332">
        <v>8107.13</v>
      </c>
      <c r="F22" s="332">
        <v>4625.9340000000002</v>
      </c>
      <c r="G22" s="330">
        <v>31270.467000000001</v>
      </c>
      <c r="H22" s="330">
        <v>1857.047</v>
      </c>
      <c r="I22" s="1138">
        <v>4622.5919999999996</v>
      </c>
      <c r="J22" s="330" t="s">
        <v>7</v>
      </c>
      <c r="K22" s="1143">
        <v>1327.982</v>
      </c>
      <c r="L22" s="1143">
        <v>51969.707000000002</v>
      </c>
      <c r="M22" s="1143">
        <v>12954.36</v>
      </c>
      <c r="N22" s="1146">
        <v>21324.566999999999</v>
      </c>
      <c r="O22" s="1084">
        <v>5038.8879999999999</v>
      </c>
      <c r="P22" s="332">
        <v>11527.456</v>
      </c>
      <c r="Q22" s="332">
        <v>1124.4359999999999</v>
      </c>
      <c r="R22" s="894">
        <v>381.96300000000002</v>
      </c>
      <c r="S22" s="857"/>
      <c r="T22" s="890"/>
      <c r="U22" s="857"/>
      <c r="V22" s="890"/>
      <c r="W22" s="857"/>
      <c r="X22" s="12"/>
      <c r="Y22" s="211"/>
      <c r="Z22" s="211"/>
      <c r="AA22" s="212"/>
    </row>
    <row r="23" spans="1:27" ht="11.25" customHeight="1">
      <c r="A23" s="1572" t="s">
        <v>16</v>
      </c>
      <c r="B23" s="1572"/>
      <c r="C23" s="330">
        <v>354.25299999999999</v>
      </c>
      <c r="D23" s="609">
        <v>33832.792999999998</v>
      </c>
      <c r="E23" s="332">
        <v>6079.6559999999999</v>
      </c>
      <c r="F23" s="332">
        <v>5174.6120000000001</v>
      </c>
      <c r="G23" s="330">
        <v>11562.475</v>
      </c>
      <c r="H23" s="330">
        <v>311.34100000000001</v>
      </c>
      <c r="I23" s="1138">
        <v>9653.0139999999992</v>
      </c>
      <c r="J23" s="330" t="s">
        <v>7</v>
      </c>
      <c r="K23" s="1143">
        <v>1051.6949999999999</v>
      </c>
      <c r="L23" s="1143">
        <v>33939.838000000003</v>
      </c>
      <c r="M23" s="1143">
        <v>7234.9189999999999</v>
      </c>
      <c r="N23" s="1146">
        <v>12885.174000000001</v>
      </c>
      <c r="O23" s="1084">
        <v>3342.4119999999998</v>
      </c>
      <c r="P23" s="332">
        <v>9643.31</v>
      </c>
      <c r="Q23" s="332">
        <v>834.02300000000002</v>
      </c>
      <c r="R23" s="894">
        <v>247.208</v>
      </c>
      <c r="S23" s="857"/>
      <c r="T23" s="890"/>
      <c r="U23" s="857"/>
      <c r="V23" s="890"/>
      <c r="W23" s="857"/>
      <c r="X23" s="12"/>
      <c r="Y23" s="211"/>
      <c r="Z23" s="211"/>
      <c r="AA23" s="212"/>
    </row>
    <row r="24" spans="1:27" ht="11.25" customHeight="1">
      <c r="A24" s="1572" t="s">
        <v>17</v>
      </c>
      <c r="B24" s="1572"/>
      <c r="C24" s="330">
        <v>2093.7629999999999</v>
      </c>
      <c r="D24" s="609">
        <v>135561.46599999999</v>
      </c>
      <c r="E24" s="332">
        <v>17542.612000000001</v>
      </c>
      <c r="F24" s="332">
        <v>16273.477000000001</v>
      </c>
      <c r="G24" s="330">
        <v>52405.61</v>
      </c>
      <c r="H24" s="330">
        <v>1093.771</v>
      </c>
      <c r="I24" s="1138">
        <v>44738.84</v>
      </c>
      <c r="J24" s="330">
        <v>28.193999999999999</v>
      </c>
      <c r="K24" s="1143">
        <v>3478.962</v>
      </c>
      <c r="L24" s="1143">
        <v>134685.84599999999</v>
      </c>
      <c r="M24" s="1143">
        <v>29314.621999999999</v>
      </c>
      <c r="N24" s="1146">
        <v>50591.709000000003</v>
      </c>
      <c r="O24" s="1084">
        <v>13213.03</v>
      </c>
      <c r="P24" s="332">
        <v>39958.023999999998</v>
      </c>
      <c r="Q24" s="332">
        <v>1608.461</v>
      </c>
      <c r="R24" s="894">
        <v>2969.3829999999998</v>
      </c>
      <c r="S24" s="857"/>
      <c r="T24" s="890"/>
      <c r="U24" s="857"/>
      <c r="V24" s="890"/>
      <c r="W24" s="857"/>
      <c r="X24" s="12"/>
      <c r="Y24" s="211"/>
      <c r="Z24" s="211"/>
      <c r="AA24" s="212"/>
    </row>
    <row r="25" spans="1:27" ht="11.25" customHeight="1">
      <c r="A25" s="1572" t="s">
        <v>18</v>
      </c>
      <c r="B25" s="1572"/>
      <c r="C25" s="330">
        <v>2877.433</v>
      </c>
      <c r="D25" s="609">
        <v>74873.898000000001</v>
      </c>
      <c r="E25" s="332">
        <v>7482.4189999999999</v>
      </c>
      <c r="F25" s="332">
        <v>9645.0290000000005</v>
      </c>
      <c r="G25" s="330">
        <v>21047.121999999999</v>
      </c>
      <c r="H25" s="330">
        <v>1473.4380000000001</v>
      </c>
      <c r="I25" s="1138">
        <v>35219.504999999997</v>
      </c>
      <c r="J25" s="330" t="s">
        <v>7</v>
      </c>
      <c r="K25" s="1143">
        <v>6.3849999999999998</v>
      </c>
      <c r="L25" s="1143">
        <v>77087.653999999995</v>
      </c>
      <c r="M25" s="1143">
        <v>15116.088</v>
      </c>
      <c r="N25" s="1146">
        <v>26581.254000000001</v>
      </c>
      <c r="O25" s="1084">
        <v>7551.8580000000002</v>
      </c>
      <c r="P25" s="332">
        <v>25808.413</v>
      </c>
      <c r="Q25" s="332">
        <v>2030.0409999999999</v>
      </c>
      <c r="R25" s="894">
        <v>663.67700000000002</v>
      </c>
      <c r="S25" s="857"/>
      <c r="T25" s="890"/>
      <c r="U25" s="857"/>
      <c r="V25" s="890"/>
      <c r="W25" s="857"/>
      <c r="X25" s="12"/>
      <c r="Y25" s="211"/>
      <c r="Z25" s="211"/>
      <c r="AA25" s="212"/>
    </row>
    <row r="26" spans="1:27" ht="9" customHeight="1">
      <c r="A26" s="398"/>
      <c r="B26" s="398"/>
      <c r="C26" s="900"/>
      <c r="D26" s="897"/>
      <c r="E26" s="932"/>
      <c r="F26" s="932"/>
      <c r="G26" s="897"/>
      <c r="H26" s="897"/>
      <c r="I26" s="897"/>
      <c r="J26" s="900"/>
      <c r="K26" s="921"/>
      <c r="L26" s="857"/>
      <c r="M26" s="857"/>
      <c r="N26" s="857"/>
      <c r="O26" s="857"/>
      <c r="P26" s="857"/>
      <c r="Q26" s="857"/>
      <c r="R26" s="857"/>
      <c r="S26" s="857"/>
      <c r="T26" s="857"/>
      <c r="U26" s="857"/>
      <c r="V26" s="857"/>
      <c r="W26" s="857"/>
    </row>
    <row r="27" spans="1:27" ht="9.75" customHeight="1">
      <c r="A27" s="415" t="s">
        <v>2055</v>
      </c>
      <c r="B27" s="415"/>
      <c r="C27" s="415"/>
      <c r="D27" s="415"/>
      <c r="E27" s="415"/>
      <c r="F27" s="415"/>
      <c r="G27" s="415"/>
      <c r="H27" s="415"/>
      <c r="I27" s="415"/>
      <c r="J27" s="415"/>
      <c r="K27" s="415"/>
      <c r="L27" s="944"/>
      <c r="M27" s="944"/>
      <c r="N27" s="944"/>
      <c r="O27" s="944"/>
      <c r="P27" s="944"/>
      <c r="Q27" s="857"/>
      <c r="R27" s="857"/>
      <c r="S27" s="857"/>
      <c r="T27" s="857"/>
      <c r="U27" s="857"/>
      <c r="V27" s="857"/>
      <c r="W27" s="857"/>
    </row>
    <row r="28" spans="1:27" s="7" customFormat="1" ht="12.2" customHeight="1">
      <c r="A28" s="2115" t="s">
        <v>49</v>
      </c>
      <c r="B28" s="2115"/>
      <c r="C28" s="2115"/>
      <c r="D28" s="2115"/>
      <c r="E28" s="2115"/>
      <c r="F28" s="2115"/>
      <c r="G28" s="2115"/>
      <c r="H28" s="2115"/>
      <c r="I28" s="2115"/>
      <c r="J28" s="2115"/>
      <c r="K28" s="2115"/>
      <c r="L28" s="944"/>
      <c r="M28" s="944"/>
      <c r="N28" s="944"/>
      <c r="O28" s="944"/>
      <c r="P28" s="944"/>
      <c r="Q28" s="1147"/>
      <c r="R28" s="1147"/>
      <c r="S28" s="1147"/>
      <c r="T28" s="1147"/>
      <c r="U28" s="1147"/>
      <c r="V28" s="1147"/>
      <c r="W28" s="1147"/>
    </row>
    <row r="29" spans="1:27" ht="7.5" customHeight="1">
      <c r="A29" s="943"/>
      <c r="B29" s="943"/>
      <c r="C29" s="943"/>
      <c r="D29" s="943"/>
      <c r="E29" s="943"/>
      <c r="F29" s="943"/>
      <c r="G29" s="943"/>
      <c r="H29" s="943"/>
      <c r="I29" s="943"/>
      <c r="J29" s="943"/>
      <c r="K29" s="943"/>
      <c r="L29" s="944"/>
      <c r="M29" s="944"/>
      <c r="N29" s="944"/>
      <c r="O29" s="944"/>
      <c r="P29" s="944"/>
      <c r="Q29" s="857"/>
      <c r="R29" s="857"/>
      <c r="S29" s="857"/>
      <c r="T29" s="857"/>
      <c r="U29" s="857"/>
      <c r="V29" s="857"/>
      <c r="W29" s="857"/>
    </row>
    <row r="30" spans="1:27" ht="9" customHeight="1">
      <c r="A30" s="2130" t="s">
        <v>1546</v>
      </c>
      <c r="B30" s="2130"/>
      <c r="C30" s="2130"/>
      <c r="D30" s="2130"/>
      <c r="E30" s="2130"/>
      <c r="F30" s="2130"/>
      <c r="G30" s="2130"/>
      <c r="H30" s="2130"/>
      <c r="I30" s="2130"/>
      <c r="J30" s="2130"/>
      <c r="K30" s="2130"/>
      <c r="L30" s="2130"/>
      <c r="M30" s="2130"/>
      <c r="N30" s="2130"/>
      <c r="O30" s="2130"/>
      <c r="P30" s="2130"/>
      <c r="Q30" s="857"/>
      <c r="R30" s="857"/>
      <c r="S30" s="857"/>
      <c r="T30" s="857"/>
      <c r="U30" s="857"/>
      <c r="V30" s="857"/>
      <c r="W30" s="857"/>
    </row>
    <row r="31" spans="1:27" ht="10.5" customHeight="1">
      <c r="A31" s="1515" t="s">
        <v>50</v>
      </c>
      <c r="B31" s="1515"/>
      <c r="C31" s="1515"/>
      <c r="D31" s="1515"/>
      <c r="E31" s="1515"/>
      <c r="F31" s="1515"/>
      <c r="G31" s="1515"/>
      <c r="H31" s="1515"/>
      <c r="I31" s="1515"/>
      <c r="J31" s="1515"/>
      <c r="K31" s="1515"/>
      <c r="L31" s="944"/>
      <c r="M31" s="944"/>
      <c r="N31" s="944"/>
      <c r="O31" s="944"/>
      <c r="P31" s="944"/>
      <c r="Q31" s="857"/>
      <c r="R31" s="857"/>
      <c r="S31" s="857"/>
      <c r="T31" s="857"/>
      <c r="U31" s="857"/>
      <c r="V31" s="857"/>
      <c r="W31" s="857"/>
    </row>
    <row r="32" spans="1:27">
      <c r="A32" s="1148"/>
      <c r="B32" s="1148"/>
      <c r="C32" s="857"/>
      <c r="D32" s="857"/>
      <c r="E32" s="857"/>
      <c r="F32" s="857"/>
      <c r="G32" s="857"/>
      <c r="H32" s="857"/>
      <c r="I32" s="857"/>
      <c r="J32" s="857"/>
      <c r="K32" s="857"/>
      <c r="L32" s="857"/>
      <c r="M32" s="857"/>
      <c r="N32" s="857"/>
      <c r="O32" s="857"/>
      <c r="P32" s="857"/>
      <c r="Q32" s="857"/>
      <c r="R32" s="857"/>
      <c r="S32" s="857"/>
      <c r="T32" s="857"/>
      <c r="U32" s="857"/>
      <c r="V32" s="857"/>
      <c r="W32" s="857"/>
    </row>
    <row r="33" spans="1:23">
      <c r="A33" s="857"/>
      <c r="B33" s="1149"/>
      <c r="C33" s="1149"/>
      <c r="D33" s="1149"/>
      <c r="E33" s="857"/>
      <c r="F33" s="857"/>
      <c r="G33" s="857"/>
      <c r="H33" s="857"/>
      <c r="I33" s="857"/>
      <c r="J33" s="857"/>
      <c r="K33" s="857"/>
      <c r="L33" s="857"/>
      <c r="M33" s="857"/>
      <c r="N33" s="857"/>
      <c r="O33" s="857"/>
      <c r="P33" s="857"/>
      <c r="Q33" s="857"/>
      <c r="R33" s="857"/>
      <c r="S33" s="857"/>
      <c r="T33" s="857"/>
      <c r="U33" s="857"/>
      <c r="V33" s="857"/>
      <c r="W33" s="857"/>
    </row>
    <row r="34" spans="1:23">
      <c r="A34" s="857"/>
      <c r="B34" s="857"/>
      <c r="C34" s="857"/>
      <c r="D34" s="857"/>
      <c r="E34" s="857"/>
      <c r="F34" s="857"/>
      <c r="G34" s="857"/>
      <c r="H34" s="857"/>
      <c r="I34" s="857"/>
      <c r="J34" s="857"/>
      <c r="K34" s="857"/>
      <c r="L34" s="857"/>
      <c r="M34" s="857"/>
      <c r="N34" s="857"/>
      <c r="O34" s="857"/>
      <c r="P34" s="857"/>
      <c r="Q34" s="857"/>
      <c r="R34" s="857"/>
      <c r="S34" s="857"/>
      <c r="T34" s="857"/>
      <c r="U34" s="857"/>
      <c r="V34" s="857"/>
      <c r="W34" s="857"/>
    </row>
    <row r="35" spans="1:23">
      <c r="E35" s="9"/>
    </row>
    <row r="36" spans="1:23">
      <c r="E36" s="9"/>
    </row>
    <row r="37" spans="1:23">
      <c r="E37" s="9"/>
    </row>
    <row r="38" spans="1:23">
      <c r="E38" s="9"/>
    </row>
    <row r="39" spans="1:23">
      <c r="E39" s="9"/>
    </row>
    <row r="40" spans="1:23">
      <c r="E40" s="9"/>
    </row>
    <row r="41" spans="1:23">
      <c r="E41" s="9"/>
    </row>
    <row r="42" spans="1:23">
      <c r="E42" s="9"/>
    </row>
    <row r="43" spans="1:23">
      <c r="E43" s="9"/>
    </row>
    <row r="44" spans="1:23">
      <c r="E44" s="9"/>
    </row>
    <row r="45" spans="1:23">
      <c r="E45" s="9"/>
    </row>
    <row r="46" spans="1:23">
      <c r="E46" s="9"/>
    </row>
    <row r="47" spans="1:23">
      <c r="E47" s="9"/>
    </row>
    <row r="48" spans="1:23">
      <c r="E48" s="9"/>
    </row>
    <row r="49" spans="5:5">
      <c r="E49" s="9"/>
    </row>
    <row r="50" spans="5:5">
      <c r="E50" s="9"/>
    </row>
    <row r="51" spans="5:5">
      <c r="E51" s="9"/>
    </row>
    <row r="52" spans="5:5">
      <c r="E52" s="9"/>
    </row>
    <row r="53" spans="5:5">
      <c r="E53" s="9"/>
    </row>
    <row r="54" spans="5:5">
      <c r="E54" s="9"/>
    </row>
  </sheetData>
  <mergeCells count="42">
    <mergeCell ref="B3:K3"/>
    <mergeCell ref="A4:B7"/>
    <mergeCell ref="C4:C6"/>
    <mergeCell ref="D4:D6"/>
    <mergeCell ref="E4:J4"/>
    <mergeCell ref="K4:K6"/>
    <mergeCell ref="E5:E6"/>
    <mergeCell ref="G5:G6"/>
    <mergeCell ref="I5:I6"/>
    <mergeCell ref="J5:J6"/>
    <mergeCell ref="F5:F6"/>
    <mergeCell ref="H5:H6"/>
    <mergeCell ref="A16:B16"/>
    <mergeCell ref="A17:B17"/>
    <mergeCell ref="A18:B18"/>
    <mergeCell ref="A15:B15"/>
    <mergeCell ref="A9:B9"/>
    <mergeCell ref="A10:B10"/>
    <mergeCell ref="A11:B11"/>
    <mergeCell ref="A12:B12"/>
    <mergeCell ref="A13:B13"/>
    <mergeCell ref="A14:B14"/>
    <mergeCell ref="A19:B19"/>
    <mergeCell ref="A20:B20"/>
    <mergeCell ref="A28:K28"/>
    <mergeCell ref="A31:K31"/>
    <mergeCell ref="A30:P30"/>
    <mergeCell ref="A22:B22"/>
    <mergeCell ref="A23:B23"/>
    <mergeCell ref="A24:B24"/>
    <mergeCell ref="A25:B25"/>
    <mergeCell ref="A21:B21"/>
    <mergeCell ref="R4:R6"/>
    <mergeCell ref="Q4:Q6"/>
    <mergeCell ref="M4:P4"/>
    <mergeCell ref="C7:R7"/>
    <mergeCell ref="A8:B8"/>
    <mergeCell ref="L4:L6"/>
    <mergeCell ref="P5:P6"/>
    <mergeCell ref="O5:O6"/>
    <mergeCell ref="N5:N6"/>
    <mergeCell ref="M5:M6"/>
  </mergeCells>
  <hyperlinks>
    <hyperlink ref="T1" location="'Spis tablic_Contens'!A1" display="&lt; POWRÓT"/>
    <hyperlink ref="T2" location="'Spis tablic_Contens'!A1" display="&lt; BACK"/>
  </hyperlinks>
  <pageMargins left="0.70512820512820518" right="0.69711538461538458"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9"/>
  <dimension ref="A1:W49"/>
  <sheetViews>
    <sheetView showGridLines="0" zoomScaleNormal="100" zoomScaleSheetLayoutView="120" workbookViewId="0">
      <pane ySplit="4" topLeftCell="A5" activePane="bottomLeft" state="frozen"/>
      <selection activeCell="A129" sqref="A129"/>
      <selection pane="bottomLeft" activeCell="L1" sqref="L1"/>
    </sheetView>
  </sheetViews>
  <sheetFormatPr defaultColWidth="10.28515625" defaultRowHeight="14.25"/>
  <cols>
    <col min="1" max="1" width="12" style="1" customWidth="1"/>
    <col min="2" max="2" width="8.5703125" style="1" customWidth="1"/>
    <col min="3" max="3" width="12.5703125" style="1" customWidth="1"/>
    <col min="4" max="4" width="11.85546875" style="1" customWidth="1"/>
    <col min="5" max="5" width="10.7109375" style="1" customWidth="1"/>
    <col min="6" max="6" width="7.85546875" style="1" customWidth="1"/>
    <col min="7" max="7" width="16.7109375" style="1" customWidth="1"/>
    <col min="8" max="8" width="9" style="1" customWidth="1"/>
    <col min="9" max="9" width="11.28515625" style="1" customWidth="1"/>
    <col min="10" max="10" width="13.5703125" style="1" customWidth="1"/>
    <col min="11" max="11" width="10.28515625" style="1"/>
    <col min="12" max="12" width="12.42578125" style="1" bestFit="1" customWidth="1"/>
    <col min="13" max="13" width="10.28515625" style="1"/>
    <col min="14" max="14" width="11.85546875" style="1" bestFit="1" customWidth="1"/>
    <col min="15" max="15" width="10.28515625" style="1"/>
    <col min="16" max="16" width="13.140625" style="1" bestFit="1" customWidth="1"/>
    <col min="17" max="16384" width="10.28515625" style="1"/>
  </cols>
  <sheetData>
    <row r="1" spans="1:23" s="6" customFormat="1">
      <c r="A1" s="945" t="s">
        <v>2275</v>
      </c>
      <c r="B1" s="945" t="s">
        <v>909</v>
      </c>
      <c r="C1" s="1150"/>
      <c r="D1" s="1150"/>
      <c r="E1" s="1150"/>
      <c r="F1" s="1150"/>
      <c r="G1" s="1150"/>
      <c r="H1" s="1150"/>
      <c r="I1" s="1150"/>
      <c r="J1" s="1150"/>
      <c r="K1" s="375"/>
      <c r="L1" s="284" t="s">
        <v>887</v>
      </c>
    </row>
    <row r="2" spans="1:23" s="6" customFormat="1">
      <c r="A2" s="945"/>
      <c r="B2" s="1013" t="s">
        <v>1454</v>
      </c>
      <c r="C2" s="417"/>
      <c r="D2" s="1063"/>
      <c r="E2" s="1063"/>
      <c r="F2" s="1063"/>
      <c r="G2" s="1063"/>
      <c r="H2" s="1063"/>
      <c r="I2" s="1063"/>
      <c r="J2" s="1063"/>
      <c r="K2" s="375"/>
      <c r="L2" s="286" t="s">
        <v>888</v>
      </c>
    </row>
    <row r="3" spans="1:23" s="6" customFormat="1">
      <c r="A3" s="945"/>
      <c r="B3" s="417" t="s">
        <v>1408</v>
      </c>
      <c r="C3" s="417"/>
      <c r="D3" s="1063"/>
      <c r="E3" s="1063"/>
      <c r="F3" s="1063"/>
      <c r="G3" s="1063"/>
      <c r="H3" s="1063"/>
      <c r="I3" s="1063"/>
      <c r="J3" s="1063"/>
      <c r="K3" s="375"/>
      <c r="L3" s="557"/>
    </row>
    <row r="4" spans="1:23" ht="5.25" customHeight="1">
      <c r="A4" s="857"/>
      <c r="B4" s="2224"/>
      <c r="C4" s="2224"/>
      <c r="D4" s="2224"/>
      <c r="E4" s="2224"/>
      <c r="F4" s="2224"/>
      <c r="G4" s="2224"/>
      <c r="H4" s="2224"/>
      <c r="I4" s="2224"/>
      <c r="J4" s="2224"/>
      <c r="K4" s="857"/>
      <c r="L4" s="573"/>
    </row>
    <row r="5" spans="1:23" ht="24" customHeight="1">
      <c r="A5" s="2104" t="s">
        <v>1730</v>
      </c>
      <c r="B5" s="2104"/>
      <c r="C5" s="2093" t="s">
        <v>2056</v>
      </c>
      <c r="D5" s="2093" t="s">
        <v>2057</v>
      </c>
      <c r="E5" s="2102" t="s">
        <v>2058</v>
      </c>
      <c r="F5" s="2103"/>
      <c r="G5" s="2103"/>
      <c r="H5" s="2103"/>
      <c r="I5" s="2103"/>
      <c r="J5" s="2103"/>
      <c r="K5" s="857"/>
      <c r="L5" s="573"/>
    </row>
    <row r="6" spans="1:23" ht="123.75" customHeight="1">
      <c r="A6" s="2105"/>
      <c r="B6" s="2105"/>
      <c r="C6" s="2094"/>
      <c r="D6" s="2094"/>
      <c r="E6" s="889" t="s">
        <v>2059</v>
      </c>
      <c r="F6" s="889" t="s">
        <v>2060</v>
      </c>
      <c r="G6" s="1151" t="s">
        <v>2061</v>
      </c>
      <c r="H6" s="888" t="s">
        <v>2062</v>
      </c>
      <c r="I6" s="1152" t="s">
        <v>2063</v>
      </c>
      <c r="J6" s="889" t="s">
        <v>2064</v>
      </c>
      <c r="K6" s="857"/>
      <c r="L6" s="883"/>
    </row>
    <row r="7" spans="1:23" ht="28.5" customHeight="1">
      <c r="A7" s="2107"/>
      <c r="B7" s="2107"/>
      <c r="C7" s="2225" t="s">
        <v>2065</v>
      </c>
      <c r="D7" s="2226"/>
      <c r="E7" s="2226"/>
      <c r="F7" s="2226"/>
      <c r="G7" s="2226"/>
      <c r="H7" s="2226"/>
      <c r="I7" s="2226"/>
      <c r="J7" s="2226"/>
      <c r="K7" s="857"/>
      <c r="L7" s="883"/>
      <c r="M7" s="211"/>
    </row>
    <row r="8" spans="1:23">
      <c r="A8" s="1564" t="s">
        <v>48</v>
      </c>
      <c r="B8" s="1564"/>
      <c r="C8" s="1153">
        <v>7848803.1320000002</v>
      </c>
      <c r="D8" s="520">
        <v>928811.02737000003</v>
      </c>
      <c r="E8" s="1154">
        <v>553737.70499999996</v>
      </c>
      <c r="F8" s="520">
        <v>2219.8330000000001</v>
      </c>
      <c r="G8" s="520">
        <v>119766.51300000001</v>
      </c>
      <c r="H8" s="520">
        <v>219792.62006000002</v>
      </c>
      <c r="I8" s="520">
        <v>7631.5503099999996</v>
      </c>
      <c r="J8" s="521">
        <v>25662.806</v>
      </c>
      <c r="K8" s="423"/>
      <c r="L8" s="1155"/>
      <c r="N8" s="9"/>
      <c r="P8" s="9"/>
    </row>
    <row r="9" spans="1:23">
      <c r="A9" s="1654" t="s">
        <v>1</v>
      </c>
      <c r="B9" s="1654"/>
      <c r="C9" s="330"/>
      <c r="D9" s="330"/>
      <c r="E9" s="609"/>
      <c r="F9" s="421"/>
      <c r="G9" s="421"/>
      <c r="H9" s="421"/>
      <c r="I9" s="421"/>
      <c r="J9" s="523"/>
      <c r="K9" s="423"/>
      <c r="L9" s="1155"/>
      <c r="N9" s="9"/>
      <c r="P9" s="9"/>
      <c r="R9" s="153"/>
      <c r="S9" s="153"/>
      <c r="T9" s="153"/>
      <c r="U9" s="153"/>
      <c r="V9" s="153"/>
      <c r="W9" s="153"/>
    </row>
    <row r="10" spans="1:23">
      <c r="A10" s="1572" t="s">
        <v>2</v>
      </c>
      <c r="B10" s="1572"/>
      <c r="C10" s="1084">
        <v>665300.56200000003</v>
      </c>
      <c r="D10" s="1084">
        <v>75677.168000000005</v>
      </c>
      <c r="E10" s="622">
        <v>38787.497000000003</v>
      </c>
      <c r="F10" s="483">
        <v>394.82100000000003</v>
      </c>
      <c r="G10" s="483">
        <v>2387.0940000000001</v>
      </c>
      <c r="H10" s="483">
        <v>23304.684000000001</v>
      </c>
      <c r="I10" s="483">
        <v>320.18099999999998</v>
      </c>
      <c r="J10" s="484">
        <v>10482.891</v>
      </c>
      <c r="K10" s="423"/>
      <c r="L10" s="1155"/>
      <c r="N10" s="9"/>
      <c r="P10" s="9"/>
      <c r="R10" s="153"/>
      <c r="S10" s="153"/>
      <c r="T10" s="153"/>
      <c r="U10" s="153"/>
      <c r="V10" s="153"/>
      <c r="W10" s="153"/>
    </row>
    <row r="11" spans="1:23" ht="14.25" customHeight="1">
      <c r="A11" s="1572" t="s">
        <v>3</v>
      </c>
      <c r="B11" s="1572"/>
      <c r="C11" s="1084">
        <v>366641.13799999998</v>
      </c>
      <c r="D11" s="1084">
        <v>50150.903399999996</v>
      </c>
      <c r="E11" s="622">
        <v>36486.89</v>
      </c>
      <c r="F11" s="483">
        <v>42.588999999999999</v>
      </c>
      <c r="G11" s="483" t="s">
        <v>7</v>
      </c>
      <c r="H11" s="483">
        <v>10163.0954</v>
      </c>
      <c r="I11" s="483" t="s">
        <v>7</v>
      </c>
      <c r="J11" s="484">
        <v>3458.3290000000002</v>
      </c>
      <c r="K11" s="423"/>
      <c r="L11" s="1155"/>
      <c r="N11" s="9"/>
      <c r="P11" s="9"/>
      <c r="R11" s="22"/>
      <c r="S11" s="22"/>
      <c r="T11" s="160"/>
      <c r="U11" s="22"/>
      <c r="V11" s="22"/>
      <c r="W11" s="153"/>
    </row>
    <row r="12" spans="1:23">
      <c r="A12" s="1572" t="s">
        <v>4</v>
      </c>
      <c r="B12" s="1572"/>
      <c r="C12" s="1045">
        <v>236068.527</v>
      </c>
      <c r="D12" s="1045">
        <v>27382.261999999999</v>
      </c>
      <c r="E12" s="1156">
        <v>18790.063999999998</v>
      </c>
      <c r="F12" s="1157">
        <v>90.572999999999993</v>
      </c>
      <c r="G12" s="1158" t="s">
        <v>7</v>
      </c>
      <c r="H12" s="1158">
        <v>8315.8729999999996</v>
      </c>
      <c r="I12" s="1158">
        <v>94.655000000000001</v>
      </c>
      <c r="J12" s="875">
        <v>91.096999999999994</v>
      </c>
      <c r="K12" s="423"/>
      <c r="L12" s="1155"/>
      <c r="N12" s="9"/>
      <c r="P12" s="9"/>
      <c r="R12" s="161"/>
      <c r="S12" s="162"/>
      <c r="T12" s="163"/>
      <c r="U12" s="22"/>
      <c r="V12" s="22"/>
      <c r="W12" s="153"/>
    </row>
    <row r="13" spans="1:23">
      <c r="A13" s="1572" t="s">
        <v>5</v>
      </c>
      <c r="B13" s="1572"/>
      <c r="C13" s="1045">
        <v>155727.405</v>
      </c>
      <c r="D13" s="1045">
        <v>15859.27</v>
      </c>
      <c r="E13" s="1156">
        <v>10963.08</v>
      </c>
      <c r="F13" s="1157">
        <v>287.81099999999998</v>
      </c>
      <c r="G13" s="1158">
        <v>48.283000000000001</v>
      </c>
      <c r="H13" s="1158">
        <v>3194.8980000000001</v>
      </c>
      <c r="I13" s="1158">
        <v>653.94000000000005</v>
      </c>
      <c r="J13" s="875">
        <v>711.25800000000004</v>
      </c>
      <c r="K13" s="423"/>
      <c r="L13" s="1155"/>
      <c r="N13" s="9"/>
      <c r="P13" s="9"/>
      <c r="R13" s="159"/>
      <c r="S13" s="24"/>
      <c r="T13" s="164"/>
      <c r="U13" s="165"/>
      <c r="V13" s="149"/>
      <c r="W13" s="153"/>
    </row>
    <row r="14" spans="1:23">
      <c r="A14" s="1572" t="s">
        <v>6</v>
      </c>
      <c r="B14" s="1572"/>
      <c r="C14" s="1045">
        <v>1000219.676</v>
      </c>
      <c r="D14" s="1045">
        <v>164569.96966</v>
      </c>
      <c r="E14" s="1156">
        <v>68512.714999999997</v>
      </c>
      <c r="F14" s="1158">
        <v>261.83199999999999</v>
      </c>
      <c r="G14" s="1158">
        <v>73936.198000000004</v>
      </c>
      <c r="H14" s="1158">
        <v>21346.506659999999</v>
      </c>
      <c r="I14" s="1158">
        <v>89.063999999999993</v>
      </c>
      <c r="J14" s="875">
        <v>423.654</v>
      </c>
      <c r="K14" s="423"/>
      <c r="L14" s="1155"/>
      <c r="N14" s="9"/>
      <c r="P14" s="9"/>
      <c r="R14" s="159"/>
      <c r="S14" s="24"/>
      <c r="T14" s="164"/>
      <c r="U14" s="165"/>
      <c r="V14" s="149"/>
      <c r="W14" s="153"/>
    </row>
    <row r="15" spans="1:23">
      <c r="A15" s="1572" t="s">
        <v>8</v>
      </c>
      <c r="B15" s="1572"/>
      <c r="C15" s="1045">
        <v>685306.68299999996</v>
      </c>
      <c r="D15" s="1045">
        <v>58691.936310000005</v>
      </c>
      <c r="E15" s="1156">
        <v>33807.985000000001</v>
      </c>
      <c r="F15" s="1158">
        <v>107.02</v>
      </c>
      <c r="G15" s="1158">
        <v>1243.7670000000001</v>
      </c>
      <c r="H15" s="1158">
        <v>21595.285</v>
      </c>
      <c r="I15" s="1158">
        <v>210.95430999999999</v>
      </c>
      <c r="J15" s="875">
        <v>1726.925</v>
      </c>
      <c r="K15" s="423"/>
      <c r="L15" s="1155"/>
      <c r="N15" s="9"/>
      <c r="P15" s="9"/>
      <c r="R15" s="159"/>
      <c r="S15" s="24"/>
      <c r="T15" s="164"/>
      <c r="U15" s="166"/>
      <c r="V15" s="149"/>
      <c r="W15" s="153"/>
    </row>
    <row r="16" spans="1:23">
      <c r="A16" s="1572" t="s">
        <v>9</v>
      </c>
      <c r="B16" s="1572"/>
      <c r="C16" s="1045">
        <v>808661.70900000003</v>
      </c>
      <c r="D16" s="1045">
        <v>93565.103000000003</v>
      </c>
      <c r="E16" s="1156">
        <v>62224.760999999999</v>
      </c>
      <c r="F16" s="1158">
        <v>218.51</v>
      </c>
      <c r="G16" s="1158">
        <v>10240.287</v>
      </c>
      <c r="H16" s="1158">
        <v>19766.346000000001</v>
      </c>
      <c r="I16" s="1158">
        <v>311.66500000000002</v>
      </c>
      <c r="J16" s="875">
        <v>803.53399999999999</v>
      </c>
      <c r="K16" s="423"/>
      <c r="L16" s="1155"/>
      <c r="N16" s="9"/>
      <c r="P16" s="9"/>
      <c r="R16" s="159"/>
      <c r="S16" s="24"/>
      <c r="T16" s="164"/>
      <c r="U16" s="166"/>
      <c r="V16" s="149"/>
      <c r="W16" s="153"/>
    </row>
    <row r="17" spans="1:23">
      <c r="A17" s="1572" t="s">
        <v>10</v>
      </c>
      <c r="B17" s="1572"/>
      <c r="C17" s="1045">
        <v>405045.25300000003</v>
      </c>
      <c r="D17" s="1045">
        <v>30766.569</v>
      </c>
      <c r="E17" s="1156">
        <v>17807.789000000001</v>
      </c>
      <c r="F17" s="1157">
        <v>4.2380000000000004</v>
      </c>
      <c r="G17" s="1158" t="s">
        <v>7</v>
      </c>
      <c r="H17" s="1158">
        <v>11835.84</v>
      </c>
      <c r="I17" s="1158" t="s">
        <v>7</v>
      </c>
      <c r="J17" s="875">
        <v>1118.702</v>
      </c>
      <c r="K17" s="423"/>
      <c r="L17" s="1155"/>
      <c r="N17" s="9"/>
      <c r="P17" s="9"/>
      <c r="R17" s="159"/>
      <c r="S17" s="24"/>
      <c r="T17" s="164"/>
      <c r="U17" s="165"/>
      <c r="V17" s="149"/>
      <c r="W17" s="153"/>
    </row>
    <row r="18" spans="1:23">
      <c r="A18" s="1572" t="s">
        <v>11</v>
      </c>
      <c r="B18" s="1572"/>
      <c r="C18" s="1045">
        <v>244611.50200000001</v>
      </c>
      <c r="D18" s="1045">
        <v>22751.307000000001</v>
      </c>
      <c r="E18" s="1156">
        <v>13827.782999999999</v>
      </c>
      <c r="F18" s="1157">
        <v>33.018000000000001</v>
      </c>
      <c r="G18" s="1158">
        <v>1666.325</v>
      </c>
      <c r="H18" s="1158">
        <v>6285.9939999999997</v>
      </c>
      <c r="I18" s="1158">
        <v>111.973</v>
      </c>
      <c r="J18" s="875">
        <v>826.21400000000006</v>
      </c>
      <c r="K18" s="423"/>
      <c r="L18" s="1155"/>
      <c r="N18" s="9"/>
      <c r="P18" s="9"/>
      <c r="R18" s="159"/>
      <c r="S18" s="24"/>
      <c r="T18" s="164"/>
      <c r="U18" s="165"/>
      <c r="V18" s="149"/>
      <c r="W18" s="153"/>
    </row>
    <row r="19" spans="1:23">
      <c r="A19" s="1572" t="s">
        <v>12</v>
      </c>
      <c r="B19" s="1572"/>
      <c r="C19" s="1045">
        <v>85029.894</v>
      </c>
      <c r="D19" s="1045">
        <v>13067.464</v>
      </c>
      <c r="E19" s="1156">
        <v>9634.634</v>
      </c>
      <c r="F19" s="1157">
        <v>50.295999999999999</v>
      </c>
      <c r="G19" s="1158" t="s">
        <v>7</v>
      </c>
      <c r="H19" s="1158">
        <v>2453.4189999999999</v>
      </c>
      <c r="I19" s="1158">
        <v>332.04399999999998</v>
      </c>
      <c r="J19" s="875">
        <v>597.07100000000003</v>
      </c>
      <c r="K19" s="423"/>
      <c r="L19" s="1155"/>
      <c r="N19" s="9"/>
      <c r="P19" s="9"/>
      <c r="R19" s="159"/>
      <c r="S19" s="24"/>
      <c r="T19" s="164"/>
      <c r="U19" s="165"/>
      <c r="V19" s="149"/>
      <c r="W19" s="153"/>
    </row>
    <row r="20" spans="1:23">
      <c r="A20" s="1572" t="s">
        <v>13</v>
      </c>
      <c r="B20" s="1572"/>
      <c r="C20" s="1045">
        <v>208950.163</v>
      </c>
      <c r="D20" s="1045">
        <v>39810.962</v>
      </c>
      <c r="E20" s="1156">
        <v>26199.988000000001</v>
      </c>
      <c r="F20" s="1157">
        <v>24.733000000000001</v>
      </c>
      <c r="G20" s="1158">
        <v>4955.415</v>
      </c>
      <c r="H20" s="1158">
        <v>6984.8280000000004</v>
      </c>
      <c r="I20" s="1158">
        <v>78.760000000000005</v>
      </c>
      <c r="J20" s="875">
        <v>1567.2380000000001</v>
      </c>
      <c r="K20" s="423"/>
      <c r="L20" s="1155"/>
      <c r="N20" s="9"/>
      <c r="P20" s="9"/>
      <c r="R20" s="159"/>
      <c r="S20" s="24"/>
      <c r="T20" s="164"/>
      <c r="U20" s="166"/>
      <c r="V20" s="149"/>
      <c r="W20" s="153"/>
    </row>
    <row r="21" spans="1:23">
      <c r="A21" s="1572" t="s">
        <v>14</v>
      </c>
      <c r="B21" s="1572"/>
      <c r="C21" s="1045">
        <v>1310927.453</v>
      </c>
      <c r="D21" s="1045">
        <v>151323.69099999999</v>
      </c>
      <c r="E21" s="1156">
        <v>105265.20699999999</v>
      </c>
      <c r="F21" s="1157">
        <v>359.56299999999999</v>
      </c>
      <c r="G21" s="1158">
        <v>1256.327</v>
      </c>
      <c r="H21" s="1158">
        <v>41816.457999999999</v>
      </c>
      <c r="I21" s="1158">
        <v>1974.95</v>
      </c>
      <c r="J21" s="875">
        <v>651.18600000000004</v>
      </c>
      <c r="K21" s="423"/>
      <c r="L21" s="1155"/>
      <c r="N21" s="9"/>
      <c r="P21" s="9"/>
      <c r="R21" s="159"/>
      <c r="S21" s="24"/>
      <c r="T21" s="164"/>
      <c r="U21" s="166"/>
      <c r="V21" s="149"/>
      <c r="W21" s="153"/>
    </row>
    <row r="22" spans="1:23">
      <c r="A22" s="1572" t="s">
        <v>15</v>
      </c>
      <c r="B22" s="1572"/>
      <c r="C22" s="1045">
        <v>291967.76199999999</v>
      </c>
      <c r="D22" s="1045">
        <v>36282.362999999998</v>
      </c>
      <c r="E22" s="1156">
        <v>21349.984</v>
      </c>
      <c r="F22" s="1157">
        <v>12.516</v>
      </c>
      <c r="G22" s="1158">
        <v>5878.0259999999998</v>
      </c>
      <c r="H22" s="1158">
        <v>8948.3870000000006</v>
      </c>
      <c r="I22" s="1158">
        <v>93.45</v>
      </c>
      <c r="J22" s="875" t="s">
        <v>7</v>
      </c>
      <c r="K22" s="423"/>
      <c r="L22" s="1155"/>
      <c r="N22" s="9"/>
      <c r="P22" s="9"/>
      <c r="R22" s="159"/>
      <c r="S22" s="24"/>
      <c r="T22" s="164"/>
      <c r="U22" s="166"/>
      <c r="V22" s="149"/>
      <c r="W22" s="153"/>
    </row>
    <row r="23" spans="1:23" ht="14.25" customHeight="1">
      <c r="A23" s="1572" t="s">
        <v>16</v>
      </c>
      <c r="B23" s="1572"/>
      <c r="C23" s="1045">
        <v>117790.41499999999</v>
      </c>
      <c r="D23" s="1045">
        <v>18250.490000000002</v>
      </c>
      <c r="E23" s="1156">
        <v>12894.450999999999</v>
      </c>
      <c r="F23" s="1157">
        <v>55.88</v>
      </c>
      <c r="G23" s="1158" t="s">
        <v>7</v>
      </c>
      <c r="H23" s="1158">
        <v>2841.145</v>
      </c>
      <c r="I23" s="1158">
        <v>1490.271</v>
      </c>
      <c r="J23" s="875">
        <v>968.74300000000005</v>
      </c>
      <c r="K23" s="423"/>
      <c r="L23" s="1155"/>
      <c r="N23" s="9"/>
      <c r="P23" s="9"/>
      <c r="R23" s="159"/>
      <c r="S23" s="24"/>
      <c r="T23" s="164"/>
      <c r="U23" s="166"/>
      <c r="V23" s="149"/>
      <c r="W23" s="153"/>
    </row>
    <row r="24" spans="1:23">
      <c r="A24" s="1572" t="s">
        <v>17</v>
      </c>
      <c r="B24" s="1572"/>
      <c r="C24" s="1045">
        <v>708911.21200000006</v>
      </c>
      <c r="D24" s="1045">
        <v>79244.337</v>
      </c>
      <c r="E24" s="1156">
        <v>50591.709000000003</v>
      </c>
      <c r="F24" s="1157">
        <v>48.234000000000002</v>
      </c>
      <c r="G24" s="1158">
        <v>8915.4740000000002</v>
      </c>
      <c r="H24" s="1158">
        <v>18336.493999999999</v>
      </c>
      <c r="I24" s="1158">
        <v>455.63299999999998</v>
      </c>
      <c r="J24" s="875">
        <v>896.79300000000001</v>
      </c>
      <c r="K24" s="423"/>
      <c r="L24" s="1155"/>
      <c r="N24" s="9"/>
      <c r="P24" s="9"/>
      <c r="R24" s="159"/>
      <c r="S24" s="24"/>
      <c r="T24" s="164"/>
      <c r="U24" s="166"/>
      <c r="V24" s="149"/>
      <c r="W24" s="153"/>
    </row>
    <row r="25" spans="1:23" ht="14.25" customHeight="1">
      <c r="A25" s="1572" t="s">
        <v>18</v>
      </c>
      <c r="B25" s="1572"/>
      <c r="C25" s="1045">
        <v>557643.77800000005</v>
      </c>
      <c r="D25" s="1045">
        <v>51417.232000000004</v>
      </c>
      <c r="E25" s="1156">
        <v>26593.168000000001</v>
      </c>
      <c r="F25" s="1157">
        <v>228.19900000000001</v>
      </c>
      <c r="G25" s="1158">
        <v>9239.3169999999991</v>
      </c>
      <c r="H25" s="1158">
        <v>12603.367</v>
      </c>
      <c r="I25" s="1158">
        <v>1414.01</v>
      </c>
      <c r="J25" s="875">
        <v>1339.171</v>
      </c>
      <c r="K25" s="423"/>
      <c r="L25" s="1155"/>
      <c r="N25" s="225"/>
      <c r="P25" s="159"/>
      <c r="R25" s="159"/>
      <c r="S25" s="24"/>
      <c r="T25" s="164"/>
      <c r="U25" s="166"/>
      <c r="V25" s="149"/>
      <c r="W25" s="153"/>
    </row>
    <row r="26" spans="1:23" ht="5.25" customHeight="1">
      <c r="A26" s="398"/>
      <c r="B26" s="398"/>
      <c r="C26" s="921"/>
      <c r="D26" s="1159"/>
      <c r="E26" s="921"/>
      <c r="F26" s="1159"/>
      <c r="G26" s="921"/>
      <c r="H26" s="1160"/>
      <c r="I26" s="884"/>
      <c r="J26" s="622"/>
      <c r="K26" s="884"/>
      <c r="L26" s="1155"/>
      <c r="N26" s="153"/>
      <c r="O26" s="24"/>
      <c r="P26" s="159"/>
      <c r="R26" s="159"/>
      <c r="S26" s="24"/>
      <c r="T26" s="164"/>
      <c r="U26" s="166"/>
      <c r="V26" s="24"/>
      <c r="W26" s="153"/>
    </row>
    <row r="27" spans="1:23">
      <c r="A27" s="1512" t="s">
        <v>51</v>
      </c>
      <c r="B27" s="1512"/>
      <c r="C27" s="1512"/>
      <c r="D27" s="1512"/>
      <c r="E27" s="1512"/>
      <c r="F27" s="1512"/>
      <c r="G27" s="1512"/>
      <c r="H27" s="1512"/>
      <c r="I27" s="1512"/>
      <c r="J27" s="1512"/>
      <c r="K27" s="857"/>
      <c r="L27" s="857"/>
      <c r="N27" s="153"/>
      <c r="O27" s="24"/>
      <c r="P27" s="159"/>
      <c r="Q27" s="24"/>
      <c r="R27" s="159"/>
      <c r="S27" s="24"/>
      <c r="T27" s="164"/>
      <c r="U27" s="166"/>
      <c r="V27" s="149"/>
      <c r="W27" s="153"/>
    </row>
    <row r="28" spans="1:23" ht="18" customHeight="1">
      <c r="A28" s="1515" t="s">
        <v>52</v>
      </c>
      <c r="B28" s="1515"/>
      <c r="C28" s="1515"/>
      <c r="D28" s="1515"/>
      <c r="E28" s="1515"/>
      <c r="F28" s="1515"/>
      <c r="G28" s="1515"/>
      <c r="H28" s="1515"/>
      <c r="I28" s="1515"/>
      <c r="J28" s="1515"/>
      <c r="K28" s="857"/>
      <c r="L28" s="857"/>
      <c r="N28" s="153"/>
      <c r="O28" s="24"/>
      <c r="P28" s="159"/>
      <c r="Q28" s="24"/>
      <c r="R28" s="159"/>
      <c r="S28" s="24"/>
      <c r="T28" s="164"/>
      <c r="U28" s="166"/>
      <c r="V28" s="149"/>
      <c r="W28" s="153"/>
    </row>
    <row r="29" spans="1:23">
      <c r="A29" s="857"/>
      <c r="B29" s="857"/>
      <c r="C29" s="857"/>
      <c r="D29" s="857"/>
      <c r="E29" s="857"/>
      <c r="F29" s="857"/>
      <c r="G29" s="857"/>
      <c r="H29" s="857"/>
      <c r="I29" s="857"/>
      <c r="J29" s="857"/>
      <c r="K29" s="857"/>
      <c r="L29" s="857"/>
      <c r="N29" s="153"/>
      <c r="O29" s="153"/>
      <c r="P29" s="153"/>
      <c r="Q29" s="153"/>
      <c r="R29" s="153"/>
      <c r="S29" s="153"/>
      <c r="T29" s="153"/>
      <c r="U29" s="153"/>
      <c r="V29" s="153"/>
      <c r="W29" s="153"/>
    </row>
    <row r="30" spans="1:23" ht="11.25" customHeight="1">
      <c r="A30" s="857"/>
      <c r="B30" s="857"/>
      <c r="C30" s="857"/>
      <c r="D30" s="857"/>
      <c r="E30" s="857"/>
      <c r="F30" s="857"/>
      <c r="G30" s="857"/>
      <c r="H30" s="857"/>
      <c r="I30" s="857"/>
      <c r="J30" s="857"/>
      <c r="K30" s="857"/>
      <c r="L30" s="857"/>
      <c r="N30" s="153"/>
      <c r="O30" s="153"/>
      <c r="P30" s="153"/>
      <c r="Q30" s="153"/>
      <c r="R30" s="153"/>
      <c r="S30" s="153"/>
      <c r="T30" s="153"/>
      <c r="U30" s="153"/>
      <c r="V30" s="153"/>
      <c r="W30" s="153"/>
    </row>
    <row r="31" spans="1:23" ht="11.25" customHeight="1">
      <c r="A31" s="1161"/>
      <c r="B31" s="1148"/>
      <c r="C31" s="1161"/>
      <c r="D31" s="857"/>
      <c r="E31" s="857"/>
      <c r="F31" s="857"/>
      <c r="G31" s="857"/>
      <c r="H31" s="857"/>
      <c r="I31" s="1162"/>
      <c r="J31" s="857"/>
      <c r="K31" s="857"/>
      <c r="L31" s="857"/>
      <c r="N31" s="153"/>
      <c r="O31" s="153"/>
      <c r="P31" s="153"/>
      <c r="Q31" s="153"/>
      <c r="R31" s="153"/>
      <c r="S31" s="153"/>
      <c r="T31" s="153"/>
      <c r="U31" s="153"/>
      <c r="V31" s="153"/>
      <c r="W31" s="153"/>
    </row>
    <row r="32" spans="1:23" ht="11.25" customHeight="1">
      <c r="A32" s="1162"/>
      <c r="B32" s="1148"/>
      <c r="C32" s="1162"/>
      <c r="D32" s="857"/>
      <c r="E32" s="857"/>
      <c r="F32" s="857"/>
      <c r="G32" s="857"/>
      <c r="H32" s="857"/>
      <c r="I32" s="1162"/>
      <c r="J32" s="857"/>
      <c r="K32" s="857"/>
      <c r="L32" s="857"/>
      <c r="N32" s="153"/>
      <c r="O32" s="153"/>
      <c r="P32" s="153"/>
      <c r="Q32" s="153"/>
      <c r="R32" s="153"/>
      <c r="S32" s="153"/>
      <c r="T32" s="153"/>
      <c r="U32" s="153"/>
      <c r="V32" s="153"/>
      <c r="W32" s="153"/>
    </row>
    <row r="33" spans="1:12" ht="8.4499999999999993" customHeight="1">
      <c r="A33" s="1162"/>
      <c r="B33" s="1148"/>
      <c r="C33" s="1162"/>
      <c r="D33" s="857"/>
      <c r="E33" s="857"/>
      <c r="F33" s="857"/>
      <c r="G33" s="857"/>
      <c r="H33" s="857"/>
      <c r="I33" s="1162"/>
      <c r="J33" s="857"/>
      <c r="K33" s="857"/>
      <c r="L33" s="857"/>
    </row>
    <row r="34" spans="1:12" ht="11.25" customHeight="1">
      <c r="A34" s="1162"/>
      <c r="B34" s="1148"/>
      <c r="C34" s="1162"/>
      <c r="D34" s="857"/>
      <c r="E34" s="857"/>
      <c r="F34" s="857"/>
      <c r="G34" s="857"/>
      <c r="H34" s="857"/>
      <c r="I34" s="1162"/>
      <c r="J34" s="857"/>
      <c r="K34" s="857"/>
      <c r="L34" s="857"/>
    </row>
    <row r="35" spans="1:12" ht="11.25" customHeight="1">
      <c r="A35" s="1162"/>
      <c r="B35" s="1148"/>
      <c r="C35" s="1162"/>
      <c r="D35" s="857"/>
      <c r="E35" s="857"/>
      <c r="F35" s="857"/>
      <c r="G35" s="857"/>
      <c r="H35" s="857"/>
      <c r="I35" s="1162"/>
      <c r="J35" s="857"/>
      <c r="K35" s="857"/>
      <c r="L35" s="857"/>
    </row>
    <row r="36" spans="1:12" ht="11.25" customHeight="1">
      <c r="A36" s="1162"/>
      <c r="B36" s="1148"/>
      <c r="C36" s="1162"/>
      <c r="D36" s="857"/>
      <c r="E36" s="857"/>
      <c r="F36" s="857"/>
      <c r="G36" s="857"/>
      <c r="H36" s="857"/>
      <c r="I36" s="1162"/>
      <c r="J36" s="857"/>
      <c r="K36" s="857"/>
      <c r="L36" s="857"/>
    </row>
    <row r="37" spans="1:12" ht="11.25" customHeight="1">
      <c r="A37" s="16"/>
      <c r="B37" s="3"/>
      <c r="C37" s="17"/>
      <c r="I37" s="15"/>
    </row>
    <row r="38" spans="1:12" ht="11.25" customHeight="1">
      <c r="A38" s="16"/>
      <c r="B38" s="3"/>
      <c r="C38" s="17"/>
      <c r="I38" s="15"/>
    </row>
    <row r="39" spans="1:12">
      <c r="A39" s="16"/>
      <c r="B39" s="3"/>
      <c r="C39" s="17"/>
      <c r="I39" s="15"/>
    </row>
    <row r="40" spans="1:12">
      <c r="A40" s="16"/>
      <c r="B40" s="3"/>
      <c r="C40" s="17"/>
      <c r="I40" s="15"/>
    </row>
    <row r="41" spans="1:12">
      <c r="A41" s="16"/>
      <c r="B41" s="3"/>
      <c r="C41" s="17"/>
      <c r="I41" s="15"/>
    </row>
    <row r="42" spans="1:12">
      <c r="A42" s="16"/>
      <c r="B42" s="3"/>
      <c r="C42" s="17"/>
      <c r="I42" s="15"/>
    </row>
    <row r="43" spans="1:12">
      <c r="A43" s="16"/>
      <c r="B43" s="3"/>
      <c r="C43" s="17"/>
      <c r="I43" s="15"/>
    </row>
    <row r="44" spans="1:12">
      <c r="A44" s="16"/>
      <c r="B44" s="3"/>
      <c r="C44" s="17"/>
      <c r="I44" s="15"/>
    </row>
    <row r="45" spans="1:12">
      <c r="A45" s="16"/>
      <c r="B45" s="3"/>
      <c r="C45" s="17"/>
      <c r="I45" s="15"/>
    </row>
    <row r="46" spans="1:12">
      <c r="A46" s="16"/>
      <c r="B46" s="3"/>
      <c r="C46" s="17"/>
      <c r="I46" s="15"/>
    </row>
    <row r="47" spans="1:12">
      <c r="A47" s="16"/>
      <c r="B47" s="3"/>
      <c r="C47" s="17"/>
      <c r="I47" s="15"/>
    </row>
    <row r="49" spans="1:1">
      <c r="A49" s="16"/>
    </row>
  </sheetData>
  <mergeCells count="26">
    <mergeCell ref="B4:J4"/>
    <mergeCell ref="A5:B7"/>
    <mergeCell ref="C5:C6"/>
    <mergeCell ref="D5:D6"/>
    <mergeCell ref="E5:J5"/>
    <mergeCell ref="C7:J7"/>
    <mergeCell ref="A8:B8"/>
    <mergeCell ref="A17:B17"/>
    <mergeCell ref="A16:B16"/>
    <mergeCell ref="A15:B15"/>
    <mergeCell ref="A14:B14"/>
    <mergeCell ref="A13:B13"/>
    <mergeCell ref="A12:B12"/>
    <mergeCell ref="A11:B11"/>
    <mergeCell ref="A10:B10"/>
    <mergeCell ref="A9:B9"/>
    <mergeCell ref="A21:B21"/>
    <mergeCell ref="A20:B20"/>
    <mergeCell ref="A19:B19"/>
    <mergeCell ref="A18:B18"/>
    <mergeCell ref="A27:J27"/>
    <mergeCell ref="A28:J28"/>
    <mergeCell ref="A25:B25"/>
    <mergeCell ref="A24:B24"/>
    <mergeCell ref="A23:B23"/>
    <mergeCell ref="A22:B22"/>
  </mergeCells>
  <hyperlinks>
    <hyperlink ref="L1" location="'Spis tablic_Contens'!A1" display="&lt; POWRÓT"/>
    <hyperlink ref="L2" location="'Spis tablic_Contens'!A1" display="&lt; BACK"/>
  </hyperlinks>
  <pageMargins left="0.703125" right="0.72048611111111116" top="0.75" bottom="0.64583333333333337"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0"/>
  <dimension ref="A1:S59"/>
  <sheetViews>
    <sheetView showGridLines="0" zoomScaleNormal="100" zoomScaleSheetLayoutView="120" workbookViewId="0">
      <pane ySplit="5" topLeftCell="A6" activePane="bottomLeft" state="frozen"/>
      <selection activeCell="A129" sqref="A129"/>
      <selection pane="bottomLeft" activeCell="K1" sqref="K1"/>
    </sheetView>
  </sheetViews>
  <sheetFormatPr defaultColWidth="10.28515625" defaultRowHeight="14.25"/>
  <cols>
    <col min="1" max="1" width="12" style="1" customWidth="1"/>
    <col min="2" max="2" width="8.28515625" style="1" customWidth="1"/>
    <col min="3" max="3" width="11.85546875" style="1" customWidth="1"/>
    <col min="4" max="4" width="12.28515625" style="1" customWidth="1"/>
    <col min="5" max="5" width="12.42578125" style="1" customWidth="1"/>
    <col min="6" max="6" width="13.42578125" style="1" customWidth="1"/>
    <col min="7" max="7" width="11.140625" style="1" customWidth="1"/>
    <col min="8" max="8" width="11.42578125" style="1" bestFit="1" customWidth="1"/>
    <col min="9" max="9" width="13.85546875" style="1" bestFit="1" customWidth="1"/>
    <col min="10" max="11" width="10.28515625" style="1"/>
    <col min="12" max="13" width="11.28515625" style="1" bestFit="1" customWidth="1"/>
    <col min="14" max="16384" width="10.28515625" style="1"/>
  </cols>
  <sheetData>
    <row r="1" spans="1:12" s="6" customFormat="1">
      <c r="A1" s="1163" t="s">
        <v>2276</v>
      </c>
      <c r="B1" s="1163" t="s">
        <v>910</v>
      </c>
      <c r="C1" s="1163"/>
      <c r="D1" s="1163"/>
      <c r="E1" s="1163"/>
      <c r="F1" s="1163"/>
      <c r="G1" s="1163"/>
      <c r="H1" s="1163"/>
      <c r="I1" s="1163"/>
      <c r="J1" s="1164"/>
      <c r="K1" s="418" t="s">
        <v>887</v>
      </c>
      <c r="L1" s="375"/>
    </row>
    <row r="2" spans="1:12" s="6" customFormat="1">
      <c r="A2" s="1165"/>
      <c r="B2" s="1166" t="s">
        <v>1455</v>
      </c>
      <c r="C2" s="1167"/>
      <c r="D2" s="1167"/>
      <c r="E2" s="1167"/>
      <c r="F2" s="1167"/>
      <c r="G2" s="1167"/>
      <c r="H2" s="1167"/>
      <c r="I2" s="1167"/>
      <c r="J2" s="1164"/>
      <c r="K2" s="419" t="s">
        <v>888</v>
      </c>
      <c r="L2" s="375"/>
    </row>
    <row r="3" spans="1:12" s="6" customFormat="1">
      <c r="A3" s="1165"/>
      <c r="B3" s="1168" t="s">
        <v>911</v>
      </c>
      <c r="C3" s="1167"/>
      <c r="D3" s="1167"/>
      <c r="E3" s="1167"/>
      <c r="F3" s="1167"/>
      <c r="G3" s="1167"/>
      <c r="H3" s="1167"/>
      <c r="I3" s="1167"/>
      <c r="J3" s="1164"/>
      <c r="K3" s="573"/>
      <c r="L3" s="375"/>
    </row>
    <row r="4" spans="1:12" s="6" customFormat="1">
      <c r="A4" s="1165"/>
      <c r="B4" s="1168" t="s">
        <v>1430</v>
      </c>
      <c r="C4" s="1167"/>
      <c r="D4" s="1167"/>
      <c r="E4" s="1167"/>
      <c r="F4" s="1167"/>
      <c r="G4" s="1167"/>
      <c r="H4" s="1167"/>
      <c r="I4" s="1167"/>
      <c r="J4" s="1164"/>
      <c r="K4" s="573"/>
      <c r="L4" s="375"/>
    </row>
    <row r="5" spans="1:12" s="6" customFormat="1" ht="5.25" customHeight="1">
      <c r="A5" s="1164"/>
      <c r="B5" s="1164"/>
      <c r="C5" s="1164"/>
      <c r="D5" s="1164"/>
      <c r="E5" s="1164"/>
      <c r="F5" s="1164"/>
      <c r="G5" s="1164"/>
      <c r="H5" s="1164"/>
      <c r="I5" s="1164"/>
      <c r="J5" s="1164"/>
      <c r="K5" s="573"/>
      <c r="L5" s="375"/>
    </row>
    <row r="6" spans="1:12" ht="25.5" customHeight="1">
      <c r="A6" s="2080" t="s">
        <v>1730</v>
      </c>
      <c r="B6" s="2080"/>
      <c r="C6" s="2088" t="s">
        <v>2066</v>
      </c>
      <c r="D6" s="2088" t="s">
        <v>2067</v>
      </c>
      <c r="E6" s="2088"/>
      <c r="F6" s="2088"/>
      <c r="G6" s="2088"/>
      <c r="H6" s="2088"/>
      <c r="I6" s="2228" t="s">
        <v>2068</v>
      </c>
      <c r="J6" s="883"/>
      <c r="K6" s="573"/>
      <c r="L6" s="857"/>
    </row>
    <row r="7" spans="1:12" ht="9.75" customHeight="1">
      <c r="A7" s="2081"/>
      <c r="B7" s="2081"/>
      <c r="C7" s="2088"/>
      <c r="D7" s="2088" t="s">
        <v>2069</v>
      </c>
      <c r="E7" s="2088" t="s">
        <v>2070</v>
      </c>
      <c r="F7" s="2233" t="s">
        <v>2071</v>
      </c>
      <c r="G7" s="2088" t="s">
        <v>2072</v>
      </c>
      <c r="H7" s="2088" t="s">
        <v>2073</v>
      </c>
      <c r="I7" s="2229"/>
      <c r="J7" s="883"/>
      <c r="K7" s="857"/>
      <c r="L7" s="857"/>
    </row>
    <row r="8" spans="1:12" ht="23.25" customHeight="1">
      <c r="A8" s="2081"/>
      <c r="B8" s="2081"/>
      <c r="C8" s="2088"/>
      <c r="D8" s="2088"/>
      <c r="E8" s="2088"/>
      <c r="F8" s="2233"/>
      <c r="G8" s="2088"/>
      <c r="H8" s="2088"/>
      <c r="I8" s="2229"/>
      <c r="J8" s="883"/>
      <c r="K8" s="857"/>
      <c r="L8" s="857"/>
    </row>
    <row r="9" spans="1:12" ht="23.25" customHeight="1">
      <c r="A9" s="2081"/>
      <c r="B9" s="2081"/>
      <c r="C9" s="2088"/>
      <c r="D9" s="2088"/>
      <c r="E9" s="2088"/>
      <c r="F9" s="2233"/>
      <c r="G9" s="2088"/>
      <c r="H9" s="2088"/>
      <c r="I9" s="2229"/>
      <c r="J9" s="883"/>
      <c r="K9" s="857"/>
      <c r="L9" s="857"/>
    </row>
    <row r="10" spans="1:12" ht="22.5" customHeight="1">
      <c r="A10" s="2081"/>
      <c r="B10" s="2081"/>
      <c r="C10" s="2088"/>
      <c r="D10" s="2088"/>
      <c r="E10" s="2088"/>
      <c r="F10" s="2233"/>
      <c r="G10" s="2088"/>
      <c r="H10" s="2088"/>
      <c r="I10" s="2230"/>
      <c r="J10" s="883"/>
      <c r="K10" s="857"/>
      <c r="L10" s="857"/>
    </row>
    <row r="11" spans="1:12" ht="24.75" customHeight="1">
      <c r="A11" s="2232"/>
      <c r="B11" s="2232"/>
      <c r="C11" s="2234" t="s">
        <v>2074</v>
      </c>
      <c r="D11" s="2235"/>
      <c r="E11" s="2235"/>
      <c r="F11" s="2235"/>
      <c r="G11" s="2235"/>
      <c r="H11" s="2235"/>
      <c r="I11" s="2080"/>
      <c r="J11" s="883"/>
      <c r="K11" s="857"/>
      <c r="L11" s="857"/>
    </row>
    <row r="12" spans="1:12">
      <c r="A12" s="1564" t="s">
        <v>48</v>
      </c>
      <c r="B12" s="1564"/>
      <c r="C12" s="1169">
        <v>711172.23995000008</v>
      </c>
      <c r="D12" s="1169">
        <v>399837.85800000001</v>
      </c>
      <c r="E12" s="1169">
        <v>128518.182</v>
      </c>
      <c r="F12" s="1169">
        <v>165485.25695000001</v>
      </c>
      <c r="G12" s="1169">
        <v>16802.704000000002</v>
      </c>
      <c r="H12" s="1170">
        <v>528.23900000000003</v>
      </c>
      <c r="I12" s="1171">
        <v>8066441.9189999998</v>
      </c>
      <c r="J12" s="883"/>
      <c r="K12" s="857"/>
      <c r="L12" s="857"/>
    </row>
    <row r="13" spans="1:12">
      <c r="A13" s="1654" t="s">
        <v>1</v>
      </c>
      <c r="B13" s="1654"/>
      <c r="C13" s="1172"/>
      <c r="D13" s="1172"/>
      <c r="E13" s="1172"/>
      <c r="F13" s="1172"/>
      <c r="G13" s="1172"/>
      <c r="H13" s="1173"/>
      <c r="I13" s="1173"/>
      <c r="J13" s="883"/>
      <c r="K13" s="857"/>
      <c r="L13" s="857"/>
    </row>
    <row r="14" spans="1:12">
      <c r="A14" s="1572" t="s">
        <v>2</v>
      </c>
      <c r="B14" s="1572"/>
      <c r="C14" s="1174">
        <v>51453.805999999997</v>
      </c>
      <c r="D14" s="1174">
        <v>24030.608</v>
      </c>
      <c r="E14" s="1174">
        <v>8748.4580000000005</v>
      </c>
      <c r="F14" s="1174">
        <v>13148.227000000001</v>
      </c>
      <c r="G14" s="1174">
        <v>5526.5129999999999</v>
      </c>
      <c r="H14" s="1175" t="s">
        <v>7</v>
      </c>
      <c r="I14" s="1176">
        <v>689523.924</v>
      </c>
      <c r="J14" s="883"/>
      <c r="K14" s="857"/>
      <c r="L14" s="857"/>
    </row>
    <row r="15" spans="1:12" ht="14.25" customHeight="1">
      <c r="A15" s="1572" t="s">
        <v>3</v>
      </c>
      <c r="B15" s="1572"/>
      <c r="C15" s="1174">
        <v>42507.343359999999</v>
      </c>
      <c r="D15" s="1174">
        <v>22589.507000000001</v>
      </c>
      <c r="E15" s="1174">
        <v>10271.045</v>
      </c>
      <c r="F15" s="1174">
        <v>9336.8943600000002</v>
      </c>
      <c r="G15" s="1174">
        <v>309.89699999999999</v>
      </c>
      <c r="H15" s="1175" t="s">
        <v>7</v>
      </c>
      <c r="I15" s="1176">
        <v>374284.69799999997</v>
      </c>
      <c r="J15" s="883"/>
      <c r="K15" s="857"/>
      <c r="L15" s="857"/>
    </row>
    <row r="16" spans="1:12">
      <c r="A16" s="1572" t="s">
        <v>4</v>
      </c>
      <c r="B16" s="1572"/>
      <c r="C16" s="1174">
        <v>17981.803</v>
      </c>
      <c r="D16" s="1174">
        <v>9644.3970000000008</v>
      </c>
      <c r="E16" s="1174">
        <v>2699.3069999999998</v>
      </c>
      <c r="F16" s="1174">
        <v>5446.0429999999997</v>
      </c>
      <c r="G16" s="1174">
        <v>180.727</v>
      </c>
      <c r="H16" s="1175">
        <v>11.329000000000001</v>
      </c>
      <c r="I16" s="1176">
        <v>245468.986</v>
      </c>
      <c r="J16" s="883"/>
      <c r="K16" s="857"/>
      <c r="L16" s="857"/>
    </row>
    <row r="17" spans="1:19">
      <c r="A17" s="1572" t="s">
        <v>5</v>
      </c>
      <c r="B17" s="1572"/>
      <c r="C17" s="1174">
        <v>14687.24</v>
      </c>
      <c r="D17" s="1174">
        <v>7134.174</v>
      </c>
      <c r="E17" s="1174">
        <v>2291.8429999999998</v>
      </c>
      <c r="F17" s="1174">
        <v>4739.2250000000004</v>
      </c>
      <c r="G17" s="1174">
        <v>434.75200000000001</v>
      </c>
      <c r="H17" s="1175">
        <v>87.245999999999995</v>
      </c>
      <c r="I17" s="1176">
        <v>156899.435</v>
      </c>
      <c r="J17" s="883"/>
      <c r="K17" s="857"/>
      <c r="L17" s="857"/>
    </row>
    <row r="18" spans="1:19">
      <c r="A18" s="1572" t="s">
        <v>6</v>
      </c>
      <c r="B18" s="1572"/>
      <c r="C18" s="1174">
        <v>99230.702999999994</v>
      </c>
      <c r="D18" s="1174">
        <v>67609.06</v>
      </c>
      <c r="E18" s="1174">
        <v>15694.602999999999</v>
      </c>
      <c r="F18" s="1174">
        <v>15270.466</v>
      </c>
      <c r="G18" s="1174">
        <v>656.57399999999996</v>
      </c>
      <c r="H18" s="1175" t="s">
        <v>7</v>
      </c>
      <c r="I18" s="1176">
        <v>1065558.943</v>
      </c>
      <c r="J18" s="883"/>
      <c r="K18" s="857"/>
      <c r="L18" s="857"/>
      <c r="O18" s="153"/>
      <c r="Q18" s="153"/>
      <c r="R18" s="153"/>
      <c r="S18" s="153"/>
    </row>
    <row r="19" spans="1:19">
      <c r="A19" s="1572" t="s">
        <v>8</v>
      </c>
      <c r="B19" s="1572"/>
      <c r="C19" s="1174">
        <v>58771.635000000002</v>
      </c>
      <c r="D19" s="1174">
        <v>37798.603000000003</v>
      </c>
      <c r="E19" s="1174">
        <v>10616.493</v>
      </c>
      <c r="F19" s="1174">
        <v>10319.819</v>
      </c>
      <c r="G19" s="1174">
        <v>36.72</v>
      </c>
      <c r="H19" s="1175" t="s">
        <v>7</v>
      </c>
      <c r="I19" s="1176">
        <v>685226.98400000005</v>
      </c>
      <c r="J19" s="883"/>
      <c r="K19" s="857"/>
      <c r="L19" s="857"/>
      <c r="O19" s="153"/>
      <c r="Q19" s="153"/>
      <c r="R19" s="153"/>
      <c r="S19" s="153"/>
    </row>
    <row r="20" spans="1:19">
      <c r="A20" s="1572" t="s">
        <v>9</v>
      </c>
      <c r="B20" s="1572"/>
      <c r="C20" s="1174">
        <v>77924.115000000005</v>
      </c>
      <c r="D20" s="1174">
        <v>48692.872000000003</v>
      </c>
      <c r="E20" s="1174">
        <v>13350.337</v>
      </c>
      <c r="F20" s="1174">
        <v>15147.222</v>
      </c>
      <c r="G20" s="1174">
        <v>723.11099999999999</v>
      </c>
      <c r="H20" s="1175">
        <v>10.573</v>
      </c>
      <c r="I20" s="1176">
        <v>824302.69700000004</v>
      </c>
      <c r="J20" s="883"/>
      <c r="K20" s="857"/>
      <c r="L20" s="857"/>
      <c r="O20" s="172"/>
      <c r="Q20" s="172"/>
      <c r="R20" s="172"/>
      <c r="S20" s="172"/>
    </row>
    <row r="21" spans="1:19">
      <c r="A21" s="1572" t="s">
        <v>10</v>
      </c>
      <c r="B21" s="1572"/>
      <c r="C21" s="1174">
        <v>24257.313999999998</v>
      </c>
      <c r="D21" s="1174">
        <v>11183.183000000001</v>
      </c>
      <c r="E21" s="1174">
        <v>2644.732</v>
      </c>
      <c r="F21" s="1174">
        <v>8021.4970000000003</v>
      </c>
      <c r="G21" s="1174">
        <v>2407.902</v>
      </c>
      <c r="H21" s="1175" t="s">
        <v>7</v>
      </c>
      <c r="I21" s="1176">
        <v>411554.50799999997</v>
      </c>
      <c r="J21" s="883"/>
      <c r="K21" s="857"/>
      <c r="L21" s="857"/>
      <c r="O21" s="172"/>
      <c r="Q21" s="172"/>
      <c r="R21" s="167"/>
      <c r="S21" s="168"/>
    </row>
    <row r="22" spans="1:19">
      <c r="A22" s="1572" t="s">
        <v>11</v>
      </c>
      <c r="B22" s="1572"/>
      <c r="C22" s="1174">
        <v>19513.739000000001</v>
      </c>
      <c r="D22" s="1174">
        <v>9254.6059999999998</v>
      </c>
      <c r="E22" s="1174">
        <v>1750.355</v>
      </c>
      <c r="F22" s="1174">
        <v>7117.81</v>
      </c>
      <c r="G22" s="1174">
        <v>1390.9680000000001</v>
      </c>
      <c r="H22" s="1175" t="s">
        <v>7</v>
      </c>
      <c r="I22" s="1176">
        <v>247849.07</v>
      </c>
      <c r="J22" s="883"/>
      <c r="K22" s="857"/>
      <c r="L22" s="857"/>
      <c r="O22" s="169"/>
      <c r="Q22" s="169"/>
      <c r="R22" s="170"/>
      <c r="S22" s="171"/>
    </row>
    <row r="23" spans="1:19">
      <c r="A23" s="1572" t="s">
        <v>12</v>
      </c>
      <c r="B23" s="1572"/>
      <c r="C23" s="1174">
        <v>11248.796</v>
      </c>
      <c r="D23" s="1174">
        <v>3786.4749999999999</v>
      </c>
      <c r="E23" s="1174">
        <v>2374.1210000000001</v>
      </c>
      <c r="F23" s="1174">
        <v>4886.6149999999998</v>
      </c>
      <c r="G23" s="1174">
        <v>201.58500000000001</v>
      </c>
      <c r="H23" s="1175" t="s">
        <v>7</v>
      </c>
      <c r="I23" s="1176">
        <v>86848.562000000005</v>
      </c>
      <c r="J23" s="883"/>
      <c r="K23" s="857"/>
      <c r="L23" s="857"/>
      <c r="O23" s="170"/>
      <c r="Q23" s="169"/>
      <c r="R23" s="170"/>
      <c r="S23" s="171"/>
    </row>
    <row r="24" spans="1:19">
      <c r="A24" s="1572" t="s">
        <v>13</v>
      </c>
      <c r="B24" s="1572"/>
      <c r="C24" s="1174">
        <v>32308.046999999999</v>
      </c>
      <c r="D24" s="1174">
        <v>12772.959000000001</v>
      </c>
      <c r="E24" s="1174">
        <v>10577.099</v>
      </c>
      <c r="F24" s="1174">
        <v>8130.0450000000001</v>
      </c>
      <c r="G24" s="1174">
        <v>827.94399999999996</v>
      </c>
      <c r="H24" s="1175" t="s">
        <v>7</v>
      </c>
      <c r="I24" s="1176">
        <v>216453.07800000001</v>
      </c>
      <c r="J24" s="883"/>
      <c r="K24" s="857"/>
      <c r="L24" s="857"/>
      <c r="O24" s="170"/>
      <c r="Q24" s="169"/>
      <c r="R24" s="170"/>
      <c r="S24" s="171"/>
    </row>
    <row r="25" spans="1:19">
      <c r="A25" s="1572" t="s">
        <v>14</v>
      </c>
      <c r="B25" s="1572"/>
      <c r="C25" s="1174">
        <v>125005.757</v>
      </c>
      <c r="D25" s="1174">
        <v>87735.523000000001</v>
      </c>
      <c r="E25" s="1174">
        <v>18106.556</v>
      </c>
      <c r="F25" s="1174">
        <v>18761.246999999999</v>
      </c>
      <c r="G25" s="1174">
        <v>402.43099999999998</v>
      </c>
      <c r="H25" s="1175" t="s">
        <v>7</v>
      </c>
      <c r="I25" s="1176">
        <v>1337245.3870000001</v>
      </c>
      <c r="J25" s="883"/>
      <c r="K25" s="857"/>
      <c r="L25" s="857"/>
      <c r="O25" s="173"/>
      <c r="Q25" s="169"/>
      <c r="R25" s="170"/>
      <c r="S25" s="171"/>
    </row>
    <row r="26" spans="1:19">
      <c r="A26" s="1572" t="s">
        <v>15</v>
      </c>
      <c r="B26" s="1572"/>
      <c r="C26" s="1174">
        <v>18087.484</v>
      </c>
      <c r="D26" s="1174">
        <v>6538.9070000000002</v>
      </c>
      <c r="E26" s="1174">
        <v>5135.3069999999998</v>
      </c>
      <c r="F26" s="1174">
        <v>6377.1670000000004</v>
      </c>
      <c r="G26" s="1174">
        <v>36.103000000000002</v>
      </c>
      <c r="H26" s="1175" t="s">
        <v>7</v>
      </c>
      <c r="I26" s="1176">
        <v>310162.641</v>
      </c>
      <c r="J26" s="883"/>
      <c r="K26" s="857"/>
      <c r="L26" s="857"/>
      <c r="O26" s="170"/>
      <c r="Q26" s="169"/>
      <c r="R26" s="170"/>
      <c r="S26" s="171"/>
    </row>
    <row r="27" spans="1:19" ht="14.25" customHeight="1">
      <c r="A27" s="1572" t="s">
        <v>16</v>
      </c>
      <c r="B27" s="1572"/>
      <c r="C27" s="1174">
        <v>22076.007000000001</v>
      </c>
      <c r="D27" s="1174">
        <v>4339.0020000000004</v>
      </c>
      <c r="E27" s="1174">
        <v>5632.7969999999996</v>
      </c>
      <c r="F27" s="1174">
        <v>9914.9860000000008</v>
      </c>
      <c r="G27" s="1174">
        <v>2189.2220000000002</v>
      </c>
      <c r="H27" s="1175" t="s">
        <v>7</v>
      </c>
      <c r="I27" s="1176">
        <v>113964.898</v>
      </c>
      <c r="J27" s="883"/>
      <c r="K27" s="857"/>
      <c r="L27" s="857"/>
      <c r="O27" s="170"/>
      <c r="Q27" s="169"/>
      <c r="R27" s="170"/>
      <c r="S27" s="171"/>
    </row>
    <row r="28" spans="1:19">
      <c r="A28" s="1572" t="s">
        <v>17</v>
      </c>
      <c r="B28" s="1572"/>
      <c r="C28" s="1174">
        <v>49501.133590000005</v>
      </c>
      <c r="D28" s="1174">
        <v>21575.635999999999</v>
      </c>
      <c r="E28" s="1174">
        <v>12523.254999999999</v>
      </c>
      <c r="F28" s="1174">
        <v>14708.20759</v>
      </c>
      <c r="G28" s="1174">
        <v>274.94400000000002</v>
      </c>
      <c r="H28" s="1175">
        <v>419.09100000000001</v>
      </c>
      <c r="I28" s="1176">
        <v>738654.41500000004</v>
      </c>
      <c r="J28" s="883"/>
      <c r="K28" s="857"/>
      <c r="L28" s="857"/>
      <c r="O28" s="170"/>
      <c r="Q28" s="169"/>
      <c r="R28" s="170"/>
      <c r="S28" s="171"/>
    </row>
    <row r="29" spans="1:19" ht="14.25" customHeight="1">
      <c r="A29" s="1572" t="s">
        <v>18</v>
      </c>
      <c r="B29" s="1572"/>
      <c r="C29" s="1174">
        <v>46617.317000000003</v>
      </c>
      <c r="D29" s="1174">
        <v>25152.346000000001</v>
      </c>
      <c r="E29" s="1174">
        <v>6101.8739999999998</v>
      </c>
      <c r="F29" s="1174">
        <v>14159.786</v>
      </c>
      <c r="G29" s="1174">
        <v>1203.3109999999999</v>
      </c>
      <c r="H29" s="1175" t="s">
        <v>7</v>
      </c>
      <c r="I29" s="1176">
        <v>562443.69299999997</v>
      </c>
      <c r="J29" s="883"/>
      <c r="K29" s="857"/>
      <c r="L29" s="857"/>
      <c r="M29" s="173"/>
      <c r="O29" s="170"/>
      <c r="Q29" s="169"/>
      <c r="R29" s="170"/>
      <c r="S29" s="171"/>
    </row>
    <row r="30" spans="1:19" ht="5.25" customHeight="1">
      <c r="A30" s="1177"/>
      <c r="B30" s="1177"/>
      <c r="C30" s="1178"/>
      <c r="D30" s="1179"/>
      <c r="E30" s="1026"/>
      <c r="F30" s="1180"/>
      <c r="G30" s="1180"/>
      <c r="H30" s="1179"/>
      <c r="I30" s="1180"/>
      <c r="J30" s="883"/>
      <c r="K30" s="857"/>
      <c r="L30" s="857"/>
      <c r="M30" s="173"/>
      <c r="N30" s="170"/>
      <c r="O30" s="170"/>
      <c r="P30" s="169"/>
      <c r="Q30" s="169"/>
      <c r="R30" s="170"/>
      <c r="S30" s="171"/>
    </row>
    <row r="31" spans="1:19">
      <c r="A31" s="2231" t="s">
        <v>51</v>
      </c>
      <c r="B31" s="2231"/>
      <c r="C31" s="2231"/>
      <c r="D31" s="2231"/>
      <c r="E31" s="2231"/>
      <c r="F31" s="2231"/>
      <c r="G31" s="2231"/>
      <c r="H31" s="2231"/>
      <c r="I31" s="2231"/>
      <c r="J31" s="883"/>
      <c r="K31" s="857"/>
      <c r="L31" s="857"/>
      <c r="M31" s="173"/>
      <c r="N31" s="170"/>
      <c r="O31" s="170"/>
      <c r="P31" s="169"/>
      <c r="Q31" s="169"/>
      <c r="R31" s="170"/>
      <c r="S31" s="171"/>
    </row>
    <row r="32" spans="1:19" ht="18.75" customHeight="1">
      <c r="A32" s="2227" t="s">
        <v>52</v>
      </c>
      <c r="B32" s="2227"/>
      <c r="C32" s="2227"/>
      <c r="D32" s="2227"/>
      <c r="E32" s="2227"/>
      <c r="F32" s="2227"/>
      <c r="G32" s="2227"/>
      <c r="H32" s="2227"/>
      <c r="I32" s="2227"/>
      <c r="J32" s="883"/>
      <c r="K32" s="857"/>
      <c r="L32" s="857"/>
      <c r="M32" s="173"/>
      <c r="N32" s="170"/>
      <c r="O32" s="170"/>
      <c r="P32" s="169"/>
      <c r="Q32" s="169"/>
      <c r="R32" s="170"/>
      <c r="S32" s="171"/>
    </row>
    <row r="33" spans="1:19">
      <c r="A33" s="883"/>
      <c r="B33" s="883"/>
      <c r="C33" s="883"/>
      <c r="D33" s="883"/>
      <c r="E33" s="883"/>
      <c r="F33" s="883"/>
      <c r="G33" s="883"/>
      <c r="H33" s="883"/>
      <c r="I33" s="883"/>
      <c r="J33" s="883"/>
      <c r="K33" s="857"/>
      <c r="L33" s="857"/>
      <c r="M33" s="173"/>
      <c r="N33" s="170"/>
      <c r="O33" s="170"/>
      <c r="P33" s="169"/>
      <c r="Q33" s="169"/>
      <c r="R33" s="170"/>
      <c r="S33" s="171"/>
    </row>
    <row r="34" spans="1:19" ht="11.25" customHeight="1">
      <c r="A34" s="21"/>
      <c r="B34" s="21"/>
      <c r="C34" s="21"/>
      <c r="D34" s="21"/>
      <c r="E34" s="21"/>
      <c r="F34" s="21"/>
      <c r="G34" s="21"/>
      <c r="H34" s="21"/>
      <c r="I34" s="213"/>
      <c r="J34" s="21"/>
      <c r="M34" s="173"/>
      <c r="N34" s="170"/>
      <c r="O34" s="173"/>
      <c r="P34" s="169"/>
      <c r="Q34" s="169"/>
      <c r="R34" s="170"/>
      <c r="S34" s="171"/>
    </row>
    <row r="35" spans="1:19" ht="11.25" customHeight="1">
      <c r="I35" s="213"/>
      <c r="M35" s="173"/>
      <c r="N35" s="170"/>
      <c r="O35" s="173"/>
      <c r="P35" s="169"/>
      <c r="Q35" s="169"/>
      <c r="R35" s="170"/>
      <c r="S35" s="171"/>
    </row>
    <row r="36" spans="1:19" ht="11.25" customHeight="1">
      <c r="A36" s="13"/>
      <c r="B36" s="3"/>
      <c r="C36" s="14"/>
      <c r="I36" s="214"/>
      <c r="M36" s="173"/>
      <c r="N36" s="170"/>
      <c r="O36" s="170"/>
      <c r="P36" s="169"/>
      <c r="Q36" s="169"/>
      <c r="R36" s="170"/>
      <c r="S36" s="171"/>
    </row>
    <row r="37" spans="1:19" ht="11.25" customHeight="1">
      <c r="A37" s="16"/>
      <c r="B37" s="3"/>
      <c r="C37" s="17"/>
      <c r="I37" s="214"/>
      <c r="M37" s="173"/>
      <c r="N37" s="170"/>
      <c r="O37" s="170"/>
      <c r="P37" s="169"/>
      <c r="Q37" s="169"/>
      <c r="R37" s="170"/>
      <c r="S37" s="171"/>
    </row>
    <row r="38" spans="1:19" ht="8.4499999999999993" customHeight="1">
      <c r="A38" s="16"/>
      <c r="B38" s="3"/>
      <c r="C38" s="17"/>
      <c r="E38" s="11"/>
      <c r="I38" s="214"/>
      <c r="M38" s="153"/>
      <c r="N38" s="153"/>
      <c r="O38" s="153"/>
      <c r="P38" s="153"/>
      <c r="Q38" s="153"/>
      <c r="R38" s="153"/>
      <c r="S38" s="153"/>
    </row>
    <row r="39" spans="1:19" ht="11.25" customHeight="1">
      <c r="A39" s="16"/>
      <c r="B39" s="3"/>
      <c r="C39" s="17"/>
      <c r="E39" s="11"/>
      <c r="I39" s="214"/>
    </row>
    <row r="40" spans="1:19" ht="11.25" customHeight="1">
      <c r="A40" s="16"/>
      <c r="B40" s="3"/>
      <c r="C40" s="17"/>
      <c r="E40" s="11"/>
      <c r="I40" s="214"/>
    </row>
    <row r="41" spans="1:19" ht="11.25" customHeight="1">
      <c r="A41" s="16"/>
      <c r="B41" s="3"/>
      <c r="C41" s="17"/>
      <c r="E41" s="11"/>
      <c r="I41" s="214"/>
    </row>
    <row r="42" spans="1:19" ht="11.25" customHeight="1">
      <c r="A42" s="16"/>
      <c r="B42" s="3"/>
      <c r="C42" s="17"/>
      <c r="E42" s="11"/>
      <c r="I42" s="214"/>
    </row>
    <row r="43" spans="1:19" ht="11.25" customHeight="1">
      <c r="A43" s="16"/>
      <c r="B43" s="3"/>
      <c r="C43" s="17"/>
      <c r="E43" s="18"/>
      <c r="I43" s="214"/>
    </row>
    <row r="44" spans="1:19">
      <c r="A44" s="16"/>
      <c r="B44" s="3"/>
      <c r="C44" s="17"/>
      <c r="E44" s="11"/>
      <c r="I44" s="214"/>
    </row>
    <row r="45" spans="1:19">
      <c r="A45" s="16"/>
      <c r="B45" s="3"/>
      <c r="C45" s="17"/>
      <c r="E45" s="11"/>
      <c r="I45" s="214"/>
    </row>
    <row r="46" spans="1:19">
      <c r="A46" s="16"/>
      <c r="B46" s="3"/>
      <c r="C46" s="17"/>
      <c r="E46" s="11"/>
      <c r="I46" s="214"/>
    </row>
    <row r="47" spans="1:19">
      <c r="A47" s="16"/>
      <c r="B47" s="3"/>
      <c r="C47" s="17"/>
      <c r="E47" s="11"/>
      <c r="I47" s="214"/>
    </row>
    <row r="48" spans="1:19">
      <c r="A48" s="16"/>
      <c r="B48" s="3"/>
      <c r="C48" s="17"/>
      <c r="E48" s="11"/>
      <c r="I48" s="214"/>
    </row>
    <row r="49" spans="1:9">
      <c r="A49" s="16"/>
      <c r="B49" s="3"/>
      <c r="C49" s="17"/>
      <c r="E49" s="11"/>
      <c r="I49" s="214"/>
    </row>
    <row r="50" spans="1:9">
      <c r="A50" s="16"/>
      <c r="B50" s="3"/>
      <c r="C50" s="17"/>
      <c r="E50" s="11"/>
      <c r="I50" s="214"/>
    </row>
    <row r="51" spans="1:9">
      <c r="A51" s="16"/>
      <c r="B51" s="3"/>
      <c r="C51" s="17"/>
      <c r="E51" s="11"/>
      <c r="I51" s="214"/>
    </row>
    <row r="52" spans="1:9">
      <c r="A52" s="16"/>
      <c r="B52" s="3"/>
      <c r="C52" s="17"/>
      <c r="E52" s="11"/>
      <c r="I52" s="213"/>
    </row>
    <row r="53" spans="1:9">
      <c r="E53" s="11"/>
    </row>
    <row r="54" spans="1:9">
      <c r="A54" s="16"/>
      <c r="E54" s="11"/>
    </row>
    <row r="55" spans="1:9">
      <c r="E55" s="11"/>
    </row>
    <row r="56" spans="1:9">
      <c r="E56" s="11"/>
    </row>
    <row r="57" spans="1:9">
      <c r="E57" s="11"/>
    </row>
    <row r="58" spans="1:9">
      <c r="E58" s="11"/>
    </row>
    <row r="59" spans="1:9">
      <c r="E59" s="11"/>
    </row>
  </sheetData>
  <mergeCells count="30">
    <mergeCell ref="A6:B11"/>
    <mergeCell ref="C6:C10"/>
    <mergeCell ref="D6:H6"/>
    <mergeCell ref="D7:D10"/>
    <mergeCell ref="E7:E10"/>
    <mergeCell ref="F7:F10"/>
    <mergeCell ref="G7:G10"/>
    <mergeCell ref="H7:H10"/>
    <mergeCell ref="C11:I11"/>
    <mergeCell ref="A31:I31"/>
    <mergeCell ref="A21:B21"/>
    <mergeCell ref="A20:B20"/>
    <mergeCell ref="A19:B19"/>
    <mergeCell ref="A18:B18"/>
    <mergeCell ref="A17:B17"/>
    <mergeCell ref="A32:I32"/>
    <mergeCell ref="I6:I10"/>
    <mergeCell ref="A29:B29"/>
    <mergeCell ref="A28:B28"/>
    <mergeCell ref="A27:B27"/>
    <mergeCell ref="A26:B26"/>
    <mergeCell ref="A25:B25"/>
    <mergeCell ref="A24:B24"/>
    <mergeCell ref="A23:B23"/>
    <mergeCell ref="A22:B22"/>
    <mergeCell ref="A16:B16"/>
    <mergeCell ref="A15:B15"/>
    <mergeCell ref="A14:B14"/>
    <mergeCell ref="A13:B13"/>
    <mergeCell ref="A12:B12"/>
  </mergeCells>
  <hyperlinks>
    <hyperlink ref="K1" location="'Spis tablic_Contens'!A1" display="&lt; POWRÓT"/>
    <hyperlink ref="K2" location="'Spis tablic_Contens'!A1" display="&lt; BACK"/>
  </hyperlinks>
  <pageMargins left="0.703125" right="0.72048611111111116" top="0.75" bottom="0.64583333333333337"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1"/>
  <dimension ref="A1:Q73"/>
  <sheetViews>
    <sheetView showGridLines="0" zoomScaleNormal="100" zoomScaleSheetLayoutView="150" workbookViewId="0"/>
  </sheetViews>
  <sheetFormatPr defaultColWidth="10.28515625" defaultRowHeight="14.25"/>
  <cols>
    <col min="1" max="1" width="11.140625" style="1" customWidth="1"/>
    <col min="2" max="2" width="9.85546875" style="1" customWidth="1"/>
    <col min="3" max="3" width="12" style="1" customWidth="1"/>
    <col min="4" max="4" width="20.85546875" style="1" customWidth="1"/>
    <col min="5" max="5" width="21.5703125" style="1" customWidth="1"/>
    <col min="6" max="6" width="12.140625" style="1" customWidth="1"/>
    <col min="7" max="7" width="10.5703125" style="1" customWidth="1"/>
    <col min="8" max="8" width="15.42578125" style="1" bestFit="1" customWidth="1"/>
    <col min="9" max="9" width="14.140625" style="1" bestFit="1" customWidth="1"/>
    <col min="10" max="16384" width="10.28515625" style="1"/>
  </cols>
  <sheetData>
    <row r="1" spans="1:17" s="6" customFormat="1">
      <c r="A1" s="945" t="s">
        <v>2277</v>
      </c>
      <c r="B1" s="945" t="s">
        <v>912</v>
      </c>
      <c r="C1" s="1150"/>
      <c r="D1" s="1150"/>
      <c r="E1" s="1150"/>
      <c r="F1" s="1150"/>
      <c r="G1" s="1150"/>
      <c r="H1" s="1181"/>
      <c r="I1" s="284" t="s">
        <v>887</v>
      </c>
    </row>
    <row r="2" spans="1:17" s="6" customFormat="1">
      <c r="A2" s="945"/>
      <c r="B2" s="1013" t="s">
        <v>1456</v>
      </c>
      <c r="C2" s="1063"/>
      <c r="D2" s="1063"/>
      <c r="E2" s="1063"/>
      <c r="F2" s="1063"/>
      <c r="G2" s="1063"/>
      <c r="H2" s="1181"/>
      <c r="I2" s="286" t="s">
        <v>888</v>
      </c>
    </row>
    <row r="3" spans="1:17" s="6" customFormat="1">
      <c r="A3" s="945"/>
      <c r="B3" s="417" t="s">
        <v>913</v>
      </c>
      <c r="C3" s="1063"/>
      <c r="D3" s="1063"/>
      <c r="E3" s="1063"/>
      <c r="F3" s="1063"/>
      <c r="G3" s="1063"/>
      <c r="H3" s="1181"/>
      <c r="I3" s="557"/>
    </row>
    <row r="4" spans="1:17" s="6" customFormat="1">
      <c r="A4" s="945"/>
      <c r="B4" s="417" t="s">
        <v>1430</v>
      </c>
      <c r="C4" s="1063"/>
      <c r="D4" s="1063"/>
      <c r="E4" s="1063"/>
      <c r="F4" s="1063"/>
      <c r="G4" s="1063"/>
      <c r="H4" s="1181"/>
      <c r="I4" s="557"/>
    </row>
    <row r="5" spans="1:17" ht="5.25" customHeight="1">
      <c r="A5" s="375"/>
      <c r="B5" s="2224"/>
      <c r="C5" s="2224"/>
      <c r="D5" s="2224"/>
      <c r="E5" s="2224"/>
      <c r="F5" s="2224"/>
      <c r="G5" s="2224"/>
      <c r="H5" s="1148"/>
      <c r="I5" s="573"/>
    </row>
    <row r="6" spans="1:17" ht="24.75" customHeight="1">
      <c r="A6" s="2104" t="s">
        <v>1730</v>
      </c>
      <c r="B6" s="2104"/>
      <c r="C6" s="2093" t="s">
        <v>2066</v>
      </c>
      <c r="D6" s="2093" t="s">
        <v>2075</v>
      </c>
      <c r="E6" s="2104"/>
      <c r="F6" s="2104"/>
      <c r="G6" s="2104"/>
      <c r="H6" s="1148"/>
      <c r="I6" s="573"/>
    </row>
    <row r="7" spans="1:17" ht="57.75" customHeight="1">
      <c r="A7" s="2105"/>
      <c r="B7" s="2105"/>
      <c r="C7" s="2094"/>
      <c r="D7" s="1152" t="s">
        <v>2076</v>
      </c>
      <c r="E7" s="889" t="s">
        <v>2077</v>
      </c>
      <c r="F7" s="889" t="s">
        <v>2078</v>
      </c>
      <c r="G7" s="889" t="s">
        <v>2049</v>
      </c>
      <c r="H7" s="1148"/>
      <c r="I7" s="857"/>
    </row>
    <row r="8" spans="1:17" ht="25.5" customHeight="1">
      <c r="A8" s="2107"/>
      <c r="B8" s="2107"/>
      <c r="C8" s="2093" t="s">
        <v>2065</v>
      </c>
      <c r="D8" s="2236"/>
      <c r="E8" s="2144"/>
      <c r="F8" s="2144"/>
      <c r="G8" s="2236"/>
      <c r="H8" s="1148"/>
      <c r="I8" s="857"/>
    </row>
    <row r="9" spans="1:17">
      <c r="A9" s="1564" t="s">
        <v>48</v>
      </c>
      <c r="B9" s="1564"/>
      <c r="C9" s="521">
        <v>1755521.7320000001</v>
      </c>
      <c r="D9" s="520">
        <v>611398.52399999998</v>
      </c>
      <c r="E9" s="520">
        <v>694888.51500000001</v>
      </c>
      <c r="F9" s="521">
        <v>175758.95600000001</v>
      </c>
      <c r="G9" s="521">
        <v>273475.73700000002</v>
      </c>
      <c r="H9" s="857"/>
      <c r="I9" s="890"/>
      <c r="J9" s="9"/>
      <c r="L9" s="9"/>
      <c r="M9" s="9"/>
      <c r="O9" s="9"/>
    </row>
    <row r="10" spans="1:17">
      <c r="A10" s="1654" t="s">
        <v>1</v>
      </c>
      <c r="B10" s="1654"/>
      <c r="C10" s="523"/>
      <c r="D10" s="344"/>
      <c r="E10" s="344"/>
      <c r="F10" s="675"/>
      <c r="G10" s="675"/>
      <c r="H10" s="857"/>
      <c r="I10" s="890"/>
      <c r="J10" s="9"/>
      <c r="L10" s="9"/>
      <c r="M10" s="9"/>
      <c r="O10" s="9"/>
    </row>
    <row r="11" spans="1:17">
      <c r="A11" s="1572" t="s">
        <v>2</v>
      </c>
      <c r="B11" s="1572"/>
      <c r="C11" s="608">
        <v>78742.89</v>
      </c>
      <c r="D11" s="1084">
        <v>18971.685000000001</v>
      </c>
      <c r="E11" s="1084">
        <v>33188.133999999998</v>
      </c>
      <c r="F11" s="623">
        <v>7421.598</v>
      </c>
      <c r="G11" s="623">
        <v>19161.473000000002</v>
      </c>
      <c r="H11" s="857"/>
      <c r="I11" s="890"/>
      <c r="J11" s="9"/>
      <c r="L11" s="9"/>
      <c r="M11" s="9"/>
      <c r="O11" s="9"/>
    </row>
    <row r="12" spans="1:17" ht="14.25" customHeight="1">
      <c r="A12" s="1572" t="s">
        <v>3</v>
      </c>
      <c r="B12" s="1572"/>
      <c r="C12" s="608">
        <v>106594.43</v>
      </c>
      <c r="D12" s="1084">
        <v>45291.932999999997</v>
      </c>
      <c r="E12" s="1084">
        <v>29351.341</v>
      </c>
      <c r="F12" s="623">
        <v>10678.424000000001</v>
      </c>
      <c r="G12" s="623">
        <v>21272.732</v>
      </c>
      <c r="H12" s="857"/>
      <c r="I12" s="890"/>
      <c r="J12" s="9"/>
      <c r="L12" s="9"/>
      <c r="M12" s="9"/>
      <c r="O12" s="9"/>
    </row>
    <row r="13" spans="1:17">
      <c r="A13" s="1572" t="s">
        <v>4</v>
      </c>
      <c r="B13" s="1572"/>
      <c r="C13" s="608">
        <v>53279.154999999999</v>
      </c>
      <c r="D13" s="1084">
        <v>19928.385999999999</v>
      </c>
      <c r="E13" s="1084">
        <v>20287.665000000001</v>
      </c>
      <c r="F13" s="623">
        <v>4437.6019999999999</v>
      </c>
      <c r="G13" s="623">
        <v>8625.5020000000004</v>
      </c>
      <c r="H13" s="857"/>
      <c r="I13" s="890"/>
      <c r="J13" s="9"/>
      <c r="L13" s="9"/>
      <c r="M13" s="9"/>
      <c r="O13" s="9"/>
    </row>
    <row r="14" spans="1:17">
      <c r="A14" s="1572" t="s">
        <v>5</v>
      </c>
      <c r="B14" s="1572"/>
      <c r="C14" s="608">
        <v>24476.371999999999</v>
      </c>
      <c r="D14" s="1084">
        <v>3574.4380000000001</v>
      </c>
      <c r="E14" s="1084">
        <v>13454.254000000001</v>
      </c>
      <c r="F14" s="623">
        <v>1267.1300000000001</v>
      </c>
      <c r="G14" s="623">
        <v>6180.55</v>
      </c>
      <c r="H14" s="857"/>
      <c r="I14" s="890"/>
      <c r="J14" s="9"/>
      <c r="L14" s="9"/>
      <c r="M14" s="9"/>
      <c r="O14" s="9"/>
    </row>
    <row r="15" spans="1:17">
      <c r="A15" s="1572" t="s">
        <v>6</v>
      </c>
      <c r="B15" s="1572"/>
      <c r="C15" s="608">
        <v>160015.78899999999</v>
      </c>
      <c r="D15" s="1084">
        <v>46067.036999999997</v>
      </c>
      <c r="E15" s="1084">
        <v>71962.892000000007</v>
      </c>
      <c r="F15" s="623">
        <v>8058.29</v>
      </c>
      <c r="G15" s="623">
        <v>33927.57</v>
      </c>
      <c r="H15" s="857"/>
      <c r="I15" s="890"/>
      <c r="J15" s="9"/>
      <c r="L15" s="9"/>
      <c r="M15" s="9"/>
      <c r="O15" s="9"/>
    </row>
    <row r="16" spans="1:17">
      <c r="A16" s="1572" t="s">
        <v>8</v>
      </c>
      <c r="B16" s="1572"/>
      <c r="C16" s="608">
        <v>167417.01699999999</v>
      </c>
      <c r="D16" s="1084">
        <v>50013.154000000002</v>
      </c>
      <c r="E16" s="1084">
        <v>73148.778999999995</v>
      </c>
      <c r="F16" s="623">
        <v>11831.04</v>
      </c>
      <c r="G16" s="623">
        <v>32424.044000000002</v>
      </c>
      <c r="H16" s="857"/>
      <c r="I16" s="890"/>
      <c r="J16" s="9"/>
      <c r="L16" s="5"/>
      <c r="M16" s="5"/>
      <c r="O16" s="5"/>
      <c r="P16" s="153"/>
      <c r="Q16" s="153"/>
    </row>
    <row r="17" spans="1:17">
      <c r="A17" s="1572" t="s">
        <v>9</v>
      </c>
      <c r="B17" s="1572"/>
      <c r="C17" s="608">
        <v>191236.69099999999</v>
      </c>
      <c r="D17" s="1084">
        <v>118966.34600000001</v>
      </c>
      <c r="E17" s="1084">
        <v>31494.194</v>
      </c>
      <c r="F17" s="623">
        <v>9395.4230000000007</v>
      </c>
      <c r="G17" s="623">
        <v>31380.727999999999</v>
      </c>
      <c r="H17" s="857"/>
      <c r="I17" s="890"/>
      <c r="J17" s="9"/>
      <c r="L17" s="22"/>
      <c r="M17" s="22"/>
      <c r="O17" s="22"/>
      <c r="P17" s="22"/>
      <c r="Q17" s="153"/>
    </row>
    <row r="18" spans="1:17">
      <c r="A18" s="1572" t="s">
        <v>10</v>
      </c>
      <c r="B18" s="1572"/>
      <c r="C18" s="608">
        <v>96852.718999999997</v>
      </c>
      <c r="D18" s="1084">
        <v>32575.413</v>
      </c>
      <c r="E18" s="1084">
        <v>32144.507000000001</v>
      </c>
      <c r="F18" s="623">
        <v>26530.190999999999</v>
      </c>
      <c r="G18" s="623">
        <v>5602.6080000000002</v>
      </c>
      <c r="H18" s="857"/>
      <c r="I18" s="890"/>
      <c r="J18" s="9"/>
      <c r="L18" s="22"/>
      <c r="M18" s="222"/>
      <c r="O18" s="26"/>
      <c r="P18" s="26"/>
      <c r="Q18" s="153"/>
    </row>
    <row r="19" spans="1:17">
      <c r="A19" s="1572" t="s">
        <v>11</v>
      </c>
      <c r="B19" s="1572"/>
      <c r="C19" s="608">
        <v>56332.355000000003</v>
      </c>
      <c r="D19" s="1084">
        <v>30957.588</v>
      </c>
      <c r="E19" s="1084">
        <v>19580.096000000001</v>
      </c>
      <c r="F19" s="623">
        <v>2187.14</v>
      </c>
      <c r="G19" s="623">
        <v>3607.5309999999999</v>
      </c>
      <c r="H19" s="857"/>
      <c r="I19" s="890"/>
      <c r="J19" s="9"/>
      <c r="L19" s="26"/>
      <c r="M19" s="24"/>
      <c r="O19" s="24"/>
      <c r="P19" s="24"/>
      <c r="Q19" s="153"/>
    </row>
    <row r="20" spans="1:17">
      <c r="A20" s="1572" t="s">
        <v>12</v>
      </c>
      <c r="B20" s="1572"/>
      <c r="C20" s="608">
        <v>17742.616999999998</v>
      </c>
      <c r="D20" s="1084">
        <v>4623.4979999999996</v>
      </c>
      <c r="E20" s="1084">
        <v>5735.63</v>
      </c>
      <c r="F20" s="623">
        <v>4338.5069999999996</v>
      </c>
      <c r="G20" s="623">
        <v>3044.982</v>
      </c>
      <c r="H20" s="857"/>
      <c r="I20" s="890"/>
      <c r="J20" s="9"/>
      <c r="L20" s="26"/>
      <c r="M20" s="24"/>
      <c r="O20" s="24"/>
      <c r="P20" s="24"/>
      <c r="Q20" s="153"/>
    </row>
    <row r="21" spans="1:17">
      <c r="A21" s="1572" t="s">
        <v>13</v>
      </c>
      <c r="B21" s="1572"/>
      <c r="C21" s="608">
        <v>59046.423999999999</v>
      </c>
      <c r="D21" s="1084">
        <v>22021.951000000001</v>
      </c>
      <c r="E21" s="1084">
        <v>16129.993</v>
      </c>
      <c r="F21" s="623">
        <v>5439.8090000000002</v>
      </c>
      <c r="G21" s="623">
        <v>15454.671</v>
      </c>
      <c r="H21" s="857"/>
      <c r="I21" s="890"/>
      <c r="J21" s="9"/>
      <c r="L21" s="26"/>
      <c r="M21" s="24"/>
      <c r="O21" s="24"/>
      <c r="P21" s="24"/>
      <c r="Q21" s="153"/>
    </row>
    <row r="22" spans="1:17">
      <c r="A22" s="1572" t="s">
        <v>14</v>
      </c>
      <c r="B22" s="1572"/>
      <c r="C22" s="608">
        <v>363149.95600000001</v>
      </c>
      <c r="D22" s="1084">
        <v>68806.608999999997</v>
      </c>
      <c r="E22" s="1084">
        <v>204467.739</v>
      </c>
      <c r="F22" s="623">
        <v>56566.824000000001</v>
      </c>
      <c r="G22" s="623">
        <v>33308.784</v>
      </c>
      <c r="H22" s="857"/>
      <c r="I22" s="890"/>
      <c r="J22" s="9"/>
      <c r="L22" s="26"/>
      <c r="M22" s="24"/>
      <c r="O22" s="24"/>
      <c r="P22" s="24"/>
      <c r="Q22" s="153"/>
    </row>
    <row r="23" spans="1:17">
      <c r="A23" s="1572" t="s">
        <v>15</v>
      </c>
      <c r="B23" s="1572"/>
      <c r="C23" s="608">
        <v>33962.483999999997</v>
      </c>
      <c r="D23" s="1084">
        <v>4495.848</v>
      </c>
      <c r="E23" s="1084">
        <v>21527.922999999999</v>
      </c>
      <c r="F23" s="623">
        <v>2575.8150000000001</v>
      </c>
      <c r="G23" s="623">
        <v>5362.8980000000001</v>
      </c>
      <c r="H23" s="857"/>
      <c r="I23" s="890"/>
      <c r="J23" s="9"/>
      <c r="L23" s="26"/>
      <c r="M23" s="24"/>
      <c r="O23" s="24"/>
      <c r="P23" s="24"/>
      <c r="Q23" s="153"/>
    </row>
    <row r="24" spans="1:17" ht="14.25" customHeight="1">
      <c r="A24" s="1572" t="s">
        <v>16</v>
      </c>
      <c r="B24" s="1572"/>
      <c r="C24" s="608">
        <v>51847.256000000001</v>
      </c>
      <c r="D24" s="1084">
        <v>16707.751</v>
      </c>
      <c r="E24" s="1084">
        <v>19244.608</v>
      </c>
      <c r="F24" s="623">
        <v>2147.4430000000002</v>
      </c>
      <c r="G24" s="623">
        <v>13747.454</v>
      </c>
      <c r="H24" s="857"/>
      <c r="I24" s="890"/>
      <c r="J24" s="9"/>
      <c r="L24" s="26"/>
      <c r="M24" s="24"/>
      <c r="O24" s="24"/>
      <c r="P24" s="24"/>
      <c r="Q24" s="153"/>
    </row>
    <row r="25" spans="1:17">
      <c r="A25" s="1572" t="s">
        <v>17</v>
      </c>
      <c r="B25" s="1572"/>
      <c r="C25" s="608">
        <v>200218.38500000001</v>
      </c>
      <c r="D25" s="1084">
        <v>101257.196</v>
      </c>
      <c r="E25" s="1084">
        <v>57727.514000000003</v>
      </c>
      <c r="F25" s="623">
        <v>11235.942999999999</v>
      </c>
      <c r="G25" s="623">
        <v>29997.732</v>
      </c>
      <c r="H25" s="857"/>
      <c r="I25" s="890"/>
      <c r="J25" s="9"/>
      <c r="L25" s="26"/>
      <c r="M25" s="24"/>
      <c r="O25" s="24"/>
      <c r="P25" s="24"/>
      <c r="Q25" s="153"/>
    </row>
    <row r="26" spans="1:17" ht="14.25" customHeight="1">
      <c r="A26" s="1572" t="s">
        <v>18</v>
      </c>
      <c r="B26" s="1572"/>
      <c r="C26" s="608">
        <v>94607.191999999995</v>
      </c>
      <c r="D26" s="1084">
        <v>27139.690999999999</v>
      </c>
      <c r="E26" s="1084">
        <v>45443.245999999999</v>
      </c>
      <c r="F26" s="623">
        <v>11647.777</v>
      </c>
      <c r="G26" s="623">
        <v>10376.477999999999</v>
      </c>
      <c r="H26" s="857"/>
      <c r="I26" s="890"/>
      <c r="J26" s="9"/>
      <c r="L26" s="26"/>
      <c r="M26" s="24"/>
      <c r="O26" s="24"/>
      <c r="P26" s="24"/>
      <c r="Q26" s="153"/>
    </row>
    <row r="27" spans="1:17" ht="5.25" customHeight="1">
      <c r="A27" s="398"/>
      <c r="B27" s="398"/>
      <c r="C27" s="897"/>
      <c r="D27" s="921"/>
      <c r="E27" s="921"/>
      <c r="F27" s="921"/>
      <c r="G27" s="622"/>
      <c r="H27" s="857"/>
      <c r="I27" s="857"/>
      <c r="K27" s="153"/>
      <c r="L27" s="26"/>
      <c r="M27" s="24"/>
      <c r="O27" s="24"/>
      <c r="P27" s="24"/>
      <c r="Q27" s="153"/>
    </row>
    <row r="28" spans="1:17">
      <c r="A28" s="1512" t="s">
        <v>49</v>
      </c>
      <c r="B28" s="1512"/>
      <c r="C28" s="1512"/>
      <c r="D28" s="1512"/>
      <c r="E28" s="1512"/>
      <c r="F28" s="1512"/>
      <c r="G28" s="1512"/>
      <c r="H28" s="857"/>
      <c r="I28" s="857"/>
      <c r="K28" s="153"/>
      <c r="L28" s="26"/>
      <c r="M28" s="24"/>
      <c r="N28" s="24"/>
      <c r="O28" s="24"/>
      <c r="P28" s="24"/>
      <c r="Q28" s="153"/>
    </row>
    <row r="29" spans="1:17" ht="17.25" customHeight="1">
      <c r="A29" s="1515" t="s">
        <v>50</v>
      </c>
      <c r="B29" s="1515"/>
      <c r="C29" s="1515"/>
      <c r="D29" s="1515"/>
      <c r="E29" s="1515"/>
      <c r="F29" s="1515"/>
      <c r="G29" s="1515"/>
      <c r="H29" s="857"/>
      <c r="I29" s="857"/>
      <c r="K29" s="153"/>
      <c r="L29" s="26"/>
      <c r="M29" s="24"/>
      <c r="N29" s="24"/>
      <c r="O29" s="24"/>
      <c r="P29" s="24"/>
      <c r="Q29" s="153"/>
    </row>
    <row r="30" spans="1:17">
      <c r="K30" s="153"/>
      <c r="L30" s="26"/>
      <c r="M30" s="24"/>
      <c r="N30" s="24"/>
      <c r="O30" s="24"/>
      <c r="P30" s="24"/>
      <c r="Q30" s="153"/>
    </row>
    <row r="31" spans="1:17" ht="8.25" customHeight="1">
      <c r="A31" s="8"/>
      <c r="B31" s="8"/>
      <c r="C31" s="8"/>
      <c r="K31" s="153"/>
      <c r="L31" s="26"/>
      <c r="M31" s="24"/>
      <c r="N31" s="24"/>
      <c r="O31" s="24"/>
      <c r="P31" s="24"/>
      <c r="Q31" s="153"/>
    </row>
    <row r="32" spans="1:17" customFormat="1" ht="10.5" customHeight="1">
      <c r="K32" s="28"/>
      <c r="L32" s="26"/>
      <c r="M32" s="24"/>
      <c r="N32" s="24"/>
      <c r="O32" s="24"/>
      <c r="P32" s="24"/>
      <c r="Q32" s="28"/>
    </row>
    <row r="33" spans="11:17" customFormat="1" ht="10.5" customHeight="1">
      <c r="K33" s="28"/>
      <c r="L33" s="26"/>
      <c r="M33" s="24"/>
      <c r="N33" s="24"/>
      <c r="O33" s="24"/>
      <c r="P33" s="24"/>
      <c r="Q33" s="28"/>
    </row>
    <row r="34" spans="11:17" customFormat="1" ht="10.5" customHeight="1">
      <c r="K34" s="28"/>
      <c r="L34" s="26"/>
      <c r="M34" s="24"/>
      <c r="N34" s="24"/>
      <c r="O34" s="24"/>
      <c r="P34" s="24"/>
      <c r="Q34" s="28"/>
    </row>
    <row r="35" spans="11:17" customFormat="1" ht="10.5" customHeight="1">
      <c r="K35" s="28"/>
      <c r="L35" s="28"/>
      <c r="M35" s="28"/>
      <c r="N35" s="28"/>
      <c r="O35" s="28"/>
      <c r="P35" s="28"/>
      <c r="Q35" s="28"/>
    </row>
    <row r="36" spans="11:17" customFormat="1" ht="11.25" customHeight="1"/>
    <row r="37" spans="11:17" customFormat="1" ht="11.25" customHeight="1"/>
    <row r="38" spans="11:17" customFormat="1" ht="30" customHeight="1"/>
    <row r="39" spans="11:17" customFormat="1" ht="60" customHeight="1"/>
    <row r="40" spans="11:17" customFormat="1" ht="36" customHeight="1"/>
    <row r="41" spans="11:17" customFormat="1" ht="12.75" customHeight="1"/>
    <row r="42" spans="11:17" customFormat="1" ht="11.25" customHeight="1"/>
    <row r="43" spans="11:17" customFormat="1" ht="9.75" customHeight="1"/>
    <row r="44" spans="11:17" customFormat="1" ht="10.5" customHeight="1"/>
    <row r="45" spans="11:17" customFormat="1" ht="10.5" customHeight="1"/>
    <row r="46" spans="11:17" customFormat="1" ht="10.5" customHeight="1"/>
    <row r="47" spans="11:17" customFormat="1" ht="10.5" customHeight="1"/>
    <row r="48" spans="11:17" customFormat="1" ht="10.5" customHeight="1"/>
    <row r="49" customFormat="1" ht="10.5" customHeight="1"/>
    <row r="50" customFormat="1" ht="10.5" customHeight="1"/>
    <row r="51" customFormat="1" ht="10.5" customHeight="1"/>
    <row r="52" customFormat="1" ht="10.5" customHeight="1"/>
    <row r="53" customFormat="1" ht="10.5" customHeight="1"/>
    <row r="54" customFormat="1" ht="10.5" customHeight="1"/>
    <row r="55" customFormat="1" ht="10.5" customHeight="1"/>
    <row r="56" customFormat="1" ht="10.5" customHeight="1"/>
    <row r="57" customFormat="1" ht="10.5" customHeight="1"/>
    <row r="58" customFormat="1" ht="10.5" customHeight="1"/>
    <row r="59" customFormat="1" ht="10.5" customHeight="1"/>
    <row r="60" customFormat="1" ht="9.75" customHeight="1"/>
    <row r="61" customFormat="1" ht="11.25" customHeight="1"/>
    <row r="62" customFormat="1" ht="4.5" customHeight="1"/>
    <row r="63" customFormat="1" ht="10.5" customHeight="1"/>
    <row r="64" customFormat="1" ht="11.25" customHeight="1"/>
    <row r="65" ht="11.25" customHeight="1"/>
    <row r="66" ht="11.25" customHeight="1"/>
    <row r="67" ht="11.25" customHeight="1"/>
    <row r="68" ht="8.4499999999999993" customHeight="1"/>
    <row r="69" ht="11.25" customHeight="1"/>
    <row r="70" ht="11.25" customHeight="1"/>
    <row r="71" ht="11.25" customHeight="1"/>
    <row r="72" ht="11.25" customHeight="1"/>
    <row r="73" ht="11.25" customHeight="1"/>
  </sheetData>
  <mergeCells count="25">
    <mergeCell ref="B5:G5"/>
    <mergeCell ref="A6:B8"/>
    <mergeCell ref="C6:C7"/>
    <mergeCell ref="D6:G6"/>
    <mergeCell ref="A13:B13"/>
    <mergeCell ref="A12:B12"/>
    <mergeCell ref="A11:B11"/>
    <mergeCell ref="A10:B10"/>
    <mergeCell ref="C8:G8"/>
    <mergeCell ref="A9:B9"/>
    <mergeCell ref="A23:B23"/>
    <mergeCell ref="A22:B22"/>
    <mergeCell ref="A21:B21"/>
    <mergeCell ref="A20:B20"/>
    <mergeCell ref="A19:B19"/>
    <mergeCell ref="A18:B18"/>
    <mergeCell ref="A17:B17"/>
    <mergeCell ref="A16:B16"/>
    <mergeCell ref="A15:B15"/>
    <mergeCell ref="A14:B14"/>
    <mergeCell ref="A28:G28"/>
    <mergeCell ref="A29:G29"/>
    <mergeCell ref="A26:B26"/>
    <mergeCell ref="A25:B25"/>
    <mergeCell ref="A24:B24"/>
  </mergeCells>
  <hyperlinks>
    <hyperlink ref="I1" location="'Spis tablic_Contens'!A1" display="&lt; POWRÓT"/>
    <hyperlink ref="I2" location="'Spis tablic_Contens'!A1" display="&lt; BACK"/>
  </hyperlinks>
  <pageMargins left="0.78304597701149425" right="0.72916666666666663" top="0.75" bottom="0.64583333333333337"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dimension ref="A1:AF45"/>
  <sheetViews>
    <sheetView showGridLines="0" zoomScaleNormal="100" workbookViewId="0">
      <selection activeCell="L2" sqref="L2"/>
    </sheetView>
  </sheetViews>
  <sheetFormatPr defaultRowHeight="15"/>
  <cols>
    <col min="1" max="1" width="11.140625" customWidth="1"/>
    <col min="2" max="2" width="30.42578125" customWidth="1"/>
    <col min="6" max="6" width="9.140625" style="268"/>
    <col min="10" max="10" width="26.5703125" customWidth="1"/>
  </cols>
  <sheetData>
    <row r="1" spans="1:21" ht="14.25" customHeight="1">
      <c r="A1" s="325" t="s">
        <v>2242</v>
      </c>
      <c r="B1" s="281" t="s">
        <v>780</v>
      </c>
      <c r="C1" s="288"/>
      <c r="D1" s="288"/>
      <c r="E1" s="288"/>
      <c r="F1" s="288"/>
      <c r="G1" s="288"/>
      <c r="H1" s="288"/>
      <c r="I1" s="288"/>
      <c r="J1" s="288"/>
      <c r="K1" s="288"/>
      <c r="L1" s="64" t="s">
        <v>887</v>
      </c>
    </row>
    <row r="2" spans="1:21" ht="14.25" customHeight="1">
      <c r="A2" s="282"/>
      <c r="B2" s="326" t="s">
        <v>781</v>
      </c>
      <c r="C2" s="288"/>
      <c r="D2" s="288"/>
      <c r="E2" s="288"/>
      <c r="F2" s="288"/>
      <c r="G2" s="288"/>
      <c r="H2" s="288"/>
      <c r="I2" s="288"/>
      <c r="J2" s="288"/>
      <c r="K2" s="288"/>
      <c r="L2" s="65" t="s">
        <v>888</v>
      </c>
    </row>
    <row r="3" spans="1:21" ht="5.25" customHeight="1">
      <c r="A3" s="288"/>
      <c r="B3" s="288"/>
      <c r="C3" s="288"/>
      <c r="D3" s="288"/>
      <c r="E3" s="288"/>
      <c r="F3" s="288"/>
      <c r="G3" s="288"/>
      <c r="H3" s="288"/>
      <c r="I3" s="288"/>
      <c r="J3" s="288"/>
      <c r="K3" s="288"/>
    </row>
    <row r="4" spans="1:21" ht="22.5" customHeight="1">
      <c r="A4" s="1400" t="s">
        <v>123</v>
      </c>
      <c r="B4" s="1401"/>
      <c r="C4" s="327">
        <v>2000</v>
      </c>
      <c r="D4" s="327">
        <v>2005</v>
      </c>
      <c r="E4" s="327">
        <v>2010</v>
      </c>
      <c r="F4" s="327">
        <v>2015</v>
      </c>
      <c r="G4" s="327">
        <v>2016</v>
      </c>
      <c r="H4" s="327">
        <v>2017</v>
      </c>
      <c r="I4" s="1461" t="s">
        <v>124</v>
      </c>
      <c r="J4" s="1462"/>
      <c r="K4" s="288"/>
    </row>
    <row r="5" spans="1:21">
      <c r="A5" s="1402" t="s">
        <v>1590</v>
      </c>
      <c r="B5" s="1402"/>
      <c r="C5" s="1402"/>
      <c r="D5" s="1402"/>
      <c r="E5" s="1402"/>
      <c r="F5" s="1402"/>
      <c r="G5" s="1402"/>
      <c r="H5" s="1402"/>
      <c r="I5" s="1402"/>
      <c r="J5" s="1402"/>
      <c r="K5" s="288"/>
    </row>
    <row r="6" spans="1:21">
      <c r="A6" s="1412" t="s">
        <v>812</v>
      </c>
      <c r="B6" s="1412"/>
      <c r="C6" s="1412"/>
      <c r="D6" s="1412"/>
      <c r="E6" s="1412"/>
      <c r="F6" s="1412"/>
      <c r="G6" s="1412"/>
      <c r="H6" s="1412"/>
      <c r="I6" s="1412"/>
      <c r="J6" s="1412"/>
      <c r="K6" s="288"/>
    </row>
    <row r="7" spans="1:21" ht="15" customHeight="1">
      <c r="A7" s="1440" t="s">
        <v>1591</v>
      </c>
      <c r="B7" s="1441"/>
      <c r="C7" s="328">
        <v>6570.3</v>
      </c>
      <c r="D7" s="328">
        <v>5986.5</v>
      </c>
      <c r="E7" s="328">
        <v>10926.206</v>
      </c>
      <c r="F7" s="328">
        <v>15160</v>
      </c>
      <c r="G7" s="329">
        <v>6517</v>
      </c>
      <c r="H7" s="329">
        <v>6825.4</v>
      </c>
      <c r="I7" s="1463" t="s">
        <v>606</v>
      </c>
      <c r="J7" s="1464"/>
      <c r="K7" s="288"/>
      <c r="M7" s="206"/>
    </row>
    <row r="8" spans="1:21">
      <c r="A8" s="1446" t="s">
        <v>131</v>
      </c>
      <c r="B8" s="1447"/>
      <c r="C8" s="330"/>
      <c r="D8" s="330"/>
      <c r="E8" s="330"/>
      <c r="F8" s="330"/>
      <c r="G8" s="331"/>
      <c r="H8" s="331"/>
      <c r="I8" s="1459" t="s">
        <v>517</v>
      </c>
      <c r="J8" s="1460"/>
      <c r="K8" s="288"/>
    </row>
    <row r="9" spans="1:21" ht="15" customHeight="1">
      <c r="A9" s="1419" t="s">
        <v>1514</v>
      </c>
      <c r="B9" s="1420"/>
      <c r="C9" s="332">
        <v>2417.8000000000002</v>
      </c>
      <c r="D9" s="332">
        <v>1149.5</v>
      </c>
      <c r="E9" s="332">
        <v>2219.4034999999999</v>
      </c>
      <c r="F9" s="332">
        <v>4259.5</v>
      </c>
      <c r="G9" s="333">
        <v>2520.6999999999998</v>
      </c>
      <c r="H9" s="333">
        <v>2315.5</v>
      </c>
      <c r="I9" s="1421" t="s">
        <v>358</v>
      </c>
      <c r="J9" s="1465"/>
      <c r="K9" s="288"/>
      <c r="M9" s="272"/>
      <c r="O9" s="197"/>
      <c r="U9" s="208"/>
    </row>
    <row r="10" spans="1:21" ht="15" customHeight="1">
      <c r="A10" s="1455" t="s">
        <v>1513</v>
      </c>
      <c r="B10" s="1456"/>
      <c r="C10" s="332"/>
      <c r="D10" s="332"/>
      <c r="E10" s="332"/>
      <c r="F10" s="288"/>
      <c r="G10" s="334"/>
      <c r="H10" s="334"/>
      <c r="I10" s="1459" t="s">
        <v>981</v>
      </c>
      <c r="J10" s="1460"/>
      <c r="K10" s="288"/>
      <c r="M10" s="272"/>
      <c r="U10" s="208"/>
    </row>
    <row r="11" spans="1:21" ht="15" customHeight="1">
      <c r="A11" s="1457" t="s">
        <v>1512</v>
      </c>
      <c r="B11" s="1458"/>
      <c r="C11" s="332">
        <v>882.1</v>
      </c>
      <c r="D11" s="332">
        <v>406.9</v>
      </c>
      <c r="E11" s="332">
        <v>727.1327</v>
      </c>
      <c r="F11" s="332">
        <v>745.9</v>
      </c>
      <c r="G11" s="335">
        <v>647.4</v>
      </c>
      <c r="H11" s="335">
        <v>431.5</v>
      </c>
      <c r="I11" s="1466" t="s">
        <v>982</v>
      </c>
      <c r="J11" s="1467"/>
      <c r="K11" s="288"/>
      <c r="M11" s="272"/>
      <c r="U11" s="208"/>
    </row>
    <row r="12" spans="1:21">
      <c r="A12" s="1453"/>
      <c r="B12" s="1454"/>
      <c r="C12" s="332"/>
      <c r="D12" s="332"/>
      <c r="E12" s="332"/>
      <c r="F12" s="288"/>
      <c r="G12" s="334"/>
      <c r="H12" s="334"/>
      <c r="I12" s="1444" t="s">
        <v>1516</v>
      </c>
      <c r="J12" s="1445"/>
      <c r="K12" s="288"/>
      <c r="U12" s="208"/>
    </row>
    <row r="13" spans="1:21" ht="15" customHeight="1">
      <c r="A13" s="1419" t="s">
        <v>794</v>
      </c>
      <c r="B13" s="1420"/>
      <c r="C13" s="332">
        <v>3341.2</v>
      </c>
      <c r="D13" s="332">
        <v>3615.6</v>
      </c>
      <c r="E13" s="332">
        <v>7206.1290999999992</v>
      </c>
      <c r="F13" s="332">
        <v>6644.7</v>
      </c>
      <c r="G13" s="335">
        <v>2277.3000000000002</v>
      </c>
      <c r="H13" s="335">
        <v>2715.2</v>
      </c>
      <c r="I13" s="1415" t="s">
        <v>1515</v>
      </c>
      <c r="J13" s="1416"/>
      <c r="K13" s="288"/>
      <c r="U13" s="208"/>
    </row>
    <row r="14" spans="1:21" ht="15" customHeight="1">
      <c r="A14" s="1446" t="s">
        <v>957</v>
      </c>
      <c r="B14" s="1447"/>
      <c r="C14" s="332"/>
      <c r="D14" s="332"/>
      <c r="E14" s="332"/>
      <c r="F14" s="332"/>
      <c r="G14" s="334"/>
      <c r="H14" s="334"/>
      <c r="I14" s="1415" t="s">
        <v>813</v>
      </c>
      <c r="J14" s="1416"/>
      <c r="K14" s="288"/>
      <c r="U14" s="208"/>
    </row>
    <row r="15" spans="1:21" ht="15" customHeight="1">
      <c r="A15" s="1432" t="s">
        <v>958</v>
      </c>
      <c r="B15" s="1433"/>
      <c r="C15" s="332">
        <v>1161.8</v>
      </c>
      <c r="D15" s="332">
        <v>839.3</v>
      </c>
      <c r="E15" s="332">
        <v>1626.3636999999999</v>
      </c>
      <c r="F15" s="332">
        <v>1445.4</v>
      </c>
      <c r="G15" s="333">
        <v>272.89999999999998</v>
      </c>
      <c r="H15" s="333">
        <v>379.1</v>
      </c>
      <c r="I15" s="1430" t="s">
        <v>585</v>
      </c>
      <c r="J15" s="1431"/>
      <c r="K15" s="288"/>
      <c r="M15" s="28"/>
      <c r="U15" s="208"/>
    </row>
    <row r="16" spans="1:21" ht="15" customHeight="1">
      <c r="A16" s="1434" t="s">
        <v>814</v>
      </c>
      <c r="B16" s="1435"/>
      <c r="C16" s="332"/>
      <c r="D16" s="332"/>
      <c r="E16" s="332"/>
      <c r="F16" s="332"/>
      <c r="G16" s="334"/>
      <c r="H16" s="334"/>
      <c r="I16" s="1430" t="s">
        <v>961</v>
      </c>
      <c r="J16" s="1431"/>
      <c r="K16" s="288"/>
      <c r="M16" s="196"/>
      <c r="U16" s="208"/>
    </row>
    <row r="17" spans="1:21" ht="15" customHeight="1">
      <c r="A17" s="1436" t="s">
        <v>959</v>
      </c>
      <c r="B17" s="1437"/>
      <c r="C17" s="332">
        <v>1902.2</v>
      </c>
      <c r="D17" s="332">
        <v>2464</v>
      </c>
      <c r="E17" s="332">
        <v>5241.0109000000002</v>
      </c>
      <c r="F17" s="332">
        <v>4832.2</v>
      </c>
      <c r="G17" s="333">
        <v>1747.1</v>
      </c>
      <c r="H17" s="333">
        <v>2060.4</v>
      </c>
      <c r="I17" s="1438" t="s">
        <v>983</v>
      </c>
      <c r="J17" s="1439"/>
      <c r="K17" s="288"/>
      <c r="M17" s="28"/>
      <c r="U17" s="208"/>
    </row>
    <row r="18" spans="1:21" ht="15" customHeight="1">
      <c r="A18" s="1432" t="s">
        <v>960</v>
      </c>
      <c r="B18" s="1433"/>
      <c r="C18" s="332">
        <v>45.8</v>
      </c>
      <c r="D18" s="332">
        <v>45.9</v>
      </c>
      <c r="E18" s="332">
        <v>21.191200000000002</v>
      </c>
      <c r="F18" s="332">
        <v>7.3</v>
      </c>
      <c r="G18" s="335">
        <v>56.1</v>
      </c>
      <c r="H18" s="335">
        <v>5.8</v>
      </c>
      <c r="I18" s="1430" t="s">
        <v>1044</v>
      </c>
      <c r="J18" s="1431"/>
      <c r="K18" s="288"/>
      <c r="M18" s="28"/>
      <c r="U18" s="208"/>
    </row>
    <row r="19" spans="1:21" ht="15" customHeight="1">
      <c r="A19" s="1428" t="s">
        <v>815</v>
      </c>
      <c r="B19" s="1429"/>
      <c r="C19" s="332"/>
      <c r="D19" s="332"/>
      <c r="E19" s="332"/>
      <c r="F19" s="332"/>
      <c r="G19" s="334"/>
      <c r="H19" s="334"/>
      <c r="I19" s="1408" t="s">
        <v>816</v>
      </c>
      <c r="J19" s="1409"/>
      <c r="K19" s="288"/>
      <c r="U19" s="208"/>
    </row>
    <row r="20" spans="1:21" ht="15" customHeight="1">
      <c r="A20" s="1448" t="s">
        <v>796</v>
      </c>
      <c r="B20" s="1449"/>
      <c r="C20" s="332">
        <v>650.6</v>
      </c>
      <c r="D20" s="332">
        <v>847.5</v>
      </c>
      <c r="E20" s="332">
        <v>989.35940000000005</v>
      </c>
      <c r="F20" s="332">
        <v>3138.1</v>
      </c>
      <c r="G20" s="335">
        <v>964.4</v>
      </c>
      <c r="H20" s="335">
        <v>915</v>
      </c>
      <c r="I20" s="1415" t="s">
        <v>962</v>
      </c>
      <c r="J20" s="1416"/>
      <c r="K20" s="288"/>
      <c r="U20" s="208"/>
    </row>
    <row r="21" spans="1:21" ht="15" customHeight="1">
      <c r="A21" s="1419" t="s">
        <v>1148</v>
      </c>
      <c r="B21" s="1420"/>
      <c r="C21" s="332">
        <v>4</v>
      </c>
      <c r="D21" s="332">
        <v>7.6</v>
      </c>
      <c r="E21" s="332">
        <v>27.361699999999999</v>
      </c>
      <c r="F21" s="332">
        <v>48.7</v>
      </c>
      <c r="G21" s="335">
        <v>109.1</v>
      </c>
      <c r="H21" s="335">
        <v>136.9</v>
      </c>
      <c r="I21" s="1408" t="s">
        <v>724</v>
      </c>
      <c r="J21" s="1409"/>
      <c r="K21" s="288"/>
      <c r="U21" s="208"/>
    </row>
    <row r="22" spans="1:21" ht="15" customHeight="1">
      <c r="A22" s="1442" t="s">
        <v>956</v>
      </c>
      <c r="B22" s="1443"/>
      <c r="C22" s="335" t="s">
        <v>1592</v>
      </c>
      <c r="D22" s="335">
        <v>1.6</v>
      </c>
      <c r="E22" s="335">
        <v>7.5</v>
      </c>
      <c r="F22" s="335">
        <v>1.8</v>
      </c>
      <c r="G22" s="335">
        <v>0.7</v>
      </c>
      <c r="H22" s="335">
        <v>0.3</v>
      </c>
      <c r="I22" s="1417" t="s">
        <v>963</v>
      </c>
      <c r="J22" s="1418"/>
      <c r="K22" s="288"/>
      <c r="U22" s="208"/>
    </row>
    <row r="23" spans="1:21" ht="15" customHeight="1">
      <c r="A23" s="1419" t="s">
        <v>817</v>
      </c>
      <c r="B23" s="1420"/>
      <c r="C23" s="335">
        <v>47.3</v>
      </c>
      <c r="D23" s="335">
        <v>113.9</v>
      </c>
      <c r="E23" s="335">
        <v>141.58000000000001</v>
      </c>
      <c r="F23" s="335">
        <v>350.1</v>
      </c>
      <c r="G23" s="335">
        <v>186.8</v>
      </c>
      <c r="H23" s="335">
        <v>67.5</v>
      </c>
      <c r="I23" s="1408" t="s">
        <v>818</v>
      </c>
      <c r="J23" s="1409"/>
      <c r="K23" s="288"/>
      <c r="U23" s="208"/>
    </row>
    <row r="24" spans="1:21" ht="15" customHeight="1">
      <c r="A24" s="1419" t="s">
        <v>725</v>
      </c>
      <c r="B24" s="1420"/>
      <c r="C24" s="332">
        <v>0.3</v>
      </c>
      <c r="D24" s="332">
        <v>0.3</v>
      </c>
      <c r="E24" s="332">
        <v>0.35149999999999998</v>
      </c>
      <c r="F24" s="337" t="s">
        <v>7</v>
      </c>
      <c r="G24" s="338">
        <v>0.9</v>
      </c>
      <c r="H24" s="338">
        <v>0.4</v>
      </c>
      <c r="I24" s="1408" t="s">
        <v>819</v>
      </c>
      <c r="J24" s="1409"/>
      <c r="K24" s="288"/>
      <c r="U24" s="208"/>
    </row>
    <row r="25" spans="1:21" ht="15" customHeight="1">
      <c r="A25" s="1440" t="s">
        <v>71</v>
      </c>
      <c r="B25" s="1441"/>
      <c r="C25" s="339">
        <v>1652.7</v>
      </c>
      <c r="D25" s="339">
        <v>1715.8</v>
      </c>
      <c r="E25" s="328">
        <v>3565.3703999999998</v>
      </c>
      <c r="F25" s="293">
        <v>3294.6</v>
      </c>
      <c r="G25" s="340">
        <v>1690.3</v>
      </c>
      <c r="H25" s="340">
        <v>2065.6999999999998</v>
      </c>
      <c r="I25" s="1450" t="s">
        <v>72</v>
      </c>
      <c r="J25" s="1451"/>
      <c r="K25" s="288"/>
      <c r="L25" s="198"/>
      <c r="U25" s="208"/>
    </row>
    <row r="26" spans="1:21" ht="15" customHeight="1">
      <c r="A26" s="1419" t="s">
        <v>393</v>
      </c>
      <c r="B26" s="1420"/>
      <c r="C26" s="341">
        <v>851.8</v>
      </c>
      <c r="D26" s="341">
        <v>863.3</v>
      </c>
      <c r="E26" s="341">
        <v>1798.4467</v>
      </c>
      <c r="F26" s="341">
        <v>1230.2</v>
      </c>
      <c r="G26" s="341">
        <v>811</v>
      </c>
      <c r="H26" s="341">
        <v>948.5</v>
      </c>
      <c r="I26" s="1444" t="s">
        <v>984</v>
      </c>
      <c r="J26" s="1452"/>
      <c r="K26" s="288"/>
    </row>
    <row r="27" spans="1:21">
      <c r="A27" s="1423"/>
      <c r="B27" s="1424"/>
      <c r="C27" s="342"/>
      <c r="D27" s="342"/>
      <c r="E27" s="332"/>
      <c r="F27" s="295"/>
      <c r="G27" s="341"/>
      <c r="H27" s="288"/>
      <c r="I27" s="1425" t="s">
        <v>1201</v>
      </c>
      <c r="J27" s="1426"/>
      <c r="K27" s="288"/>
      <c r="U27" s="208"/>
    </row>
    <row r="28" spans="1:21" s="217" customFormat="1" ht="14.25" customHeight="1">
      <c r="A28" s="1423" t="s">
        <v>394</v>
      </c>
      <c r="B28" s="1424"/>
      <c r="C28" s="343">
        <v>196.8</v>
      </c>
      <c r="D28" s="343">
        <v>291.8</v>
      </c>
      <c r="E28" s="343">
        <v>709.4208000000001</v>
      </c>
      <c r="F28" s="343">
        <v>521.79999999999995</v>
      </c>
      <c r="G28" s="343">
        <v>196.9</v>
      </c>
      <c r="H28" s="343">
        <v>233</v>
      </c>
      <c r="I28" s="1425" t="s">
        <v>1202</v>
      </c>
      <c r="J28" s="1426"/>
      <c r="K28" s="288"/>
    </row>
    <row r="29" spans="1:21" ht="15" customHeight="1">
      <c r="A29" s="1419" t="s">
        <v>820</v>
      </c>
      <c r="B29" s="1420"/>
      <c r="C29" s="344">
        <v>205.8</v>
      </c>
      <c r="D29" s="344">
        <v>335.3</v>
      </c>
      <c r="E29" s="330">
        <v>441.44920000000002</v>
      </c>
      <c r="F29" s="341">
        <v>631.29999999999995</v>
      </c>
      <c r="G29" s="341">
        <v>417.8</v>
      </c>
      <c r="H29" s="341">
        <v>531.6</v>
      </c>
      <c r="I29" s="1408" t="s">
        <v>380</v>
      </c>
      <c r="J29" s="1427"/>
      <c r="K29" s="288"/>
      <c r="U29" s="208"/>
    </row>
    <row r="30" spans="1:21">
      <c r="A30" s="345"/>
      <c r="B30" s="346"/>
      <c r="C30" s="342"/>
      <c r="D30" s="342"/>
      <c r="E30" s="342"/>
      <c r="F30" s="295"/>
      <c r="G30" s="341"/>
      <c r="H30" s="341"/>
      <c r="I30" s="1408" t="s">
        <v>382</v>
      </c>
      <c r="J30" s="1427"/>
      <c r="K30" s="288"/>
      <c r="U30" s="208"/>
    </row>
    <row r="31" spans="1:21" ht="15" customHeight="1">
      <c r="A31" s="1410" t="s">
        <v>395</v>
      </c>
      <c r="B31" s="1411"/>
      <c r="C31" s="347">
        <v>154.9</v>
      </c>
      <c r="D31" s="347">
        <v>108.5</v>
      </c>
      <c r="E31" s="348">
        <v>223.24100000000001</v>
      </c>
      <c r="F31" s="295">
        <v>469</v>
      </c>
      <c r="G31" s="349">
        <v>46.5</v>
      </c>
      <c r="H31" s="349">
        <v>96.5</v>
      </c>
      <c r="I31" s="1415" t="s">
        <v>383</v>
      </c>
      <c r="J31" s="1416"/>
      <c r="K31" s="288"/>
      <c r="U31" s="208"/>
    </row>
    <row r="32" spans="1:21" ht="15" customHeight="1">
      <c r="A32" s="1410" t="s">
        <v>1511</v>
      </c>
      <c r="B32" s="1411"/>
      <c r="C32" s="342">
        <v>243.5</v>
      </c>
      <c r="D32" s="342">
        <v>116.9</v>
      </c>
      <c r="E32" s="332">
        <v>392.81270000000001</v>
      </c>
      <c r="F32" s="332">
        <v>442.3</v>
      </c>
      <c r="G32" s="330">
        <v>218.1</v>
      </c>
      <c r="H32" s="341">
        <v>256.10000000000002</v>
      </c>
      <c r="I32" s="1408" t="s">
        <v>1517</v>
      </c>
      <c r="J32" s="1409"/>
      <c r="K32" s="288"/>
      <c r="U32" s="208"/>
    </row>
    <row r="33" spans="1:32">
      <c r="A33" s="288"/>
      <c r="B33" s="350"/>
      <c r="C33" s="344"/>
      <c r="D33" s="344"/>
      <c r="E33" s="344"/>
      <c r="F33" s="344"/>
      <c r="G33" s="330"/>
      <c r="H33" s="330"/>
      <c r="I33" s="1413"/>
      <c r="J33" s="1414"/>
      <c r="K33" s="288"/>
    </row>
    <row r="34" spans="1:32">
      <c r="A34" s="1407" t="s">
        <v>1177</v>
      </c>
      <c r="B34" s="1407"/>
      <c r="C34" s="1407"/>
      <c r="D34" s="1407"/>
      <c r="E34" s="1407"/>
      <c r="F34" s="1407"/>
      <c r="G34" s="1407"/>
      <c r="H34" s="1407"/>
      <c r="I34" s="1407"/>
      <c r="J34" s="1407"/>
      <c r="K34" s="288"/>
      <c r="T34" s="206"/>
      <c r="U34" s="206"/>
      <c r="V34" s="206"/>
      <c r="W34" s="206"/>
      <c r="X34" s="206"/>
      <c r="Z34" s="206"/>
      <c r="AA34" s="206"/>
      <c r="AB34" s="206"/>
      <c r="AC34" s="206"/>
      <c r="AE34" s="206"/>
      <c r="AF34" s="206"/>
    </row>
    <row r="35" spans="1:32">
      <c r="A35" s="1412" t="s">
        <v>821</v>
      </c>
      <c r="B35" s="1412"/>
      <c r="C35" s="1412"/>
      <c r="D35" s="1412"/>
      <c r="E35" s="1412"/>
      <c r="F35" s="1412"/>
      <c r="G35" s="1412"/>
      <c r="H35" s="1412"/>
      <c r="I35" s="1412"/>
      <c r="J35" s="1412"/>
      <c r="K35" s="288"/>
    </row>
    <row r="36" spans="1:32" ht="15" customHeight="1">
      <c r="A36" s="1419" t="s">
        <v>822</v>
      </c>
      <c r="B36" s="1420"/>
      <c r="C36" s="342">
        <v>4.9000000000000004</v>
      </c>
      <c r="D36" s="342">
        <v>4.5999999999999996</v>
      </c>
      <c r="E36" s="332">
        <v>5</v>
      </c>
      <c r="F36" s="332">
        <v>5.6</v>
      </c>
      <c r="G36" s="302">
        <v>2.7</v>
      </c>
      <c r="H36" s="302">
        <v>2.6</v>
      </c>
      <c r="I36" s="1421" t="s">
        <v>606</v>
      </c>
      <c r="J36" s="1422"/>
      <c r="K36" s="351"/>
      <c r="O36" s="205"/>
      <c r="P36" s="205"/>
      <c r="Q36" s="205"/>
      <c r="R36" s="205"/>
      <c r="S36" s="205"/>
      <c r="T36" s="205"/>
      <c r="U36" s="205"/>
      <c r="V36" s="205"/>
      <c r="W36" s="205"/>
      <c r="X36" s="205"/>
    </row>
    <row r="37" spans="1:32" ht="15" customHeight="1">
      <c r="A37" s="1419" t="s">
        <v>71</v>
      </c>
      <c r="B37" s="1419"/>
      <c r="C37" s="342">
        <v>1.2</v>
      </c>
      <c r="D37" s="342">
        <v>1.3</v>
      </c>
      <c r="E37" s="332">
        <v>1.6</v>
      </c>
      <c r="F37" s="332">
        <v>1.2</v>
      </c>
      <c r="G37" s="302">
        <v>0.7</v>
      </c>
      <c r="H37" s="302">
        <v>0.8</v>
      </c>
      <c r="I37" s="1421" t="s">
        <v>72</v>
      </c>
      <c r="J37" s="1422"/>
      <c r="K37" s="351"/>
      <c r="M37" s="278"/>
      <c r="O37" s="205"/>
      <c r="P37" s="205"/>
      <c r="Q37" s="205"/>
      <c r="R37" s="205"/>
      <c r="S37" s="205"/>
      <c r="T37" s="205"/>
      <c r="U37" s="205"/>
      <c r="V37" s="205"/>
      <c r="W37" s="205"/>
      <c r="X37" s="205"/>
    </row>
    <row r="38" spans="1:32">
      <c r="A38" s="1407" t="s">
        <v>1593</v>
      </c>
      <c r="B38" s="1407"/>
      <c r="C38" s="1407"/>
      <c r="D38" s="1407"/>
      <c r="E38" s="1407"/>
      <c r="F38" s="1407"/>
      <c r="G38" s="1407"/>
      <c r="H38" s="1407"/>
      <c r="I38" s="1407"/>
      <c r="J38" s="1407"/>
      <c r="K38" s="288"/>
      <c r="M38" s="278"/>
      <c r="O38" s="205"/>
      <c r="P38" s="205"/>
      <c r="Q38" s="205"/>
      <c r="R38" s="205"/>
    </row>
    <row r="39" spans="1:32">
      <c r="A39" s="1407" t="s">
        <v>1594</v>
      </c>
      <c r="B39" s="1407"/>
      <c r="C39" s="1407"/>
      <c r="D39" s="1407"/>
      <c r="E39" s="1407"/>
      <c r="F39" s="1407"/>
      <c r="G39" s="1407"/>
      <c r="H39" s="1407"/>
      <c r="I39" s="1407"/>
      <c r="J39" s="1407"/>
      <c r="K39" s="351"/>
      <c r="M39" s="278"/>
    </row>
    <row r="40" spans="1:32" ht="15" customHeight="1">
      <c r="A40" s="1419" t="s">
        <v>822</v>
      </c>
      <c r="B40" s="1420"/>
      <c r="C40" s="352">
        <v>0.88</v>
      </c>
      <c r="D40" s="353">
        <v>0.6</v>
      </c>
      <c r="E40" s="353">
        <v>0.76</v>
      </c>
      <c r="F40" s="353">
        <v>0.84</v>
      </c>
      <c r="G40" s="354">
        <v>0.35</v>
      </c>
      <c r="H40" s="354">
        <v>0.34</v>
      </c>
      <c r="I40" s="1421" t="s">
        <v>606</v>
      </c>
      <c r="J40" s="1422"/>
      <c r="K40" s="288"/>
      <c r="M40" s="278"/>
    </row>
    <row r="41" spans="1:32" ht="15" customHeight="1">
      <c r="A41" s="1419" t="s">
        <v>71</v>
      </c>
      <c r="B41" s="1419"/>
      <c r="C41" s="352">
        <v>0.22</v>
      </c>
      <c r="D41" s="355">
        <v>0.17</v>
      </c>
      <c r="E41" s="353">
        <v>0.25</v>
      </c>
      <c r="F41" s="353">
        <v>0.18</v>
      </c>
      <c r="G41" s="354">
        <v>0.09</v>
      </c>
      <c r="H41" s="354">
        <v>0.1</v>
      </c>
      <c r="I41" s="1421" t="s">
        <v>72</v>
      </c>
      <c r="J41" s="1422"/>
      <c r="K41" s="288"/>
    </row>
    <row r="42" spans="1:32" ht="5.25" customHeight="1">
      <c r="A42" s="288"/>
      <c r="B42" s="288"/>
      <c r="C42" s="288"/>
      <c r="D42" s="288"/>
      <c r="E42" s="288"/>
      <c r="F42" s="288"/>
      <c r="G42" s="288"/>
      <c r="H42" s="337"/>
      <c r="I42" s="288"/>
      <c r="J42" s="288"/>
      <c r="K42" s="288"/>
    </row>
    <row r="43" spans="1:32">
      <c r="A43" s="356" t="s">
        <v>1595</v>
      </c>
      <c r="B43" s="357"/>
      <c r="C43" s="357"/>
      <c r="D43" s="357"/>
      <c r="E43" s="357"/>
      <c r="F43" s="357"/>
      <c r="G43" s="357"/>
      <c r="H43" s="358"/>
      <c r="I43" s="357"/>
      <c r="J43" s="288"/>
      <c r="K43" s="288"/>
    </row>
    <row r="44" spans="1:32" ht="6" customHeight="1">
      <c r="A44" s="356"/>
      <c r="B44" s="357"/>
      <c r="C44" s="357"/>
      <c r="D44" s="357"/>
      <c r="E44" s="357"/>
      <c r="F44" s="357"/>
      <c r="G44" s="357"/>
      <c r="H44" s="358"/>
      <c r="I44" s="357"/>
      <c r="J44" s="288"/>
      <c r="K44" s="288"/>
    </row>
    <row r="45" spans="1:32">
      <c r="A45" s="359" t="s">
        <v>1193</v>
      </c>
      <c r="B45" s="357"/>
      <c r="C45" s="357"/>
      <c r="D45" s="357"/>
      <c r="E45" s="357"/>
      <c r="F45" s="357"/>
      <c r="G45" s="357"/>
      <c r="H45" s="358"/>
      <c r="I45" s="357"/>
      <c r="J45" s="288"/>
      <c r="K45" s="288"/>
    </row>
  </sheetData>
  <mergeCells count="68">
    <mergeCell ref="A9:B9"/>
    <mergeCell ref="A10:B10"/>
    <mergeCell ref="A11:B11"/>
    <mergeCell ref="A4:B4"/>
    <mergeCell ref="A5:J5"/>
    <mergeCell ref="A6:J6"/>
    <mergeCell ref="A7:B7"/>
    <mergeCell ref="A8:B8"/>
    <mergeCell ref="I10:J10"/>
    <mergeCell ref="I4:J4"/>
    <mergeCell ref="I7:J7"/>
    <mergeCell ref="I8:J8"/>
    <mergeCell ref="I9:J9"/>
    <mergeCell ref="I11:J11"/>
    <mergeCell ref="I12:J12"/>
    <mergeCell ref="I13:J13"/>
    <mergeCell ref="A14:B14"/>
    <mergeCell ref="A13:B13"/>
    <mergeCell ref="A31:B31"/>
    <mergeCell ref="A20:B20"/>
    <mergeCell ref="A21:B21"/>
    <mergeCell ref="A27:B27"/>
    <mergeCell ref="A29:B29"/>
    <mergeCell ref="I31:J31"/>
    <mergeCell ref="I25:J25"/>
    <mergeCell ref="I23:J23"/>
    <mergeCell ref="I24:J24"/>
    <mergeCell ref="I26:J26"/>
    <mergeCell ref="I27:J27"/>
    <mergeCell ref="A12:B12"/>
    <mergeCell ref="A25:B25"/>
    <mergeCell ref="A26:B26"/>
    <mergeCell ref="A22:B22"/>
    <mergeCell ref="A23:B23"/>
    <mergeCell ref="A24:B24"/>
    <mergeCell ref="A19:B19"/>
    <mergeCell ref="I14:J14"/>
    <mergeCell ref="I15:J15"/>
    <mergeCell ref="A15:B15"/>
    <mergeCell ref="A16:B16"/>
    <mergeCell ref="A17:B17"/>
    <mergeCell ref="A18:B18"/>
    <mergeCell ref="I16:J16"/>
    <mergeCell ref="I17:J17"/>
    <mergeCell ref="I18:J18"/>
    <mergeCell ref="I19:J19"/>
    <mergeCell ref="I20:J20"/>
    <mergeCell ref="I21:J21"/>
    <mergeCell ref="I22:J22"/>
    <mergeCell ref="A41:B41"/>
    <mergeCell ref="A36:B36"/>
    <mergeCell ref="A37:B37"/>
    <mergeCell ref="I36:J36"/>
    <mergeCell ref="I37:J37"/>
    <mergeCell ref="I40:J40"/>
    <mergeCell ref="I41:J41"/>
    <mergeCell ref="A39:J39"/>
    <mergeCell ref="A40:B40"/>
    <mergeCell ref="A28:B28"/>
    <mergeCell ref="I28:J28"/>
    <mergeCell ref="I29:J29"/>
    <mergeCell ref="I30:J30"/>
    <mergeCell ref="A38:J38"/>
    <mergeCell ref="I32:J32"/>
    <mergeCell ref="A32:B32"/>
    <mergeCell ref="A34:J34"/>
    <mergeCell ref="A35:J35"/>
    <mergeCell ref="I33:J33"/>
  </mergeCells>
  <hyperlinks>
    <hyperlink ref="L1" location="'Spis tablic_Contens'!A1" display="&lt; POWRÓT"/>
    <hyperlink ref="L2" location="'Spis tablic_Contens'!A1" display="&lt; BACK"/>
  </hyperlink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2"/>
  <dimension ref="A1:AD41"/>
  <sheetViews>
    <sheetView showGridLines="0" zoomScaleNormal="100" zoomScaleSheetLayoutView="150" workbookViewId="0"/>
  </sheetViews>
  <sheetFormatPr defaultColWidth="10.28515625" defaultRowHeight="14.25"/>
  <cols>
    <col min="1" max="1" width="11.140625" style="1" customWidth="1"/>
    <col min="2" max="2" width="8.42578125" style="1" customWidth="1"/>
    <col min="3" max="3" width="11.42578125" style="1" customWidth="1"/>
    <col min="4" max="4" width="9.28515625" style="1" customWidth="1"/>
    <col min="5" max="5" width="10.5703125" style="1" customWidth="1"/>
    <col min="6" max="6" width="11.85546875" style="1" customWidth="1"/>
    <col min="7" max="7" width="10.28515625" style="1" customWidth="1"/>
    <col min="8" max="8" width="9.28515625" style="1" customWidth="1"/>
    <col min="9" max="9" width="11.42578125" style="1" customWidth="1"/>
    <col min="10" max="10" width="9.28515625" style="1" customWidth="1"/>
    <col min="11" max="11" width="11.28515625" style="1" customWidth="1"/>
    <col min="12" max="12" width="9.28515625" style="1" customWidth="1"/>
    <col min="13" max="13" width="10.42578125" style="1" customWidth="1"/>
    <col min="14" max="14" width="9.28515625" style="1" customWidth="1"/>
    <col min="15" max="15" width="15.42578125" style="1" bestFit="1" customWidth="1"/>
    <col min="16" max="16" width="14.140625" style="1" bestFit="1" customWidth="1"/>
    <col min="17" max="16384" width="10.28515625" style="1"/>
  </cols>
  <sheetData>
    <row r="1" spans="1:30" s="6" customFormat="1">
      <c r="A1" s="946" t="s">
        <v>2278</v>
      </c>
      <c r="B1" s="1182" t="s">
        <v>1413</v>
      </c>
      <c r="C1" s="946"/>
      <c r="D1" s="946"/>
      <c r="E1" s="946"/>
      <c r="F1" s="946"/>
      <c r="G1" s="946"/>
      <c r="H1" s="946"/>
      <c r="I1" s="946"/>
      <c r="J1" s="946"/>
      <c r="K1" s="946"/>
      <c r="L1" s="946"/>
      <c r="M1" s="946"/>
      <c r="N1" s="946"/>
      <c r="O1" s="375"/>
      <c r="P1" s="418" t="s">
        <v>887</v>
      </c>
    </row>
    <row r="2" spans="1:30" s="6" customFormat="1">
      <c r="A2" s="945"/>
      <c r="B2" s="1183" t="s">
        <v>1414</v>
      </c>
      <c r="C2" s="947"/>
      <c r="D2" s="947"/>
      <c r="E2" s="947"/>
      <c r="F2" s="947"/>
      <c r="G2" s="947"/>
      <c r="H2" s="947"/>
      <c r="I2" s="947"/>
      <c r="J2" s="947"/>
      <c r="K2" s="947"/>
      <c r="L2" s="947"/>
      <c r="M2" s="947"/>
      <c r="N2" s="947"/>
      <c r="O2" s="375"/>
      <c r="P2" s="419" t="s">
        <v>888</v>
      </c>
    </row>
    <row r="3" spans="1:30" s="6" customFormat="1" ht="5.25" customHeight="1">
      <c r="A3" s="375"/>
      <c r="B3" s="2237"/>
      <c r="C3" s="2237"/>
      <c r="D3" s="2237"/>
      <c r="E3" s="2237"/>
      <c r="F3" s="2237"/>
      <c r="G3" s="2237"/>
      <c r="H3" s="2237"/>
      <c r="I3" s="2237"/>
      <c r="J3" s="2237"/>
      <c r="K3" s="2237"/>
      <c r="L3" s="2237"/>
      <c r="M3" s="2237"/>
      <c r="N3" s="2237"/>
      <c r="O3" s="375"/>
      <c r="P3" s="573"/>
    </row>
    <row r="4" spans="1:30" ht="24" customHeight="1">
      <c r="A4" s="2104" t="s">
        <v>1730</v>
      </c>
      <c r="B4" s="2104"/>
      <c r="C4" s="2093" t="s">
        <v>1701</v>
      </c>
      <c r="D4" s="1472"/>
      <c r="E4" s="2102" t="s">
        <v>2079</v>
      </c>
      <c r="F4" s="2103"/>
      <c r="G4" s="2103"/>
      <c r="H4" s="2103"/>
      <c r="I4" s="2103"/>
      <c r="J4" s="2103"/>
      <c r="K4" s="2103"/>
      <c r="L4" s="2103"/>
      <c r="M4" s="2104"/>
      <c r="N4" s="2104"/>
      <c r="O4" s="857"/>
      <c r="P4" s="573"/>
    </row>
    <row r="5" spans="1:30" ht="24" customHeight="1">
      <c r="A5" s="2105"/>
      <c r="B5" s="2105"/>
      <c r="C5" s="2120"/>
      <c r="D5" s="2106"/>
      <c r="E5" s="2101" t="s">
        <v>2080</v>
      </c>
      <c r="F5" s="2101"/>
      <c r="G5" s="2101"/>
      <c r="H5" s="2101"/>
      <c r="I5" s="2101"/>
      <c r="J5" s="2101"/>
      <c r="K5" s="2238" t="s">
        <v>2081</v>
      </c>
      <c r="L5" s="2239"/>
      <c r="M5" s="2238" t="s">
        <v>2082</v>
      </c>
      <c r="N5" s="2239"/>
      <c r="O5" s="857"/>
      <c r="P5" s="857"/>
    </row>
    <row r="6" spans="1:30" ht="30" customHeight="1">
      <c r="A6" s="2105"/>
      <c r="B6" s="2105"/>
      <c r="C6" s="2120"/>
      <c r="D6" s="2106"/>
      <c r="E6" s="2238" t="s">
        <v>2083</v>
      </c>
      <c r="F6" s="2244"/>
      <c r="G6" s="2238" t="s">
        <v>2084</v>
      </c>
      <c r="H6" s="2239"/>
      <c r="I6" s="2238" t="s">
        <v>2085</v>
      </c>
      <c r="J6" s="2244"/>
      <c r="K6" s="2240"/>
      <c r="L6" s="2241"/>
      <c r="M6" s="2240"/>
      <c r="N6" s="2241"/>
      <c r="O6" s="857"/>
      <c r="P6" s="857"/>
    </row>
    <row r="7" spans="1:30" ht="60" customHeight="1">
      <c r="A7" s="2105"/>
      <c r="B7" s="2105"/>
      <c r="C7" s="2094"/>
      <c r="D7" s="1473"/>
      <c r="E7" s="2242"/>
      <c r="F7" s="2245"/>
      <c r="G7" s="2242"/>
      <c r="H7" s="2243"/>
      <c r="I7" s="2242"/>
      <c r="J7" s="2245"/>
      <c r="K7" s="2242"/>
      <c r="L7" s="2243"/>
      <c r="M7" s="2242"/>
      <c r="N7" s="2243"/>
      <c r="O7" s="857"/>
      <c r="P7" s="857"/>
    </row>
    <row r="8" spans="1:30" ht="36" customHeight="1">
      <c r="A8" s="2105"/>
      <c r="B8" s="2105"/>
      <c r="C8" s="1184" t="s">
        <v>2086</v>
      </c>
      <c r="D8" s="1184" t="s">
        <v>2087</v>
      </c>
      <c r="E8" s="1185" t="s">
        <v>2088</v>
      </c>
      <c r="F8" s="1185" t="s">
        <v>2089</v>
      </c>
      <c r="G8" s="1186" t="s">
        <v>2088</v>
      </c>
      <c r="H8" s="1152" t="s">
        <v>2089</v>
      </c>
      <c r="I8" s="1185" t="s">
        <v>2088</v>
      </c>
      <c r="J8" s="1185" t="s">
        <v>2089</v>
      </c>
      <c r="K8" s="1185" t="s">
        <v>2088</v>
      </c>
      <c r="L8" s="1185" t="s">
        <v>2089</v>
      </c>
      <c r="M8" s="1185" t="s">
        <v>2088</v>
      </c>
      <c r="N8" s="1185" t="s">
        <v>2089</v>
      </c>
      <c r="O8" s="857"/>
      <c r="P8" s="857"/>
    </row>
    <row r="9" spans="1:30" ht="24.75" customHeight="1">
      <c r="A9" s="2107"/>
      <c r="B9" s="2107"/>
      <c r="C9" s="2102" t="s">
        <v>2090</v>
      </c>
      <c r="D9" s="2103"/>
      <c r="E9" s="2103"/>
      <c r="F9" s="2103"/>
      <c r="G9" s="2103"/>
      <c r="H9" s="2103"/>
      <c r="I9" s="2103"/>
      <c r="J9" s="2103"/>
      <c r="K9" s="2103"/>
      <c r="L9" s="2103"/>
      <c r="M9" s="2103"/>
      <c r="N9" s="2103"/>
      <c r="O9" s="884"/>
      <c r="P9" s="857"/>
    </row>
    <row r="10" spans="1:30">
      <c r="A10" s="1564" t="s">
        <v>48</v>
      </c>
      <c r="B10" s="1564"/>
      <c r="C10" s="1187">
        <v>51425.7</v>
      </c>
      <c r="D10" s="1187">
        <v>9847</v>
      </c>
      <c r="E10" s="520">
        <v>15700.3</v>
      </c>
      <c r="F10" s="520">
        <v>2271.9</v>
      </c>
      <c r="G10" s="520">
        <v>1975.3</v>
      </c>
      <c r="H10" s="520">
        <v>1080</v>
      </c>
      <c r="I10" s="520">
        <v>1048.5999999999999</v>
      </c>
      <c r="J10" s="520">
        <v>322.60000000000002</v>
      </c>
      <c r="K10" s="520">
        <v>6240.3</v>
      </c>
      <c r="L10" s="520">
        <v>26.8</v>
      </c>
      <c r="M10" s="520">
        <v>619</v>
      </c>
      <c r="N10" s="521">
        <v>324.89999999999998</v>
      </c>
      <c r="O10" s="884"/>
      <c r="P10" s="857"/>
      <c r="R10" s="85"/>
      <c r="S10" s="85"/>
      <c r="T10" s="85"/>
      <c r="U10" s="85"/>
      <c r="V10" s="85"/>
      <c r="W10" s="85"/>
      <c r="X10" s="85"/>
      <c r="Y10" s="85"/>
      <c r="Z10" s="85"/>
      <c r="AA10" s="85"/>
      <c r="AB10" s="85"/>
      <c r="AC10" s="85"/>
      <c r="AD10" s="85"/>
    </row>
    <row r="11" spans="1:30">
      <c r="A11" s="1654" t="s">
        <v>1</v>
      </c>
      <c r="B11" s="1654"/>
      <c r="C11" s="421"/>
      <c r="D11" s="421"/>
      <c r="E11" s="421"/>
      <c r="F11" s="421"/>
      <c r="G11" s="421"/>
      <c r="H11" s="606"/>
      <c r="I11" s="421"/>
      <c r="J11" s="421"/>
      <c r="K11" s="1137"/>
      <c r="L11" s="421"/>
      <c r="M11" s="421"/>
      <c r="N11" s="523"/>
      <c r="O11" s="884"/>
      <c r="P11" s="857"/>
      <c r="R11" s="132"/>
      <c r="S11" s="132"/>
      <c r="T11" s="90"/>
      <c r="U11" s="90"/>
      <c r="V11" s="90"/>
      <c r="W11" s="90"/>
      <c r="X11" s="90"/>
      <c r="Y11" s="90"/>
      <c r="Z11" s="90"/>
      <c r="AA11" s="90"/>
      <c r="AB11" s="90"/>
      <c r="AC11" s="90"/>
      <c r="AD11" s="85"/>
    </row>
    <row r="12" spans="1:30">
      <c r="A12" s="1572" t="s">
        <v>2</v>
      </c>
      <c r="B12" s="1572"/>
      <c r="C12" s="330">
        <v>4808.8999999999996</v>
      </c>
      <c r="D12" s="330">
        <v>598.29999999999995</v>
      </c>
      <c r="E12" s="330">
        <v>2217.5</v>
      </c>
      <c r="F12" s="330">
        <v>139.1</v>
      </c>
      <c r="G12" s="330">
        <v>269.2</v>
      </c>
      <c r="H12" s="330">
        <v>60.8</v>
      </c>
      <c r="I12" s="330">
        <v>233.9</v>
      </c>
      <c r="J12" s="330">
        <v>42.4</v>
      </c>
      <c r="K12" s="330">
        <v>261.39999999999998</v>
      </c>
      <c r="L12" s="330">
        <v>6.3</v>
      </c>
      <c r="M12" s="330">
        <v>11.8</v>
      </c>
      <c r="N12" s="608">
        <v>2.9</v>
      </c>
      <c r="O12" s="884"/>
      <c r="P12" s="857"/>
      <c r="R12" s="22"/>
      <c r="S12" s="22"/>
      <c r="T12" s="22"/>
      <c r="U12" s="22"/>
      <c r="V12" s="22"/>
      <c r="W12" s="105"/>
      <c r="X12" s="22"/>
      <c r="Y12" s="22"/>
      <c r="Z12" s="22"/>
      <c r="AA12" s="105"/>
      <c r="AB12" s="22"/>
      <c r="AC12" s="105"/>
      <c r="AD12" s="85"/>
    </row>
    <row r="13" spans="1:30" ht="14.25" customHeight="1">
      <c r="A13" s="1572" t="s">
        <v>3</v>
      </c>
      <c r="B13" s="1572"/>
      <c r="C13" s="330">
        <v>3751.6</v>
      </c>
      <c r="D13" s="330">
        <v>655.7</v>
      </c>
      <c r="E13" s="330">
        <v>2172.6999999999998</v>
      </c>
      <c r="F13" s="330">
        <v>32.1</v>
      </c>
      <c r="G13" s="330">
        <v>38.9</v>
      </c>
      <c r="H13" s="330">
        <v>38.9</v>
      </c>
      <c r="I13" s="330">
        <v>13.3</v>
      </c>
      <c r="J13" s="330">
        <v>42.6</v>
      </c>
      <c r="K13" s="330" t="s">
        <v>7</v>
      </c>
      <c r="L13" s="330" t="s">
        <v>7</v>
      </c>
      <c r="M13" s="330">
        <v>68.5</v>
      </c>
      <c r="N13" s="608" t="s">
        <v>7</v>
      </c>
      <c r="O13" s="884"/>
      <c r="P13" s="857"/>
      <c r="R13" s="26"/>
      <c r="S13" s="26"/>
      <c r="T13" s="26"/>
      <c r="U13" s="26"/>
      <c r="V13" s="26"/>
      <c r="W13" s="26"/>
      <c r="X13" s="26"/>
      <c r="Y13" s="26"/>
      <c r="Z13" s="133"/>
      <c r="AA13" s="26"/>
      <c r="AB13" s="26"/>
      <c r="AC13" s="26"/>
      <c r="AD13" s="85"/>
    </row>
    <row r="14" spans="1:30">
      <c r="A14" s="1572" t="s">
        <v>4</v>
      </c>
      <c r="B14" s="1572"/>
      <c r="C14" s="330">
        <v>1061.2</v>
      </c>
      <c r="D14" s="335">
        <v>373.5</v>
      </c>
      <c r="E14" s="330">
        <v>247.8</v>
      </c>
      <c r="F14" s="330">
        <v>11.9</v>
      </c>
      <c r="G14" s="330">
        <v>440.9</v>
      </c>
      <c r="H14" s="335">
        <v>240.5</v>
      </c>
      <c r="I14" s="330">
        <v>19.7</v>
      </c>
      <c r="J14" s="330" t="s">
        <v>7</v>
      </c>
      <c r="K14" s="330" t="s">
        <v>7</v>
      </c>
      <c r="L14" s="330" t="s">
        <v>7</v>
      </c>
      <c r="M14" s="330" t="s">
        <v>7</v>
      </c>
      <c r="N14" s="608" t="s">
        <v>7</v>
      </c>
      <c r="O14" s="884"/>
      <c r="P14" s="857"/>
      <c r="R14" s="26"/>
      <c r="S14" s="26"/>
      <c r="T14" s="26"/>
      <c r="U14" s="26"/>
      <c r="V14" s="26"/>
      <c r="W14" s="26"/>
      <c r="X14" s="26"/>
      <c r="Y14" s="26"/>
      <c r="Z14" s="26"/>
      <c r="AA14" s="26"/>
      <c r="AB14" s="26"/>
      <c r="AC14" s="26"/>
      <c r="AD14" s="85"/>
    </row>
    <row r="15" spans="1:30">
      <c r="A15" s="1572" t="s">
        <v>5</v>
      </c>
      <c r="B15" s="1572"/>
      <c r="C15" s="330">
        <v>3612.9</v>
      </c>
      <c r="D15" s="330">
        <v>430.7</v>
      </c>
      <c r="E15" s="330">
        <v>329.5</v>
      </c>
      <c r="F15" s="330">
        <v>336.5</v>
      </c>
      <c r="G15" s="335" t="s">
        <v>7</v>
      </c>
      <c r="H15" s="335" t="s">
        <v>7</v>
      </c>
      <c r="I15" s="330">
        <v>102.1</v>
      </c>
      <c r="J15" s="330">
        <v>19.8</v>
      </c>
      <c r="K15" s="330" t="s">
        <v>7</v>
      </c>
      <c r="L15" s="330" t="s">
        <v>7</v>
      </c>
      <c r="M15" s="330" t="s">
        <v>7</v>
      </c>
      <c r="N15" s="608" t="s">
        <v>7</v>
      </c>
      <c r="O15" s="884"/>
      <c r="P15" s="857"/>
      <c r="R15" s="26"/>
      <c r="S15" s="133"/>
      <c r="T15" s="26"/>
      <c r="U15" s="26"/>
      <c r="V15" s="26"/>
      <c r="W15" s="133"/>
      <c r="X15" s="26"/>
      <c r="Y15" s="26"/>
      <c r="Z15" s="26"/>
      <c r="AA15" s="26"/>
      <c r="AB15" s="26"/>
      <c r="AC15" s="26"/>
      <c r="AD15" s="85"/>
    </row>
    <row r="16" spans="1:30">
      <c r="A16" s="1572" t="s">
        <v>6</v>
      </c>
      <c r="B16" s="1572"/>
      <c r="C16" s="330">
        <v>8060.8</v>
      </c>
      <c r="D16" s="330">
        <v>1006.9</v>
      </c>
      <c r="E16" s="330">
        <v>1506.2</v>
      </c>
      <c r="F16" s="330">
        <v>351.1</v>
      </c>
      <c r="G16" s="335">
        <v>9.8000000000000007</v>
      </c>
      <c r="H16" s="335">
        <v>17.100000000000001</v>
      </c>
      <c r="I16" s="330">
        <v>188.6</v>
      </c>
      <c r="J16" s="330">
        <v>97.4</v>
      </c>
      <c r="K16" s="330">
        <v>5590.9</v>
      </c>
      <c r="L16" s="330">
        <v>7</v>
      </c>
      <c r="M16" s="330">
        <v>310.89999999999998</v>
      </c>
      <c r="N16" s="608">
        <v>282.89999999999998</v>
      </c>
      <c r="O16" s="884"/>
      <c r="P16" s="857"/>
      <c r="R16" s="26"/>
      <c r="S16" s="26"/>
      <c r="T16" s="26"/>
      <c r="U16" s="26"/>
      <c r="V16" s="26"/>
      <c r="W16" s="133"/>
      <c r="X16" s="26"/>
      <c r="Y16" s="26"/>
      <c r="Z16" s="26"/>
      <c r="AA16" s="26"/>
      <c r="AB16" s="26"/>
      <c r="AC16" s="133"/>
      <c r="AD16" s="85"/>
    </row>
    <row r="17" spans="1:30">
      <c r="A17" s="1572" t="s">
        <v>8</v>
      </c>
      <c r="B17" s="1572"/>
      <c r="C17" s="330">
        <v>1738.9</v>
      </c>
      <c r="D17" s="330">
        <v>684.2</v>
      </c>
      <c r="E17" s="330">
        <v>1024.7</v>
      </c>
      <c r="F17" s="330">
        <v>298.8</v>
      </c>
      <c r="G17" s="330">
        <v>94.6</v>
      </c>
      <c r="H17" s="330">
        <v>55</v>
      </c>
      <c r="I17" s="330">
        <v>44.7</v>
      </c>
      <c r="J17" s="330"/>
      <c r="K17" s="330">
        <v>2.9</v>
      </c>
      <c r="L17" s="330">
        <v>2.9</v>
      </c>
      <c r="M17" s="330">
        <v>111.8</v>
      </c>
      <c r="N17" s="608">
        <v>1.5</v>
      </c>
      <c r="O17" s="884"/>
      <c r="P17" s="857"/>
      <c r="R17" s="26"/>
      <c r="S17" s="26"/>
      <c r="T17" s="26"/>
      <c r="U17" s="26"/>
      <c r="V17" s="26"/>
      <c r="W17" s="133"/>
      <c r="X17" s="26"/>
      <c r="Y17" s="26"/>
      <c r="Z17" s="26"/>
      <c r="AA17" s="26"/>
      <c r="AB17" s="26"/>
      <c r="AC17" s="133"/>
      <c r="AD17" s="85"/>
    </row>
    <row r="18" spans="1:30">
      <c r="A18" s="1572" t="s">
        <v>9</v>
      </c>
      <c r="B18" s="1572"/>
      <c r="C18" s="330">
        <v>10029.700000000001</v>
      </c>
      <c r="D18" s="330">
        <v>916.8</v>
      </c>
      <c r="E18" s="330">
        <v>3207.8</v>
      </c>
      <c r="F18" s="330">
        <v>351</v>
      </c>
      <c r="G18" s="330">
        <v>15.9</v>
      </c>
      <c r="H18" s="330">
        <v>4.7</v>
      </c>
      <c r="I18" s="330">
        <v>59.2</v>
      </c>
      <c r="J18" s="330">
        <v>9.1</v>
      </c>
      <c r="K18" s="330">
        <v>130.69999999999999</v>
      </c>
      <c r="L18" s="330">
        <v>1</v>
      </c>
      <c r="M18" s="330">
        <v>19.399999999999999</v>
      </c>
      <c r="N18" s="608" t="s">
        <v>7</v>
      </c>
      <c r="O18" s="884"/>
      <c r="P18" s="857"/>
      <c r="R18" s="26"/>
      <c r="S18" s="26"/>
      <c r="T18" s="26"/>
      <c r="U18" s="26"/>
      <c r="V18" s="26"/>
      <c r="W18" s="26"/>
      <c r="X18" s="26"/>
      <c r="Y18" s="26"/>
      <c r="Z18" s="26"/>
      <c r="AA18" s="26"/>
      <c r="AB18" s="26"/>
      <c r="AC18" s="26"/>
      <c r="AD18" s="85"/>
    </row>
    <row r="19" spans="1:30">
      <c r="A19" s="1572" t="s">
        <v>10</v>
      </c>
      <c r="B19" s="1572"/>
      <c r="C19" s="330">
        <v>514.79999999999995</v>
      </c>
      <c r="D19" s="330">
        <v>135.4</v>
      </c>
      <c r="E19" s="330" t="s">
        <v>7</v>
      </c>
      <c r="F19" s="330" t="s">
        <v>7</v>
      </c>
      <c r="G19" s="330" t="s">
        <v>7</v>
      </c>
      <c r="H19" s="330" t="s">
        <v>7</v>
      </c>
      <c r="I19" s="330">
        <v>11.4</v>
      </c>
      <c r="J19" s="330">
        <v>2.8</v>
      </c>
      <c r="K19" s="330" t="s">
        <v>7</v>
      </c>
      <c r="L19" s="330" t="s">
        <v>7</v>
      </c>
      <c r="M19" s="330" t="s">
        <v>7</v>
      </c>
      <c r="N19" s="608" t="s">
        <v>7</v>
      </c>
      <c r="O19" s="884"/>
      <c r="P19" s="857"/>
      <c r="R19" s="26"/>
      <c r="S19" s="26"/>
      <c r="T19" s="26"/>
      <c r="U19" s="26"/>
      <c r="V19" s="26"/>
      <c r="W19" s="26"/>
      <c r="X19" s="26"/>
      <c r="Y19" s="26"/>
      <c r="Z19" s="26"/>
      <c r="AA19" s="26"/>
      <c r="AB19" s="26"/>
      <c r="AC19" s="26"/>
      <c r="AD19" s="85"/>
    </row>
    <row r="20" spans="1:30">
      <c r="A20" s="1572" t="s">
        <v>11</v>
      </c>
      <c r="B20" s="1572"/>
      <c r="C20" s="330">
        <v>4379.8999999999996</v>
      </c>
      <c r="D20" s="330">
        <v>691.9</v>
      </c>
      <c r="E20" s="330">
        <v>746.8</v>
      </c>
      <c r="F20" s="330">
        <v>70.8</v>
      </c>
      <c r="G20" s="330">
        <v>24.2</v>
      </c>
      <c r="H20" s="330" t="s">
        <v>7</v>
      </c>
      <c r="I20" s="330">
        <v>34.799999999999997</v>
      </c>
      <c r="J20" s="330">
        <v>3.5</v>
      </c>
      <c r="K20" s="330" t="s">
        <v>7</v>
      </c>
      <c r="L20" s="330" t="s">
        <v>7</v>
      </c>
      <c r="M20" s="330" t="s">
        <v>7</v>
      </c>
      <c r="N20" s="608">
        <v>1.7</v>
      </c>
      <c r="O20" s="884"/>
      <c r="P20" s="857"/>
      <c r="R20" s="26"/>
      <c r="S20" s="26"/>
      <c r="T20" s="26"/>
      <c r="U20" s="26"/>
      <c r="V20" s="26"/>
      <c r="W20" s="133"/>
      <c r="X20" s="26"/>
      <c r="Y20" s="26"/>
      <c r="Z20" s="26"/>
      <c r="AA20" s="26"/>
      <c r="AB20" s="26"/>
      <c r="AC20" s="26"/>
      <c r="AD20" s="85"/>
    </row>
    <row r="21" spans="1:30">
      <c r="A21" s="1572" t="s">
        <v>12</v>
      </c>
      <c r="B21" s="1572"/>
      <c r="C21" s="330">
        <v>598.20000000000005</v>
      </c>
      <c r="D21" s="330">
        <v>329.1</v>
      </c>
      <c r="E21" s="330">
        <v>189</v>
      </c>
      <c r="F21" s="330">
        <v>39.1</v>
      </c>
      <c r="G21" s="330">
        <v>139.19999999999999</v>
      </c>
      <c r="H21" s="330">
        <v>82.1</v>
      </c>
      <c r="I21" s="330">
        <v>54.7</v>
      </c>
      <c r="J21" s="330" t="s">
        <v>7</v>
      </c>
      <c r="K21" s="330">
        <v>3.9</v>
      </c>
      <c r="L21" s="330">
        <v>2.9</v>
      </c>
      <c r="M21" s="330" t="s">
        <v>7</v>
      </c>
      <c r="N21" s="608" t="s">
        <v>7</v>
      </c>
      <c r="O21" s="884"/>
      <c r="P21" s="857"/>
      <c r="R21" s="26"/>
      <c r="S21" s="26"/>
      <c r="T21" s="26"/>
      <c r="U21" s="26"/>
      <c r="V21" s="26"/>
      <c r="W21" s="26"/>
      <c r="X21" s="26"/>
      <c r="Y21" s="26"/>
      <c r="Z21" s="26"/>
      <c r="AA21" s="26"/>
      <c r="AB21" s="26"/>
      <c r="AC21" s="26"/>
      <c r="AD21" s="85"/>
    </row>
    <row r="22" spans="1:30">
      <c r="A22" s="1572" t="s">
        <v>13</v>
      </c>
      <c r="B22" s="1572"/>
      <c r="C22" s="330">
        <v>1364.3</v>
      </c>
      <c r="D22" s="330">
        <v>277.10000000000002</v>
      </c>
      <c r="E22" s="330">
        <v>1040.7</v>
      </c>
      <c r="F22" s="330">
        <v>45.1</v>
      </c>
      <c r="G22" s="330">
        <v>3.8</v>
      </c>
      <c r="H22" s="330">
        <v>3.8</v>
      </c>
      <c r="I22" s="330" t="s">
        <v>7</v>
      </c>
      <c r="J22" s="330">
        <v>14.3</v>
      </c>
      <c r="K22" s="330">
        <v>1.2</v>
      </c>
      <c r="L22" s="330">
        <v>3.4</v>
      </c>
      <c r="M22" s="330" t="s">
        <v>7</v>
      </c>
      <c r="N22" s="608" t="s">
        <v>7</v>
      </c>
      <c r="O22" s="884"/>
      <c r="P22" s="857"/>
      <c r="R22" s="26"/>
      <c r="S22" s="26"/>
      <c r="T22" s="26"/>
      <c r="U22" s="26"/>
      <c r="V22" s="26"/>
      <c r="W22" s="26"/>
      <c r="X22" s="26"/>
      <c r="Y22" s="26"/>
      <c r="Z22" s="26"/>
      <c r="AA22" s="26"/>
      <c r="AB22" s="26"/>
      <c r="AC22" s="26"/>
      <c r="AD22" s="85"/>
    </row>
    <row r="23" spans="1:30">
      <c r="A23" s="1572" t="s">
        <v>14</v>
      </c>
      <c r="B23" s="1572"/>
      <c r="C23" s="330">
        <v>1665.9</v>
      </c>
      <c r="D23" s="330">
        <v>1687.3</v>
      </c>
      <c r="E23" s="330">
        <v>13</v>
      </c>
      <c r="F23" s="330">
        <v>362.9</v>
      </c>
      <c r="G23" s="330">
        <v>739.1</v>
      </c>
      <c r="H23" s="335">
        <v>539.79999999999995</v>
      </c>
      <c r="I23" s="330">
        <v>119.8</v>
      </c>
      <c r="J23" s="330">
        <v>52.5</v>
      </c>
      <c r="K23" s="330" t="s">
        <v>7</v>
      </c>
      <c r="L23" s="330" t="s">
        <v>7</v>
      </c>
      <c r="M23" s="330" t="s">
        <v>7</v>
      </c>
      <c r="N23" s="608" t="s">
        <v>7</v>
      </c>
      <c r="O23" s="884"/>
      <c r="P23" s="857"/>
      <c r="R23" s="26"/>
      <c r="S23" s="26"/>
      <c r="T23" s="26"/>
      <c r="U23" s="26"/>
      <c r="V23" s="26"/>
      <c r="W23" s="26"/>
      <c r="X23" s="26"/>
      <c r="Y23" s="26"/>
      <c r="Z23" s="26"/>
      <c r="AA23" s="26"/>
      <c r="AB23" s="26"/>
      <c r="AC23" s="26"/>
      <c r="AD23" s="85"/>
    </row>
    <row r="24" spans="1:30">
      <c r="A24" s="1572" t="s">
        <v>15</v>
      </c>
      <c r="B24" s="1572"/>
      <c r="C24" s="330">
        <v>435.6</v>
      </c>
      <c r="D24" s="330">
        <v>155.6</v>
      </c>
      <c r="E24" s="330">
        <v>129.4</v>
      </c>
      <c r="F24" s="330">
        <v>16.5</v>
      </c>
      <c r="G24" s="335" t="s">
        <v>7</v>
      </c>
      <c r="H24" s="335" t="s">
        <v>7</v>
      </c>
      <c r="I24" s="330">
        <v>27.1</v>
      </c>
      <c r="J24" s="330">
        <v>16.8</v>
      </c>
      <c r="K24" s="330" t="s">
        <v>7</v>
      </c>
      <c r="L24" s="330" t="s">
        <v>7</v>
      </c>
      <c r="M24" s="330">
        <v>1.1000000000000001</v>
      </c>
      <c r="N24" s="608">
        <v>1.1000000000000001</v>
      </c>
      <c r="O24" s="884"/>
      <c r="P24" s="857"/>
      <c r="R24" s="26"/>
      <c r="S24" s="26"/>
      <c r="T24" s="26"/>
      <c r="U24" s="26"/>
      <c r="V24" s="26"/>
      <c r="W24" s="133"/>
      <c r="X24" s="26"/>
      <c r="Y24" s="26"/>
      <c r="Z24" s="26"/>
      <c r="AA24" s="26"/>
      <c r="AB24" s="26"/>
      <c r="AC24" s="26"/>
      <c r="AD24" s="85"/>
    </row>
    <row r="25" spans="1:30" ht="14.25" customHeight="1">
      <c r="A25" s="1572" t="s">
        <v>16</v>
      </c>
      <c r="B25" s="1572"/>
      <c r="C25" s="330">
        <v>2909.8</v>
      </c>
      <c r="D25" s="330">
        <v>201</v>
      </c>
      <c r="E25" s="330">
        <v>1128.2</v>
      </c>
      <c r="F25" s="330">
        <v>105.7</v>
      </c>
      <c r="G25" s="330">
        <v>14</v>
      </c>
      <c r="H25" s="330">
        <v>14</v>
      </c>
      <c r="I25" s="330">
        <v>5.5</v>
      </c>
      <c r="J25" s="330">
        <v>5.5</v>
      </c>
      <c r="K25" s="330" t="s">
        <v>7</v>
      </c>
      <c r="L25" s="330" t="s">
        <v>7</v>
      </c>
      <c r="M25" s="330">
        <v>8.8000000000000007</v>
      </c>
      <c r="N25" s="608">
        <v>2.5</v>
      </c>
      <c r="O25" s="884"/>
      <c r="P25" s="857"/>
      <c r="Q25" s="85"/>
      <c r="R25" s="26"/>
      <c r="S25" s="26"/>
      <c r="T25" s="26"/>
      <c r="U25" s="26"/>
      <c r="V25" s="26"/>
      <c r="W25" s="133"/>
      <c r="X25" s="26"/>
      <c r="Y25" s="26"/>
      <c r="Z25" s="26"/>
      <c r="AA25" s="26"/>
      <c r="AB25" s="26"/>
      <c r="AC25" s="26"/>
      <c r="AD25" s="85"/>
    </row>
    <row r="26" spans="1:30">
      <c r="A26" s="1572" t="s">
        <v>17</v>
      </c>
      <c r="B26" s="1572"/>
      <c r="C26" s="330">
        <v>4354.7</v>
      </c>
      <c r="D26" s="330">
        <v>1088.2</v>
      </c>
      <c r="E26" s="330">
        <v>1615</v>
      </c>
      <c r="F26" s="330">
        <v>29.7</v>
      </c>
      <c r="G26" s="330">
        <v>109.1</v>
      </c>
      <c r="H26" s="330">
        <v>21.5</v>
      </c>
      <c r="I26" s="330">
        <v>122.4</v>
      </c>
      <c r="J26" s="330">
        <v>9.1999999999999993</v>
      </c>
      <c r="K26" s="330">
        <v>249.2</v>
      </c>
      <c r="L26" s="330">
        <v>3.2</v>
      </c>
      <c r="M26" s="330">
        <v>69.400000000000006</v>
      </c>
      <c r="N26" s="608">
        <v>24.8</v>
      </c>
      <c r="O26" s="884"/>
      <c r="P26" s="857"/>
      <c r="Q26" s="85"/>
      <c r="R26" s="26"/>
      <c r="S26" s="26"/>
      <c r="T26" s="26"/>
      <c r="U26" s="26"/>
      <c r="V26" s="26"/>
      <c r="W26" s="26"/>
      <c r="X26" s="26"/>
      <c r="Y26" s="26"/>
      <c r="Z26" s="26"/>
      <c r="AA26" s="26"/>
      <c r="AB26" s="26"/>
      <c r="AC26" s="26"/>
      <c r="AD26" s="85"/>
    </row>
    <row r="27" spans="1:30" ht="14.25" customHeight="1">
      <c r="A27" s="1572" t="s">
        <v>18</v>
      </c>
      <c r="B27" s="1572"/>
      <c r="C27" s="330">
        <v>2138.6999999999998</v>
      </c>
      <c r="D27" s="330">
        <v>615.4</v>
      </c>
      <c r="E27" s="330">
        <v>132</v>
      </c>
      <c r="F27" s="330">
        <v>81.599999999999994</v>
      </c>
      <c r="G27" s="330">
        <v>76.5</v>
      </c>
      <c r="H27" s="330">
        <v>1.7</v>
      </c>
      <c r="I27" s="330">
        <v>11.4</v>
      </c>
      <c r="J27" s="330">
        <v>6.6</v>
      </c>
      <c r="K27" s="330" t="s">
        <v>7</v>
      </c>
      <c r="L27" s="330" t="s">
        <v>7</v>
      </c>
      <c r="M27" s="330">
        <v>17.399999999999999</v>
      </c>
      <c r="N27" s="608">
        <v>7.5</v>
      </c>
      <c r="O27" s="884"/>
      <c r="P27" s="857"/>
      <c r="Q27" s="85"/>
      <c r="R27" s="26"/>
      <c r="S27" s="26"/>
      <c r="T27" s="26"/>
      <c r="U27" s="26"/>
      <c r="V27" s="26"/>
      <c r="W27" s="26"/>
      <c r="X27" s="26"/>
      <c r="Y27" s="26"/>
      <c r="Z27" s="26"/>
      <c r="AA27" s="26"/>
      <c r="AB27" s="26"/>
      <c r="AC27" s="26"/>
      <c r="AD27" s="85"/>
    </row>
    <row r="28" spans="1:30" ht="5.25" customHeight="1">
      <c r="A28" s="1492"/>
      <c r="B28" s="1492"/>
      <c r="C28" s="1492"/>
      <c r="D28" s="1492"/>
      <c r="E28" s="1492"/>
      <c r="F28" s="1492"/>
      <c r="G28" s="1492"/>
      <c r="H28" s="1492"/>
      <c r="I28" s="1492"/>
      <c r="J28" s="1492"/>
      <c r="K28" s="1492"/>
      <c r="L28" s="1492"/>
      <c r="M28" s="1492"/>
      <c r="N28" s="1492"/>
      <c r="O28" s="884"/>
      <c r="P28" s="857"/>
      <c r="Q28" s="85"/>
      <c r="R28" s="26"/>
      <c r="S28" s="26"/>
      <c r="T28" s="26"/>
      <c r="U28" s="26"/>
      <c r="V28" s="26"/>
      <c r="W28" s="26"/>
      <c r="X28" s="26"/>
      <c r="Y28" s="26"/>
      <c r="Z28" s="26"/>
      <c r="AA28" s="26"/>
      <c r="AB28" s="26"/>
      <c r="AC28" s="26"/>
      <c r="AD28" s="85"/>
    </row>
    <row r="29" spans="1:30">
      <c r="A29" s="1512" t="s">
        <v>1004</v>
      </c>
      <c r="B29" s="1512"/>
      <c r="C29" s="1512"/>
      <c r="D29" s="1512"/>
      <c r="E29" s="1512"/>
      <c r="F29" s="1512"/>
      <c r="G29" s="1512"/>
      <c r="H29" s="1512"/>
      <c r="I29" s="1512"/>
      <c r="J29" s="1512"/>
      <c r="K29" s="1512"/>
      <c r="L29" s="1512"/>
      <c r="M29" s="1512"/>
      <c r="N29" s="1512"/>
      <c r="O29" s="884"/>
      <c r="P29" s="857"/>
      <c r="Q29" s="85"/>
      <c r="R29" s="85"/>
      <c r="S29" s="85"/>
      <c r="T29" s="85"/>
      <c r="U29" s="85"/>
      <c r="V29" s="85"/>
      <c r="W29" s="85"/>
      <c r="X29" s="85"/>
      <c r="Y29" s="85"/>
      <c r="Z29" s="85"/>
      <c r="AA29" s="85"/>
      <c r="AB29" s="85"/>
      <c r="AC29" s="85"/>
      <c r="AD29" s="85"/>
    </row>
    <row r="30" spans="1:30" ht="19.5" customHeight="1">
      <c r="A30" s="1515" t="s">
        <v>1005</v>
      </c>
      <c r="B30" s="1515"/>
      <c r="C30" s="1515"/>
      <c r="D30" s="1515"/>
      <c r="E30" s="1515"/>
      <c r="F30" s="1515"/>
      <c r="G30" s="1515"/>
      <c r="H30" s="1515"/>
      <c r="I30" s="1515"/>
      <c r="J30" s="1515"/>
      <c r="K30" s="1515"/>
      <c r="L30" s="1515"/>
      <c r="M30" s="1515"/>
      <c r="N30" s="1515"/>
      <c r="O30" s="884"/>
      <c r="P30" s="857"/>
    </row>
    <row r="31" spans="1:30">
      <c r="O31" s="4"/>
    </row>
    <row r="32" spans="1:30" ht="11.25" customHeight="1"/>
    <row r="33" ht="11.25" customHeight="1"/>
    <row r="34" ht="11.25" customHeight="1"/>
    <row r="35" ht="11.25" customHeight="1"/>
    <row r="36" ht="8.4499999999999993" customHeight="1"/>
    <row r="37" ht="11.25" customHeight="1"/>
    <row r="38" ht="11.25" customHeight="1"/>
    <row r="39" ht="11.25" customHeight="1"/>
    <row r="40" ht="11.25" customHeight="1"/>
    <row r="41" ht="11.25" customHeight="1"/>
  </sheetData>
  <mergeCells count="32">
    <mergeCell ref="B3:N3"/>
    <mergeCell ref="A12:B12"/>
    <mergeCell ref="A13:B13"/>
    <mergeCell ref="C9:N9"/>
    <mergeCell ref="A10:B10"/>
    <mergeCell ref="A11:B11"/>
    <mergeCell ref="A4:B9"/>
    <mergeCell ref="C4:D7"/>
    <mergeCell ref="E4:N4"/>
    <mergeCell ref="E5:J5"/>
    <mergeCell ref="K5:L7"/>
    <mergeCell ref="M5:N7"/>
    <mergeCell ref="E6:F7"/>
    <mergeCell ref="G6:H7"/>
    <mergeCell ref="I6:J7"/>
    <mergeCell ref="A19:B19"/>
    <mergeCell ref="A16:B16"/>
    <mergeCell ref="A17:B17"/>
    <mergeCell ref="A14:B14"/>
    <mergeCell ref="A15:B15"/>
    <mergeCell ref="A18:B18"/>
    <mergeCell ref="A22:B22"/>
    <mergeCell ref="A23:B23"/>
    <mergeCell ref="A20:B20"/>
    <mergeCell ref="A21:B21"/>
    <mergeCell ref="A28:N28"/>
    <mergeCell ref="A24:B24"/>
    <mergeCell ref="A29:N29"/>
    <mergeCell ref="A30:N30"/>
    <mergeCell ref="A26:B26"/>
    <mergeCell ref="A27:B27"/>
    <mergeCell ref="A25:B25"/>
  </mergeCells>
  <hyperlinks>
    <hyperlink ref="P1" location="'Spis tablic_Contens'!A1" display="&lt; POWRÓT"/>
    <hyperlink ref="P2" location="'Spis tablic_Contens'!A1" display="&lt; BACK"/>
  </hyperlinks>
  <pageMargins left="0.78304597701149425" right="0.72916666666666663" top="0.75" bottom="0.64583333333333337"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3"/>
  <dimension ref="A1:T67"/>
  <sheetViews>
    <sheetView showGridLines="0" zoomScaleNormal="100" zoomScaleSheetLayoutView="130" workbookViewId="0">
      <selection activeCell="N34" sqref="N34"/>
    </sheetView>
  </sheetViews>
  <sheetFormatPr defaultColWidth="10.28515625" defaultRowHeight="14.25"/>
  <cols>
    <col min="1" max="1" width="12" style="1" customWidth="1"/>
    <col min="2" max="2" width="7.42578125" style="1" customWidth="1"/>
    <col min="3" max="3" width="12.85546875" style="1" customWidth="1"/>
    <col min="4" max="4" width="10.5703125" style="1" customWidth="1"/>
    <col min="5" max="5" width="11.85546875" style="1" customWidth="1"/>
    <col min="6" max="6" width="11.7109375" style="1" customWidth="1"/>
    <col min="7" max="7" width="10.5703125" style="1" customWidth="1"/>
    <col min="8" max="8" width="11.7109375" style="1" customWidth="1"/>
    <col min="9" max="16384" width="10.28515625" style="1"/>
  </cols>
  <sheetData>
    <row r="1" spans="1:20" s="6" customFormat="1">
      <c r="A1" s="945" t="s">
        <v>2279</v>
      </c>
      <c r="B1" s="945" t="s">
        <v>914</v>
      </c>
      <c r="C1" s="1150"/>
      <c r="D1" s="1150"/>
      <c r="E1" s="1150"/>
      <c r="F1" s="1150"/>
      <c r="G1" s="1150"/>
      <c r="H1" s="1150"/>
      <c r="I1" s="375"/>
      <c r="J1" s="284" t="s">
        <v>887</v>
      </c>
      <c r="K1" s="375"/>
    </row>
    <row r="2" spans="1:20" s="6" customFormat="1">
      <c r="A2" s="945"/>
      <c r="B2" s="1013" t="s">
        <v>1457</v>
      </c>
      <c r="C2" s="1150"/>
      <c r="D2" s="1150"/>
      <c r="E2" s="1150"/>
      <c r="F2" s="1150"/>
      <c r="G2" s="1150"/>
      <c r="H2" s="1150"/>
      <c r="I2" s="375"/>
      <c r="J2" s="286" t="s">
        <v>888</v>
      </c>
      <c r="K2" s="375"/>
    </row>
    <row r="3" spans="1:20" s="6" customFormat="1">
      <c r="A3" s="945"/>
      <c r="B3" s="417" t="s">
        <v>915</v>
      </c>
      <c r="C3" s="1150"/>
      <c r="D3" s="1150"/>
      <c r="E3" s="1150"/>
      <c r="F3" s="1150"/>
      <c r="G3" s="1150"/>
      <c r="H3" s="1150"/>
      <c r="I3" s="375"/>
      <c r="J3" s="1188"/>
      <c r="K3" s="375"/>
    </row>
    <row r="4" spans="1:20" s="6" customFormat="1" ht="14.25" customHeight="1">
      <c r="A4" s="945"/>
      <c r="B4" s="417" t="s">
        <v>1458</v>
      </c>
      <c r="C4" s="1063"/>
      <c r="D4" s="1063"/>
      <c r="E4" s="1063"/>
      <c r="F4" s="1063"/>
      <c r="G4" s="1063"/>
      <c r="H4" s="1063"/>
      <c r="I4" s="375"/>
      <c r="J4" s="376"/>
      <c r="K4" s="375"/>
    </row>
    <row r="5" spans="1:20" s="6" customFormat="1" ht="5.25" customHeight="1">
      <c r="A5" s="375"/>
      <c r="B5" s="2151"/>
      <c r="C5" s="2151"/>
      <c r="D5" s="2151"/>
      <c r="E5" s="2151"/>
      <c r="F5" s="2151"/>
      <c r="G5" s="2151"/>
      <c r="H5" s="2151"/>
      <c r="I5" s="375"/>
      <c r="J5" s="573"/>
      <c r="K5" s="375"/>
    </row>
    <row r="6" spans="1:20" ht="25.5" customHeight="1">
      <c r="A6" s="2104" t="s">
        <v>1730</v>
      </c>
      <c r="B6" s="1472"/>
      <c r="C6" s="2093" t="s">
        <v>1701</v>
      </c>
      <c r="D6" s="2102" t="s">
        <v>2091</v>
      </c>
      <c r="E6" s="2103"/>
      <c r="F6" s="2103"/>
      <c r="G6" s="2103"/>
      <c r="H6" s="2104"/>
      <c r="I6" s="857"/>
      <c r="J6" s="573"/>
      <c r="K6" s="857"/>
    </row>
    <row r="7" spans="1:20" ht="25.5" customHeight="1">
      <c r="A7" s="2105"/>
      <c r="B7" s="2106"/>
      <c r="C7" s="2120"/>
      <c r="D7" s="2102" t="s">
        <v>2092</v>
      </c>
      <c r="E7" s="2103"/>
      <c r="F7" s="2102" t="s">
        <v>2093</v>
      </c>
      <c r="G7" s="2103"/>
      <c r="H7" s="2238" t="s">
        <v>2094</v>
      </c>
      <c r="I7" s="857"/>
      <c r="J7" s="857"/>
      <c r="K7" s="857"/>
    </row>
    <row r="8" spans="1:20" ht="27" customHeight="1">
      <c r="A8" s="2105"/>
      <c r="B8" s="2106"/>
      <c r="C8" s="2094"/>
      <c r="D8" s="889" t="s">
        <v>2095</v>
      </c>
      <c r="E8" s="1189" t="s">
        <v>2096</v>
      </c>
      <c r="F8" s="889" t="s">
        <v>2097</v>
      </c>
      <c r="G8" s="889" t="s">
        <v>2098</v>
      </c>
      <c r="H8" s="2242"/>
      <c r="I8" s="857"/>
      <c r="J8" s="857"/>
      <c r="K8" s="857"/>
    </row>
    <row r="9" spans="1:20" ht="24.75" customHeight="1">
      <c r="A9" s="2107"/>
      <c r="B9" s="2107"/>
      <c r="C9" s="2102" t="s">
        <v>2065</v>
      </c>
      <c r="D9" s="2144"/>
      <c r="E9" s="2144"/>
      <c r="F9" s="2144"/>
      <c r="G9" s="2144"/>
      <c r="H9" s="2144"/>
      <c r="I9" s="857"/>
      <c r="J9" s="857"/>
      <c r="K9" s="857"/>
    </row>
    <row r="10" spans="1:20">
      <c r="A10" s="1564" t="s">
        <v>48</v>
      </c>
      <c r="B10" s="1564"/>
      <c r="C10" s="1190">
        <v>9793.3520000000008</v>
      </c>
      <c r="D10" s="520">
        <v>4503.884</v>
      </c>
      <c r="E10" s="1190">
        <v>1554.67</v>
      </c>
      <c r="F10" s="1190">
        <v>425.87799999999999</v>
      </c>
      <c r="G10" s="1191">
        <v>859.19299999999998</v>
      </c>
      <c r="H10" s="1192">
        <v>2449.7269999999999</v>
      </c>
      <c r="I10" s="890"/>
      <c r="J10" s="890"/>
      <c r="K10" s="857"/>
      <c r="L10" s="9"/>
      <c r="M10" s="9"/>
      <c r="O10" s="9"/>
      <c r="P10" s="9"/>
      <c r="R10" s="9"/>
    </row>
    <row r="11" spans="1:20">
      <c r="A11" s="1654" t="s">
        <v>1</v>
      </c>
      <c r="B11" s="1654"/>
      <c r="C11" s="1193"/>
      <c r="D11" s="780"/>
      <c r="E11" s="426"/>
      <c r="F11" s="1193"/>
      <c r="G11" s="1193"/>
      <c r="H11" s="426"/>
      <c r="I11" s="857"/>
      <c r="J11" s="857"/>
      <c r="K11" s="857"/>
    </row>
    <row r="12" spans="1:20">
      <c r="A12" s="1572" t="s">
        <v>2</v>
      </c>
      <c r="B12" s="1572"/>
      <c r="C12" s="1084">
        <v>598.33900000000006</v>
      </c>
      <c r="D12" s="1084">
        <v>265.24799999999999</v>
      </c>
      <c r="E12" s="622">
        <v>90.263999999999996</v>
      </c>
      <c r="F12" s="1084">
        <v>25.318000000000001</v>
      </c>
      <c r="G12" s="1084">
        <v>52.311</v>
      </c>
      <c r="H12" s="622">
        <v>165.19800000000001</v>
      </c>
      <c r="I12" s="890"/>
      <c r="J12" s="890"/>
      <c r="K12" s="857"/>
      <c r="O12" s="9"/>
      <c r="P12" s="9"/>
      <c r="R12" s="9"/>
    </row>
    <row r="13" spans="1:20" ht="14.25" customHeight="1">
      <c r="A13" s="1572" t="s">
        <v>3</v>
      </c>
      <c r="B13" s="1572"/>
      <c r="C13" s="1084">
        <v>475.24400000000003</v>
      </c>
      <c r="D13" s="1084">
        <v>272.41899999999998</v>
      </c>
      <c r="E13" s="623">
        <v>42.588999999999999</v>
      </c>
      <c r="F13" s="623">
        <v>11.856999999999999</v>
      </c>
      <c r="G13" s="1084">
        <v>24.812000000000001</v>
      </c>
      <c r="H13" s="622">
        <v>123.56699999999999</v>
      </c>
      <c r="I13" s="890"/>
      <c r="J13" s="890"/>
      <c r="K13" s="857"/>
      <c r="L13" s="9"/>
      <c r="M13" s="9"/>
      <c r="O13" s="9"/>
      <c r="P13" s="9"/>
      <c r="R13" s="9"/>
    </row>
    <row r="14" spans="1:20">
      <c r="A14" s="1572" t="s">
        <v>4</v>
      </c>
      <c r="B14" s="1572"/>
      <c r="C14" s="623">
        <v>366.26299999999998</v>
      </c>
      <c r="D14" s="1084">
        <v>140.40600000000001</v>
      </c>
      <c r="E14" s="623">
        <v>91.870999999999995</v>
      </c>
      <c r="F14" s="623">
        <v>25.239000000000001</v>
      </c>
      <c r="G14" s="623">
        <v>50.478000000000002</v>
      </c>
      <c r="H14" s="623">
        <v>58.268999999999998</v>
      </c>
      <c r="I14" s="890"/>
      <c r="J14" s="890"/>
      <c r="K14" s="857"/>
      <c r="L14" s="9"/>
      <c r="M14" s="9"/>
      <c r="O14" s="9"/>
      <c r="P14" s="9"/>
      <c r="R14" s="9"/>
    </row>
    <row r="15" spans="1:20">
      <c r="A15" s="1572" t="s">
        <v>5</v>
      </c>
      <c r="B15" s="1572"/>
      <c r="C15" s="623">
        <v>760.85</v>
      </c>
      <c r="D15" s="1084">
        <v>176.715</v>
      </c>
      <c r="E15" s="623">
        <v>249.86799999999999</v>
      </c>
      <c r="F15" s="623">
        <v>68.644999999999996</v>
      </c>
      <c r="G15" s="623">
        <v>137.29</v>
      </c>
      <c r="H15" s="623">
        <v>128.33199999999999</v>
      </c>
      <c r="I15" s="890"/>
      <c r="J15" s="890"/>
      <c r="K15" s="857"/>
      <c r="L15" s="9"/>
      <c r="M15" s="9"/>
      <c r="O15" s="5"/>
      <c r="P15" s="5"/>
      <c r="R15" s="5"/>
      <c r="S15" s="153"/>
      <c r="T15" s="153"/>
    </row>
    <row r="16" spans="1:20">
      <c r="A16" s="1572" t="s">
        <v>6</v>
      </c>
      <c r="B16" s="1572"/>
      <c r="C16" s="623">
        <v>984.96699999999998</v>
      </c>
      <c r="D16" s="1084">
        <v>315.67399999999998</v>
      </c>
      <c r="E16" s="623">
        <v>258.959</v>
      </c>
      <c r="F16" s="623">
        <v>71.441999999999993</v>
      </c>
      <c r="G16" s="623">
        <v>144.97300000000001</v>
      </c>
      <c r="H16" s="623">
        <v>193.91900000000001</v>
      </c>
      <c r="I16" s="890"/>
      <c r="J16" s="890"/>
      <c r="K16" s="857"/>
      <c r="L16" s="9"/>
      <c r="M16" s="9"/>
      <c r="O16" s="5"/>
      <c r="P16" s="5"/>
      <c r="R16" s="5"/>
      <c r="S16" s="153"/>
      <c r="T16" s="153"/>
    </row>
    <row r="17" spans="1:20">
      <c r="A17" s="1572" t="s">
        <v>8</v>
      </c>
      <c r="B17" s="1572"/>
      <c r="C17" s="623">
        <v>635.77</v>
      </c>
      <c r="D17" s="1084">
        <v>299.815</v>
      </c>
      <c r="E17" s="623">
        <v>106.95699999999999</v>
      </c>
      <c r="F17" s="623">
        <v>29.509</v>
      </c>
      <c r="G17" s="623">
        <v>59.893000000000001</v>
      </c>
      <c r="H17" s="623">
        <v>139.596</v>
      </c>
      <c r="I17" s="890"/>
      <c r="J17" s="890"/>
      <c r="K17" s="857"/>
      <c r="L17" s="9"/>
      <c r="M17" s="9"/>
      <c r="O17" s="22"/>
      <c r="P17" s="22"/>
      <c r="R17" s="22"/>
      <c r="S17" s="22"/>
      <c r="T17" s="153"/>
    </row>
    <row r="18" spans="1:20" ht="15">
      <c r="A18" s="1572" t="s">
        <v>9</v>
      </c>
      <c r="B18" s="1572"/>
      <c r="C18" s="623">
        <v>885.60699999999997</v>
      </c>
      <c r="D18" s="1084">
        <v>424.40800000000002</v>
      </c>
      <c r="E18" s="623">
        <v>139.03399999999999</v>
      </c>
      <c r="F18" s="623">
        <v>38.241</v>
      </c>
      <c r="G18" s="623">
        <v>76.789000000000001</v>
      </c>
      <c r="H18" s="623">
        <v>207.13499999999999</v>
      </c>
      <c r="I18" s="890"/>
      <c r="J18" s="890"/>
      <c r="K18" s="857"/>
      <c r="L18" s="9"/>
      <c r="M18" s="9"/>
      <c r="O18" s="109"/>
      <c r="P18" s="222"/>
      <c r="R18" s="105"/>
      <c r="S18" s="88"/>
      <c r="T18" s="153"/>
    </row>
    <row r="19" spans="1:20">
      <c r="A19" s="1572" t="s">
        <v>10</v>
      </c>
      <c r="B19" s="1572"/>
      <c r="C19" s="623">
        <v>135.35300000000001</v>
      </c>
      <c r="D19" s="1084">
        <v>97.563999999999993</v>
      </c>
      <c r="E19" s="623">
        <v>1.0349999999999999</v>
      </c>
      <c r="F19" s="623">
        <v>0.28399999999999997</v>
      </c>
      <c r="G19" s="623">
        <v>0.56899999999999995</v>
      </c>
      <c r="H19" s="623">
        <v>35.901000000000003</v>
      </c>
      <c r="I19" s="890"/>
      <c r="J19" s="890"/>
      <c r="K19" s="857"/>
      <c r="L19" s="9"/>
      <c r="M19" s="9"/>
      <c r="O19" s="24"/>
      <c r="P19" s="24"/>
      <c r="R19" s="24"/>
      <c r="S19" s="24"/>
      <c r="T19" s="153"/>
    </row>
    <row r="20" spans="1:20">
      <c r="A20" s="1572" t="s">
        <v>11</v>
      </c>
      <c r="B20" s="1572"/>
      <c r="C20" s="623">
        <v>735.80600000000004</v>
      </c>
      <c r="D20" s="1084">
        <v>537.78300000000002</v>
      </c>
      <c r="E20" s="623">
        <v>27.015999999999998</v>
      </c>
      <c r="F20" s="623">
        <v>7.4219999999999997</v>
      </c>
      <c r="G20" s="623">
        <v>14.843999999999999</v>
      </c>
      <c r="H20" s="623">
        <v>148.74100000000001</v>
      </c>
      <c r="I20" s="890"/>
      <c r="J20" s="890"/>
      <c r="K20" s="857"/>
      <c r="L20" s="9"/>
      <c r="M20" s="9"/>
      <c r="O20" s="24"/>
      <c r="P20" s="24"/>
      <c r="R20" s="24"/>
      <c r="S20" s="24"/>
      <c r="T20" s="153"/>
    </row>
    <row r="21" spans="1:20">
      <c r="A21" s="1572" t="s">
        <v>12</v>
      </c>
      <c r="B21" s="1572"/>
      <c r="C21" s="623">
        <v>310.21899999999999</v>
      </c>
      <c r="D21" s="1084">
        <v>134.91999999999999</v>
      </c>
      <c r="E21" s="623">
        <v>42.372999999999998</v>
      </c>
      <c r="F21" s="623">
        <v>11.766</v>
      </c>
      <c r="G21" s="623">
        <v>24.408000000000001</v>
      </c>
      <c r="H21" s="623">
        <v>96.751999999999995</v>
      </c>
      <c r="I21" s="890"/>
      <c r="J21" s="890"/>
      <c r="K21" s="857"/>
      <c r="L21" s="9"/>
      <c r="M21" s="9"/>
      <c r="O21" s="24"/>
      <c r="P21" s="24"/>
      <c r="R21" s="24"/>
      <c r="S21" s="24"/>
      <c r="T21" s="153"/>
    </row>
    <row r="22" spans="1:20">
      <c r="A22" s="1572" t="s">
        <v>13</v>
      </c>
      <c r="B22" s="1572"/>
      <c r="C22" s="623">
        <v>277.47500000000002</v>
      </c>
      <c r="D22" s="1084">
        <v>119.169</v>
      </c>
      <c r="E22" s="623">
        <v>24.254999999999999</v>
      </c>
      <c r="F22" s="623">
        <v>6.6639999999999997</v>
      </c>
      <c r="G22" s="623">
        <v>13.327</v>
      </c>
      <c r="H22" s="623">
        <v>114.06</v>
      </c>
      <c r="I22" s="890"/>
      <c r="J22" s="890"/>
      <c r="K22" s="857"/>
      <c r="L22" s="9"/>
      <c r="M22" s="9"/>
      <c r="O22" s="24"/>
      <c r="P22" s="24"/>
      <c r="R22" s="24"/>
      <c r="S22" s="24"/>
      <c r="T22" s="153"/>
    </row>
    <row r="23" spans="1:20">
      <c r="A23" s="1572" t="s">
        <v>14</v>
      </c>
      <c r="B23" s="1572"/>
      <c r="C23" s="623">
        <v>1693.1389999999999</v>
      </c>
      <c r="D23" s="1084">
        <v>733.99900000000002</v>
      </c>
      <c r="E23" s="623">
        <v>347.23399999999998</v>
      </c>
      <c r="F23" s="623">
        <v>95.394000000000005</v>
      </c>
      <c r="G23" s="623">
        <v>190.78800000000001</v>
      </c>
      <c r="H23" s="623">
        <v>325.72399999999999</v>
      </c>
      <c r="I23" s="890"/>
      <c r="J23" s="890"/>
      <c r="K23" s="857"/>
      <c r="L23" s="9"/>
      <c r="M23" s="9"/>
      <c r="O23" s="24"/>
      <c r="P23" s="24"/>
      <c r="R23" s="24"/>
      <c r="S23" s="24"/>
      <c r="T23" s="153"/>
    </row>
    <row r="24" spans="1:20">
      <c r="A24" s="1572" t="s">
        <v>15</v>
      </c>
      <c r="B24" s="1572"/>
      <c r="C24" s="623">
        <v>155.57400000000001</v>
      </c>
      <c r="D24" s="1084">
        <v>79.823999999999998</v>
      </c>
      <c r="E24" s="623">
        <v>12.516</v>
      </c>
      <c r="F24" s="623">
        <v>3.4390000000000001</v>
      </c>
      <c r="G24" s="623">
        <v>6.8769999999999998</v>
      </c>
      <c r="H24" s="623">
        <v>52.917999999999999</v>
      </c>
      <c r="I24" s="890"/>
      <c r="J24" s="890"/>
      <c r="K24" s="857"/>
      <c r="L24" s="9"/>
      <c r="M24" s="9"/>
      <c r="O24" s="24"/>
      <c r="P24" s="24"/>
      <c r="R24" s="24"/>
      <c r="S24" s="24"/>
      <c r="T24" s="153"/>
    </row>
    <row r="25" spans="1:20" ht="14.25" customHeight="1">
      <c r="A25" s="1572" t="s">
        <v>16</v>
      </c>
      <c r="B25" s="1572"/>
      <c r="C25" s="623">
        <v>200.96100000000001</v>
      </c>
      <c r="D25" s="1084">
        <v>74.183999999999997</v>
      </c>
      <c r="E25" s="623">
        <v>55.88</v>
      </c>
      <c r="F25" s="623">
        <v>12.776999999999999</v>
      </c>
      <c r="G25" s="623">
        <v>25.553999999999998</v>
      </c>
      <c r="H25" s="623">
        <v>32.566000000000003</v>
      </c>
      <c r="I25" s="890"/>
      <c r="J25" s="890"/>
      <c r="K25" s="857"/>
      <c r="L25" s="9"/>
      <c r="M25" s="9"/>
      <c r="O25" s="24"/>
      <c r="P25" s="24"/>
      <c r="R25" s="24"/>
      <c r="S25" s="24"/>
      <c r="T25" s="153"/>
    </row>
    <row r="26" spans="1:20">
      <c r="A26" s="1572" t="s">
        <v>17</v>
      </c>
      <c r="B26" s="1572"/>
      <c r="C26" s="623">
        <v>962.33799999999997</v>
      </c>
      <c r="D26" s="1084">
        <v>442.43400000000003</v>
      </c>
      <c r="E26" s="623">
        <v>29.361000000000001</v>
      </c>
      <c r="F26" s="623">
        <v>8.14</v>
      </c>
      <c r="G26" s="623">
        <v>16.797000000000001</v>
      </c>
      <c r="H26" s="623">
        <v>465.60599999999999</v>
      </c>
      <c r="I26" s="890"/>
      <c r="J26" s="890"/>
      <c r="K26" s="857"/>
      <c r="L26" s="9"/>
      <c r="M26" s="9"/>
      <c r="O26" s="24"/>
      <c r="P26" s="24"/>
      <c r="R26" s="24"/>
      <c r="S26" s="24"/>
      <c r="T26" s="153"/>
    </row>
    <row r="27" spans="1:20" ht="14.25" customHeight="1">
      <c r="A27" s="1572" t="s">
        <v>18</v>
      </c>
      <c r="B27" s="1572"/>
      <c r="C27" s="623">
        <v>615.47699999999998</v>
      </c>
      <c r="D27" s="1084">
        <v>389.322</v>
      </c>
      <c r="E27" s="623">
        <v>35.457999999999998</v>
      </c>
      <c r="F27" s="623">
        <v>9.7409999999999997</v>
      </c>
      <c r="G27" s="623">
        <v>19.483000000000001</v>
      </c>
      <c r="H27" s="623">
        <v>161.44300000000001</v>
      </c>
      <c r="I27" s="890"/>
      <c r="J27" s="890"/>
      <c r="K27" s="857"/>
      <c r="L27" s="9"/>
      <c r="M27" s="9"/>
      <c r="O27" s="24"/>
      <c r="P27" s="24"/>
      <c r="R27" s="24"/>
      <c r="S27" s="24"/>
      <c r="T27" s="153"/>
    </row>
    <row r="28" spans="1:20" ht="5.25" customHeight="1">
      <c r="A28" s="398"/>
      <c r="B28" s="398"/>
      <c r="C28" s="932"/>
      <c r="D28" s="921"/>
      <c r="E28" s="932"/>
      <c r="F28" s="932"/>
      <c r="G28" s="932"/>
      <c r="H28" s="857"/>
      <c r="I28" s="857"/>
      <c r="J28" s="857"/>
      <c r="K28" s="857"/>
      <c r="N28" s="24"/>
      <c r="O28" s="24"/>
      <c r="P28" s="24"/>
      <c r="Q28" s="24"/>
      <c r="R28" s="24"/>
      <c r="S28" s="24"/>
      <c r="T28" s="153"/>
    </row>
    <row r="29" spans="1:20">
      <c r="A29" s="1512" t="s">
        <v>51</v>
      </c>
      <c r="B29" s="1512"/>
      <c r="C29" s="1512"/>
      <c r="D29" s="1512"/>
      <c r="E29" s="1512"/>
      <c r="F29" s="1512"/>
      <c r="G29" s="1512"/>
      <c r="H29" s="1512"/>
      <c r="I29" s="857"/>
      <c r="J29" s="857"/>
      <c r="K29" s="857"/>
      <c r="N29" s="24"/>
      <c r="O29" s="24"/>
      <c r="P29" s="24"/>
      <c r="Q29" s="24"/>
      <c r="R29" s="24"/>
      <c r="S29" s="24"/>
      <c r="T29" s="153"/>
    </row>
    <row r="30" spans="1:20" ht="16.5" customHeight="1">
      <c r="A30" s="1515" t="s">
        <v>52</v>
      </c>
      <c r="B30" s="1515"/>
      <c r="C30" s="1515"/>
      <c r="D30" s="1515"/>
      <c r="E30" s="1515"/>
      <c r="F30" s="1515"/>
      <c r="G30" s="1515"/>
      <c r="H30" s="1515"/>
      <c r="I30" s="857"/>
      <c r="J30" s="857"/>
      <c r="K30" s="857"/>
      <c r="N30" s="24"/>
      <c r="O30" s="24"/>
      <c r="P30" s="24"/>
      <c r="Q30" s="24"/>
      <c r="R30" s="24"/>
      <c r="S30" s="24"/>
      <c r="T30" s="153"/>
    </row>
    <row r="31" spans="1:20">
      <c r="N31" s="24"/>
      <c r="O31" s="24"/>
      <c r="P31" s="24"/>
      <c r="Q31" s="24"/>
      <c r="R31" s="24"/>
      <c r="S31" s="24"/>
      <c r="T31" s="153"/>
    </row>
    <row r="32" spans="1:20" customFormat="1" ht="15">
      <c r="N32" s="24"/>
      <c r="O32" s="24"/>
      <c r="P32" s="24"/>
      <c r="Q32" s="24"/>
      <c r="R32" s="24"/>
      <c r="S32" s="24"/>
      <c r="T32" s="28"/>
    </row>
    <row r="33" spans="14:20" customFormat="1" ht="15">
      <c r="N33" s="24"/>
      <c r="O33" s="24"/>
      <c r="P33" s="24"/>
      <c r="Q33" s="24"/>
      <c r="R33" s="24"/>
      <c r="S33" s="24"/>
      <c r="T33" s="28"/>
    </row>
    <row r="34" spans="14:20" customFormat="1" ht="15">
      <c r="N34" s="24"/>
      <c r="O34" s="24"/>
      <c r="P34" s="24"/>
      <c r="Q34" s="24"/>
      <c r="R34" s="24"/>
      <c r="S34" s="24"/>
      <c r="T34" s="28"/>
    </row>
    <row r="35" spans="14:20" customFormat="1" ht="15">
      <c r="N35" s="28"/>
      <c r="O35" s="28"/>
      <c r="P35" s="28"/>
      <c r="Q35" s="28"/>
      <c r="R35" s="28"/>
      <c r="S35" s="28"/>
      <c r="T35" s="28"/>
    </row>
    <row r="36" spans="14:20" customFormat="1" ht="15">
      <c r="N36" s="28"/>
      <c r="O36" s="28"/>
      <c r="P36" s="28"/>
      <c r="Q36" s="28"/>
      <c r="R36" s="28"/>
      <c r="S36" s="28"/>
      <c r="T36" s="28"/>
    </row>
    <row r="37" spans="14:20" customFormat="1" ht="15"/>
    <row r="38" spans="14:20" customFormat="1" ht="15"/>
    <row r="39" spans="14:20" customFormat="1" ht="15"/>
    <row r="40" spans="14:20" customFormat="1" ht="15"/>
    <row r="41" spans="14:20" customFormat="1" ht="15"/>
    <row r="42" spans="14:20" customFormat="1" ht="15"/>
    <row r="43" spans="14:20" customFormat="1" ht="15"/>
    <row r="44" spans="14:20" customFormat="1" ht="15"/>
    <row r="45" spans="14:20" customFormat="1" ht="15"/>
    <row r="46" spans="14:20" customFormat="1" ht="15"/>
    <row r="47" spans="14:20" customFormat="1" ht="15"/>
    <row r="48" spans="14:20" customFormat="1" ht="15"/>
    <row r="49" customFormat="1" ht="15"/>
    <row r="50" customFormat="1" ht="15"/>
    <row r="51" customFormat="1" ht="15"/>
    <row r="52" customFormat="1" ht="15"/>
    <row r="53" customFormat="1" ht="15"/>
    <row r="54" customFormat="1" ht="15"/>
    <row r="55" customFormat="1" ht="15"/>
    <row r="56" customFormat="1" ht="15"/>
    <row r="57" customFormat="1" ht="15"/>
    <row r="58" customFormat="1" ht="15"/>
    <row r="59" customFormat="1" ht="15"/>
    <row r="60" customFormat="1" ht="15"/>
    <row r="61" customFormat="1" ht="15"/>
    <row r="62" customFormat="1" ht="15"/>
    <row r="63" customFormat="1" ht="15"/>
    <row r="64" customFormat="1" ht="15"/>
    <row r="65" customFormat="1" ht="15"/>
    <row r="66" customFormat="1" ht="15"/>
    <row r="67" customFormat="1" ht="15"/>
  </sheetData>
  <mergeCells count="28">
    <mergeCell ref="B5:H5"/>
    <mergeCell ref="A6:B9"/>
    <mergeCell ref="C6:C8"/>
    <mergeCell ref="D6:H6"/>
    <mergeCell ref="D7:E7"/>
    <mergeCell ref="F7:G7"/>
    <mergeCell ref="H7:H8"/>
    <mergeCell ref="A14:B14"/>
    <mergeCell ref="A13:B13"/>
    <mergeCell ref="A12:B12"/>
    <mergeCell ref="A11:B11"/>
    <mergeCell ref="C9:H9"/>
    <mergeCell ref="A10:B10"/>
    <mergeCell ref="A24:B24"/>
    <mergeCell ref="A23:B23"/>
    <mergeCell ref="A22:B22"/>
    <mergeCell ref="A21:B21"/>
    <mergeCell ref="A20:B20"/>
    <mergeCell ref="A19:B19"/>
    <mergeCell ref="A18:B18"/>
    <mergeCell ref="A17:B17"/>
    <mergeCell ref="A16:B16"/>
    <mergeCell ref="A15:B15"/>
    <mergeCell ref="A29:H29"/>
    <mergeCell ref="A30:H30"/>
    <mergeCell ref="A27:B27"/>
    <mergeCell ref="A26:B26"/>
    <mergeCell ref="A25:B25"/>
  </mergeCells>
  <hyperlinks>
    <hyperlink ref="J1" location="'Spis tablic_Contens'!A1" display="&lt; POWRÓT"/>
    <hyperlink ref="J2" location="'Spis tablic_Contens'!A1" display="&lt; BACK"/>
  </hyperlinks>
  <pageMargins left="0.79" right="0.7183908045977011" top="0.75" bottom="0.64583333333333337" header="0.3" footer="0.3"/>
  <pageSetup paperSize="9" scale="96"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4"/>
  <dimension ref="A1:N49"/>
  <sheetViews>
    <sheetView showGridLines="0" zoomScaleNormal="100" zoomScaleSheetLayoutView="130" workbookViewId="0"/>
  </sheetViews>
  <sheetFormatPr defaultColWidth="10.28515625" defaultRowHeight="14.25"/>
  <cols>
    <col min="1" max="1" width="12" style="1" customWidth="1"/>
    <col min="2" max="2" width="26" style="1" customWidth="1"/>
    <col min="3" max="4" width="10" style="1" customWidth="1"/>
    <col min="5" max="5" width="10.85546875" style="1" customWidth="1"/>
    <col min="6" max="8" width="10" style="1" customWidth="1"/>
    <col min="9" max="9" width="9" style="1" customWidth="1"/>
    <col min="10" max="10" width="11.5703125" style="1" customWidth="1"/>
    <col min="11" max="11" width="9" style="1" customWidth="1"/>
    <col min="12" max="16384" width="10.28515625" style="1"/>
  </cols>
  <sheetData>
    <row r="1" spans="1:14" s="6" customFormat="1">
      <c r="A1" s="1165" t="s">
        <v>2280</v>
      </c>
      <c r="B1" s="1165" t="s">
        <v>916</v>
      </c>
      <c r="C1" s="1165"/>
      <c r="D1" s="1165"/>
      <c r="E1" s="1165"/>
      <c r="F1" s="1165"/>
      <c r="G1" s="1165"/>
      <c r="H1" s="1165"/>
      <c r="I1" s="1165"/>
      <c r="J1" s="1165"/>
      <c r="K1" s="1165"/>
      <c r="L1" s="1164"/>
      <c r="M1" s="284" t="s">
        <v>887</v>
      </c>
      <c r="N1" s="375"/>
    </row>
    <row r="2" spans="1:14" s="6" customFormat="1">
      <c r="A2" s="1165"/>
      <c r="B2" s="1194" t="s">
        <v>1459</v>
      </c>
      <c r="C2" s="1195"/>
      <c r="D2" s="1195"/>
      <c r="E2" s="1195"/>
      <c r="F2" s="1195"/>
      <c r="G2" s="1195"/>
      <c r="H2" s="1195"/>
      <c r="I2" s="1195"/>
      <c r="J2" s="1195"/>
      <c r="K2" s="1195"/>
      <c r="L2" s="1164"/>
      <c r="M2" s="286" t="s">
        <v>888</v>
      </c>
      <c r="N2" s="375"/>
    </row>
    <row r="3" spans="1:14" s="6" customFormat="1">
      <c r="A3" s="1165"/>
      <c r="B3" s="1196" t="s">
        <v>1418</v>
      </c>
      <c r="C3" s="1195"/>
      <c r="D3" s="1195"/>
      <c r="E3" s="1195"/>
      <c r="F3" s="1195"/>
      <c r="G3" s="1195"/>
      <c r="H3" s="1195"/>
      <c r="I3" s="1195"/>
      <c r="J3" s="1195"/>
      <c r="K3" s="1195"/>
      <c r="L3" s="1164"/>
      <c r="M3" s="557"/>
      <c r="N3" s="375"/>
    </row>
    <row r="4" spans="1:14" s="6" customFormat="1" ht="5.25" customHeight="1">
      <c r="A4" s="1164"/>
      <c r="B4" s="1164"/>
      <c r="C4" s="1164"/>
      <c r="D4" s="1164"/>
      <c r="E4" s="1164"/>
      <c r="F4" s="1164"/>
      <c r="G4" s="1164"/>
      <c r="H4" s="1164"/>
      <c r="I4" s="1164"/>
      <c r="J4" s="1164"/>
      <c r="K4" s="1164"/>
      <c r="L4" s="1164"/>
      <c r="M4" s="573"/>
      <c r="N4" s="375"/>
    </row>
    <row r="5" spans="1:14" ht="14.25" customHeight="1">
      <c r="A5" s="2080" t="s">
        <v>1789</v>
      </c>
      <c r="B5" s="2080"/>
      <c r="C5" s="2082" t="s">
        <v>2099</v>
      </c>
      <c r="D5" s="2083"/>
      <c r="E5" s="2083"/>
      <c r="F5" s="2083"/>
      <c r="G5" s="2083"/>
      <c r="H5" s="2252"/>
      <c r="I5" s="2228" t="s">
        <v>2100</v>
      </c>
      <c r="J5" s="2080"/>
      <c r="K5" s="2080"/>
      <c r="L5" s="883"/>
      <c r="M5" s="573"/>
      <c r="N5" s="857"/>
    </row>
    <row r="6" spans="1:14" ht="33.75" customHeight="1">
      <c r="A6" s="2081"/>
      <c r="B6" s="2081"/>
      <c r="C6" s="2253"/>
      <c r="D6" s="2254"/>
      <c r="E6" s="2254"/>
      <c r="F6" s="2254"/>
      <c r="G6" s="2254"/>
      <c r="H6" s="2255"/>
      <c r="I6" s="2230"/>
      <c r="J6" s="2232"/>
      <c r="K6" s="2232"/>
      <c r="L6" s="883"/>
      <c r="M6" s="883"/>
      <c r="N6" s="857"/>
    </row>
    <row r="7" spans="1:14" ht="12" customHeight="1">
      <c r="A7" s="2081"/>
      <c r="B7" s="2081"/>
      <c r="C7" s="2089" t="s">
        <v>1960</v>
      </c>
      <c r="D7" s="2234" t="s">
        <v>2101</v>
      </c>
      <c r="E7" s="2258"/>
      <c r="F7" s="2234" t="s">
        <v>2102</v>
      </c>
      <c r="G7" s="2258"/>
      <c r="H7" s="2089" t="s">
        <v>2103</v>
      </c>
      <c r="I7" s="2089" t="s">
        <v>2104</v>
      </c>
      <c r="J7" s="2089" t="s">
        <v>2105</v>
      </c>
      <c r="K7" s="2228" t="s">
        <v>2106</v>
      </c>
      <c r="L7" s="883"/>
      <c r="M7" s="883"/>
      <c r="N7" s="857"/>
    </row>
    <row r="8" spans="1:14" ht="35.25" customHeight="1">
      <c r="A8" s="2081"/>
      <c r="B8" s="2081"/>
      <c r="C8" s="2129"/>
      <c r="D8" s="993" t="s">
        <v>2095</v>
      </c>
      <c r="E8" s="993" t="s">
        <v>2096</v>
      </c>
      <c r="F8" s="993" t="s">
        <v>2097</v>
      </c>
      <c r="G8" s="993" t="s">
        <v>2098</v>
      </c>
      <c r="H8" s="2129"/>
      <c r="I8" s="2129"/>
      <c r="J8" s="2129"/>
      <c r="K8" s="2230"/>
      <c r="L8" s="883"/>
      <c r="M8" s="883"/>
      <c r="N8" s="857"/>
    </row>
    <row r="9" spans="1:14" ht="30" customHeight="1">
      <c r="A9" s="2232"/>
      <c r="B9" s="2232"/>
      <c r="C9" s="2256" t="s">
        <v>2107</v>
      </c>
      <c r="D9" s="2257"/>
      <c r="E9" s="2257"/>
      <c r="F9" s="2257"/>
      <c r="G9" s="2257"/>
      <c r="H9" s="2257"/>
      <c r="I9" s="2257"/>
      <c r="J9" s="2257"/>
      <c r="K9" s="2257"/>
      <c r="L9" s="883"/>
      <c r="M9" s="883"/>
      <c r="N9" s="857"/>
    </row>
    <row r="10" spans="1:14">
      <c r="A10" s="2251" t="s">
        <v>20</v>
      </c>
      <c r="B10" s="2251"/>
      <c r="C10" s="862">
        <v>9795.6</v>
      </c>
      <c r="D10" s="1197">
        <v>4503.8999999999996</v>
      </c>
      <c r="E10" s="1198">
        <v>1554.7</v>
      </c>
      <c r="F10" s="1199">
        <v>425.9</v>
      </c>
      <c r="G10" s="862">
        <v>859.2</v>
      </c>
      <c r="H10" s="1200">
        <v>2451.9</v>
      </c>
      <c r="I10" s="1201">
        <v>15343.1</v>
      </c>
      <c r="J10" s="1201">
        <v>784.9</v>
      </c>
      <c r="K10" s="521">
        <v>21915.5</v>
      </c>
      <c r="L10" s="883"/>
      <c r="M10" s="1155"/>
      <c r="N10" s="857"/>
    </row>
    <row r="11" spans="1:14">
      <c r="A11" s="2249" t="s">
        <v>21</v>
      </c>
      <c r="B11" s="2250"/>
      <c r="C11" s="872"/>
      <c r="D11" s="1202"/>
      <c r="E11" s="1203"/>
      <c r="F11" s="1204"/>
      <c r="G11" s="1203"/>
      <c r="H11" s="1200"/>
      <c r="I11" s="493"/>
      <c r="J11" s="544"/>
      <c r="K11" s="1205"/>
      <c r="L11" s="883"/>
      <c r="M11" s="1155"/>
      <c r="N11" s="857"/>
    </row>
    <row r="12" spans="1:14" ht="14.25" customHeight="1">
      <c r="A12" s="2246" t="s">
        <v>1473</v>
      </c>
      <c r="B12" s="2246"/>
      <c r="C12" s="494">
        <v>2503.5</v>
      </c>
      <c r="D12" s="494">
        <v>491.2</v>
      </c>
      <c r="E12" s="494">
        <v>912.2</v>
      </c>
      <c r="F12" s="494">
        <v>250.5</v>
      </c>
      <c r="G12" s="494">
        <v>498.4</v>
      </c>
      <c r="H12" s="494">
        <v>351.2</v>
      </c>
      <c r="I12" s="494">
        <v>10538.9</v>
      </c>
      <c r="J12" s="494">
        <v>584.1</v>
      </c>
      <c r="K12" s="608">
        <v>3593.3</v>
      </c>
      <c r="L12" s="883"/>
      <c r="M12" s="1155"/>
      <c r="N12" s="857"/>
    </row>
    <row r="13" spans="1:14" ht="14.25" customHeight="1">
      <c r="A13" s="2247" t="s">
        <v>1190</v>
      </c>
      <c r="B13" s="2248"/>
      <c r="C13" s="494"/>
      <c r="D13" s="494"/>
      <c r="E13" s="494"/>
      <c r="F13" s="494"/>
      <c r="G13" s="494"/>
      <c r="H13" s="494"/>
      <c r="I13" s="494"/>
      <c r="J13" s="494"/>
      <c r="K13" s="675"/>
      <c r="L13" s="883"/>
      <c r="M13" s="1155"/>
      <c r="N13" s="857"/>
    </row>
    <row r="14" spans="1:14" ht="14.25" customHeight="1">
      <c r="A14" s="2246" t="s">
        <v>53</v>
      </c>
      <c r="B14" s="2246"/>
      <c r="C14" s="494">
        <v>303.5</v>
      </c>
      <c r="D14" s="494">
        <v>59.5</v>
      </c>
      <c r="E14" s="494">
        <v>110.5</v>
      </c>
      <c r="F14" s="494">
        <v>30.4</v>
      </c>
      <c r="G14" s="494">
        <v>60.7</v>
      </c>
      <c r="H14" s="494">
        <v>42.5</v>
      </c>
      <c r="I14" s="675">
        <v>384.5</v>
      </c>
      <c r="J14" s="675" t="s">
        <v>7</v>
      </c>
      <c r="K14" s="608">
        <v>22.5</v>
      </c>
      <c r="L14" s="883"/>
      <c r="M14" s="1155"/>
      <c r="N14" s="857"/>
    </row>
    <row r="15" spans="1:14" ht="14.25" customHeight="1">
      <c r="A15" s="2247" t="s">
        <v>54</v>
      </c>
      <c r="B15" s="2248"/>
      <c r="C15" s="494"/>
      <c r="D15" s="494"/>
      <c r="E15" s="494"/>
      <c r="F15" s="494"/>
      <c r="G15" s="494"/>
      <c r="H15" s="494"/>
      <c r="I15" s="675"/>
      <c r="J15" s="675"/>
      <c r="K15" s="675"/>
      <c r="L15" s="883"/>
      <c r="M15" s="1155"/>
      <c r="N15" s="857"/>
    </row>
    <row r="16" spans="1:14" ht="14.25" customHeight="1">
      <c r="A16" s="2246" t="s">
        <v>1474</v>
      </c>
      <c r="B16" s="2246"/>
      <c r="C16" s="494">
        <v>1088.7</v>
      </c>
      <c r="D16" s="494">
        <v>213.4</v>
      </c>
      <c r="E16" s="494">
        <v>396.3</v>
      </c>
      <c r="F16" s="494">
        <v>108.9</v>
      </c>
      <c r="G16" s="494">
        <v>217.6</v>
      </c>
      <c r="H16" s="494">
        <v>152.4</v>
      </c>
      <c r="I16" s="675">
        <v>3074</v>
      </c>
      <c r="J16" s="675" t="s">
        <v>7</v>
      </c>
      <c r="K16" s="675">
        <v>90.1</v>
      </c>
      <c r="L16" s="883"/>
      <c r="M16" s="1155"/>
      <c r="N16" s="857"/>
    </row>
    <row r="17" spans="1:14" ht="14.25" customHeight="1">
      <c r="A17" s="2247" t="s">
        <v>57</v>
      </c>
      <c r="B17" s="2248"/>
      <c r="C17" s="494"/>
      <c r="D17" s="494"/>
      <c r="E17" s="494"/>
      <c r="F17" s="494"/>
      <c r="G17" s="494"/>
      <c r="H17" s="494"/>
      <c r="I17" s="675"/>
      <c r="J17" s="675"/>
      <c r="K17" s="675"/>
      <c r="L17" s="883"/>
      <c r="M17" s="1155"/>
      <c r="N17" s="857"/>
    </row>
    <row r="18" spans="1:14" ht="14.25" customHeight="1">
      <c r="A18" s="2246" t="s">
        <v>1475</v>
      </c>
      <c r="B18" s="2246"/>
      <c r="C18" s="494">
        <v>323.7</v>
      </c>
      <c r="D18" s="494">
        <v>63.5</v>
      </c>
      <c r="E18" s="494">
        <v>117.9</v>
      </c>
      <c r="F18" s="494">
        <v>32.4</v>
      </c>
      <c r="G18" s="494">
        <v>64.7</v>
      </c>
      <c r="H18" s="494">
        <v>45.3</v>
      </c>
      <c r="I18" s="675">
        <v>415.1</v>
      </c>
      <c r="J18" s="675" t="s">
        <v>7</v>
      </c>
      <c r="K18" s="675">
        <v>247.9</v>
      </c>
      <c r="L18" s="883"/>
      <c r="M18" s="1155"/>
      <c r="N18" s="857"/>
    </row>
    <row r="19" spans="1:14" ht="14.25" customHeight="1">
      <c r="A19" s="2247" t="s">
        <v>1033</v>
      </c>
      <c r="B19" s="2248"/>
      <c r="C19" s="494"/>
      <c r="D19" s="494"/>
      <c r="E19" s="494"/>
      <c r="F19" s="494"/>
      <c r="G19" s="494"/>
      <c r="H19" s="494"/>
      <c r="I19" s="675"/>
      <c r="J19" s="675"/>
      <c r="K19" s="675"/>
      <c r="L19" s="883"/>
      <c r="M19" s="1155"/>
      <c r="N19" s="857"/>
    </row>
    <row r="20" spans="1:14" ht="14.25" customHeight="1">
      <c r="A20" s="2246" t="s">
        <v>58</v>
      </c>
      <c r="B20" s="2246"/>
      <c r="C20" s="494">
        <v>37.700000000000003</v>
      </c>
      <c r="D20" s="494">
        <v>4.5</v>
      </c>
      <c r="E20" s="494">
        <v>8.4</v>
      </c>
      <c r="F20" s="494">
        <v>3.8</v>
      </c>
      <c r="G20" s="494">
        <v>17.899999999999999</v>
      </c>
      <c r="H20" s="494">
        <v>3.2</v>
      </c>
      <c r="I20" s="675">
        <v>930.6</v>
      </c>
      <c r="J20" s="675" t="s">
        <v>7</v>
      </c>
      <c r="K20" s="608">
        <v>5725.1</v>
      </c>
      <c r="L20" s="883"/>
      <c r="M20" s="1155"/>
      <c r="N20" s="857"/>
    </row>
    <row r="21" spans="1:14" ht="14.25" customHeight="1">
      <c r="A21" s="2247" t="s">
        <v>932</v>
      </c>
      <c r="B21" s="2248"/>
      <c r="C21" s="494"/>
      <c r="D21" s="494"/>
      <c r="E21" s="494"/>
      <c r="F21" s="494"/>
      <c r="G21" s="494"/>
      <c r="H21" s="494"/>
      <c r="I21" s="675"/>
      <c r="J21" s="675"/>
      <c r="K21" s="675"/>
      <c r="L21" s="883"/>
      <c r="M21" s="1155"/>
      <c r="N21" s="857"/>
    </row>
    <row r="22" spans="1:14">
      <c r="A22" s="2246" t="s">
        <v>55</v>
      </c>
      <c r="B22" s="2246"/>
      <c r="C22" s="494">
        <v>5538.5</v>
      </c>
      <c r="D22" s="494">
        <v>3671.8</v>
      </c>
      <c r="E22" s="494">
        <v>9.4</v>
      </c>
      <c r="F22" s="675" t="s">
        <v>7</v>
      </c>
      <c r="G22" s="675" t="s">
        <v>7</v>
      </c>
      <c r="H22" s="494">
        <v>1857.3</v>
      </c>
      <c r="I22" s="675" t="s">
        <v>7</v>
      </c>
      <c r="J22" s="675">
        <v>200.8</v>
      </c>
      <c r="K22" s="608">
        <v>12236.6</v>
      </c>
      <c r="L22" s="883"/>
      <c r="M22" s="1155"/>
      <c r="N22" s="857"/>
    </row>
    <row r="23" spans="1:14">
      <c r="A23" s="2247" t="s">
        <v>56</v>
      </c>
      <c r="B23" s="2248"/>
      <c r="C23" s="1046"/>
      <c r="D23" s="1001"/>
      <c r="E23" s="1206"/>
      <c r="F23" s="1046"/>
      <c r="G23" s="1207"/>
      <c r="H23" s="1208"/>
      <c r="I23" s="1209"/>
      <c r="J23" s="1001"/>
      <c r="K23" s="1209"/>
      <c r="L23" s="883"/>
      <c r="M23" s="883"/>
      <c r="N23" s="857"/>
    </row>
    <row r="24" spans="1:14" ht="5.25" customHeight="1">
      <c r="A24" s="407"/>
      <c r="B24" s="407"/>
      <c r="C24" s="1210"/>
      <c r="D24" s="1210"/>
      <c r="E24" s="900"/>
      <c r="F24" s="900"/>
      <c r="G24" s="957"/>
      <c r="H24" s="957"/>
      <c r="I24" s="957"/>
      <c r="J24" s="897"/>
      <c r="K24" s="957"/>
      <c r="L24" s="857"/>
      <c r="M24" s="857"/>
      <c r="N24" s="857"/>
    </row>
    <row r="25" spans="1:14">
      <c r="A25" s="1512" t="s">
        <v>1006</v>
      </c>
      <c r="B25" s="1512"/>
      <c r="C25" s="1512"/>
      <c r="D25" s="1512"/>
      <c r="E25" s="1512"/>
      <c r="F25" s="1512"/>
      <c r="G25" s="1512"/>
      <c r="H25" s="1512"/>
      <c r="I25" s="1512"/>
      <c r="J25" s="1512"/>
      <c r="K25" s="1512"/>
      <c r="L25" s="857"/>
      <c r="M25" s="857"/>
      <c r="N25" s="857"/>
    </row>
    <row r="26" spans="1:14" ht="16.5" customHeight="1">
      <c r="A26" s="1515" t="s">
        <v>1007</v>
      </c>
      <c r="B26" s="1515"/>
      <c r="C26" s="1515"/>
      <c r="D26" s="1515"/>
      <c r="E26" s="1515"/>
      <c r="F26" s="1515"/>
      <c r="G26" s="1515"/>
      <c r="H26" s="1515"/>
      <c r="I26" s="1515"/>
      <c r="J26" s="1515"/>
      <c r="K26" s="1515"/>
      <c r="L26" s="857"/>
      <c r="M26" s="857"/>
      <c r="N26" s="857"/>
    </row>
    <row r="29" spans="1:14">
      <c r="D29" s="9"/>
    </row>
    <row r="30" spans="1:14">
      <c r="A30" s="131"/>
      <c r="B30" s="131"/>
      <c r="C30" s="131"/>
      <c r="D30" s="131"/>
      <c r="E30" s="131"/>
      <c r="F30" s="131"/>
      <c r="G30" s="135"/>
      <c r="H30" s="131"/>
      <c r="I30" s="131"/>
      <c r="J30" s="131"/>
    </row>
    <row r="31" spans="1:14">
      <c r="A31" s="138"/>
      <c r="B31" s="139"/>
      <c r="C31" s="138"/>
      <c r="D31" s="140"/>
      <c r="E31" s="138"/>
      <c r="F31" s="136"/>
      <c r="G31" s="111"/>
      <c r="H31" s="111"/>
      <c r="I31" s="90"/>
      <c r="J31" s="131"/>
    </row>
    <row r="32" spans="1:14">
      <c r="A32" s="138"/>
      <c r="B32" s="141"/>
      <c r="C32" s="32"/>
      <c r="D32" s="142"/>
      <c r="E32" s="32"/>
      <c r="F32" s="136"/>
      <c r="G32" s="135"/>
      <c r="H32" s="111"/>
      <c r="I32" s="91"/>
      <c r="J32" s="131"/>
    </row>
    <row r="33" spans="1:10">
      <c r="A33" s="138"/>
      <c r="B33" s="143"/>
      <c r="C33" s="104"/>
      <c r="D33" s="41"/>
      <c r="E33" s="104"/>
      <c r="F33" s="136"/>
      <c r="G33" s="135"/>
      <c r="H33" s="111"/>
      <c r="I33" s="91"/>
      <c r="J33" s="131"/>
    </row>
    <row r="34" spans="1:10">
      <c r="A34" s="138"/>
      <c r="B34" s="112"/>
      <c r="C34" s="104"/>
      <c r="D34" s="112"/>
      <c r="E34" s="104"/>
      <c r="F34" s="137"/>
      <c r="G34" s="112"/>
      <c r="H34" s="112"/>
      <c r="I34" s="104"/>
      <c r="J34" s="131"/>
    </row>
    <row r="35" spans="1:10">
      <c r="A35" s="138"/>
      <c r="B35" s="112"/>
      <c r="C35" s="104"/>
      <c r="D35" s="104"/>
      <c r="E35" s="104"/>
      <c r="F35" s="137"/>
      <c r="G35" s="135"/>
      <c r="H35" s="112"/>
      <c r="I35" s="144"/>
      <c r="J35" s="131"/>
    </row>
    <row r="36" spans="1:10">
      <c r="A36" s="138"/>
      <c r="B36" s="104"/>
      <c r="C36" s="104"/>
      <c r="D36" s="104"/>
      <c r="E36" s="104"/>
      <c r="F36" s="137"/>
      <c r="G36" s="135"/>
      <c r="H36" s="112"/>
      <c r="I36" s="144"/>
      <c r="J36" s="131"/>
    </row>
    <row r="37" spans="1:10">
      <c r="A37" s="138"/>
      <c r="B37" s="112"/>
      <c r="C37" s="104"/>
      <c r="D37" s="112"/>
      <c r="E37" s="104"/>
      <c r="F37" s="137"/>
      <c r="G37" s="41"/>
      <c r="H37" s="104"/>
      <c r="I37" s="104"/>
      <c r="J37" s="131"/>
    </row>
    <row r="38" spans="1:10">
      <c r="A38" s="138"/>
      <c r="B38" s="104"/>
      <c r="C38" s="104"/>
      <c r="D38" s="104"/>
      <c r="E38" s="104"/>
      <c r="F38" s="137"/>
      <c r="G38" s="135"/>
      <c r="H38" s="104"/>
      <c r="I38" s="144"/>
      <c r="J38" s="131"/>
    </row>
    <row r="39" spans="1:10">
      <c r="A39" s="138"/>
      <c r="B39" s="104"/>
      <c r="C39" s="104"/>
      <c r="D39" s="104"/>
      <c r="E39" s="104"/>
      <c r="F39" s="137"/>
      <c r="G39" s="135"/>
      <c r="H39" s="104"/>
      <c r="I39" s="144"/>
      <c r="J39" s="131"/>
    </row>
    <row r="40" spans="1:10">
      <c r="A40" s="138"/>
      <c r="B40" s="112"/>
      <c r="C40" s="104"/>
      <c r="D40" s="112"/>
      <c r="E40" s="104"/>
      <c r="F40" s="137"/>
      <c r="G40" s="112"/>
      <c r="H40" s="104"/>
      <c r="I40" s="104"/>
      <c r="J40" s="131"/>
    </row>
    <row r="41" spans="1:10">
      <c r="A41" s="138"/>
      <c r="B41" s="104"/>
      <c r="C41" s="104"/>
      <c r="D41" s="104"/>
      <c r="E41" s="104"/>
      <c r="F41" s="137"/>
      <c r="G41" s="135"/>
      <c r="H41" s="112"/>
      <c r="I41" s="144"/>
      <c r="J41" s="131"/>
    </row>
    <row r="42" spans="1:10">
      <c r="A42" s="138"/>
      <c r="B42" s="104"/>
      <c r="C42" s="104"/>
      <c r="D42" s="104"/>
      <c r="E42" s="104"/>
      <c r="F42" s="137"/>
      <c r="G42" s="135"/>
      <c r="H42" s="112"/>
      <c r="I42" s="144"/>
      <c r="J42" s="131"/>
    </row>
    <row r="43" spans="1:10">
      <c r="A43" s="138"/>
      <c r="B43" s="112"/>
      <c r="C43" s="104"/>
      <c r="D43" s="112"/>
      <c r="E43" s="104"/>
      <c r="F43" s="137"/>
      <c r="G43" s="112"/>
      <c r="H43" s="112"/>
      <c r="I43" s="104"/>
      <c r="J43" s="131"/>
    </row>
    <row r="44" spans="1:10">
      <c r="A44" s="138"/>
      <c r="B44" s="104"/>
      <c r="C44" s="104"/>
      <c r="D44" s="104"/>
      <c r="E44" s="104"/>
      <c r="F44" s="137"/>
      <c r="G44" s="135"/>
      <c r="H44" s="112"/>
      <c r="I44" s="144"/>
      <c r="J44" s="131"/>
    </row>
    <row r="45" spans="1:10">
      <c r="A45" s="138"/>
      <c r="B45" s="112"/>
      <c r="C45" s="104"/>
      <c r="D45" s="112"/>
      <c r="E45" s="104"/>
      <c r="F45" s="137"/>
      <c r="G45" s="112"/>
      <c r="H45" s="112"/>
      <c r="I45" s="104"/>
      <c r="J45" s="131"/>
    </row>
    <row r="46" spans="1:10">
      <c r="A46" s="138"/>
      <c r="B46" s="104"/>
      <c r="C46" s="104"/>
      <c r="D46" s="104"/>
      <c r="E46" s="104"/>
      <c r="F46" s="136"/>
      <c r="G46" s="41"/>
      <c r="H46" s="112"/>
      <c r="I46" s="144"/>
      <c r="J46" s="131"/>
    </row>
    <row r="47" spans="1:10">
      <c r="A47" s="138"/>
      <c r="B47" s="112"/>
      <c r="C47" s="104"/>
      <c r="D47" s="104"/>
      <c r="E47" s="104"/>
      <c r="F47" s="104"/>
      <c r="G47" s="112"/>
      <c r="H47" s="104"/>
      <c r="I47" s="104"/>
      <c r="J47" s="131"/>
    </row>
    <row r="48" spans="1:10">
      <c r="A48" s="131"/>
      <c r="B48" s="131"/>
      <c r="C48" s="131"/>
      <c r="D48" s="131"/>
      <c r="E48" s="131"/>
      <c r="F48" s="131"/>
      <c r="G48" s="131"/>
      <c r="H48" s="131"/>
      <c r="I48" s="131"/>
      <c r="J48" s="131"/>
    </row>
    <row r="49" spans="1:10">
      <c r="A49" s="131"/>
      <c r="B49" s="131"/>
      <c r="C49" s="131"/>
      <c r="D49" s="131"/>
      <c r="E49" s="131"/>
      <c r="F49" s="131"/>
      <c r="G49" s="131"/>
      <c r="H49" s="131"/>
      <c r="I49" s="131"/>
      <c r="J49" s="131"/>
    </row>
  </sheetData>
  <mergeCells count="27">
    <mergeCell ref="A12:B12"/>
    <mergeCell ref="A11:B11"/>
    <mergeCell ref="A10:B10"/>
    <mergeCell ref="C7:C8"/>
    <mergeCell ref="A5:B9"/>
    <mergeCell ref="C5:H6"/>
    <mergeCell ref="C9:K9"/>
    <mergeCell ref="I5:K6"/>
    <mergeCell ref="I7:I8"/>
    <mergeCell ref="J7:J8"/>
    <mergeCell ref="K7:K8"/>
    <mergeCell ref="D7:E7"/>
    <mergeCell ref="F7:G7"/>
    <mergeCell ref="H7:H8"/>
    <mergeCell ref="A15:B15"/>
    <mergeCell ref="A16:B16"/>
    <mergeCell ref="A14:B14"/>
    <mergeCell ref="A13:B13"/>
    <mergeCell ref="A19:B19"/>
    <mergeCell ref="A18:B18"/>
    <mergeCell ref="A17:B17"/>
    <mergeCell ref="A20:B20"/>
    <mergeCell ref="A25:K25"/>
    <mergeCell ref="A26:K26"/>
    <mergeCell ref="A23:B23"/>
    <mergeCell ref="A21:B21"/>
    <mergeCell ref="A22:B22"/>
  </mergeCells>
  <hyperlinks>
    <hyperlink ref="M1" location="'Spis tablic_Contens'!A1" display="&lt; POWRÓT"/>
    <hyperlink ref="M2" location="'Spis tablic_Contens'!A1" display="&lt; BACK"/>
  </hyperlinks>
  <pageMargins left="0.79" right="0.7183908045977011" top="0.75" bottom="0.64583333333333337" header="0.3" footer="0.3"/>
  <pageSetup paperSize="9" scale="96"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5"/>
  <dimension ref="A1:FZ51"/>
  <sheetViews>
    <sheetView showGridLines="0" zoomScaleNormal="100" zoomScaleSheetLayoutView="120" workbookViewId="0">
      <pane xSplit="2" ySplit="7" topLeftCell="C8" activePane="bottomRight" state="frozen"/>
      <selection activeCell="A129" sqref="A129"/>
      <selection pane="topRight" activeCell="A129" sqref="A129"/>
      <selection pane="bottomLeft" activeCell="A129" sqref="A129"/>
      <selection pane="bottomRight" activeCell="P40" sqref="P40"/>
    </sheetView>
  </sheetViews>
  <sheetFormatPr defaultColWidth="10.28515625" defaultRowHeight="14.25"/>
  <cols>
    <col min="1" max="1" width="11.140625" style="1" customWidth="1"/>
    <col min="2" max="2" width="8" style="1" customWidth="1"/>
    <col min="3" max="3" width="14.85546875" style="1" customWidth="1"/>
    <col min="4" max="4" width="13.42578125" style="1" customWidth="1"/>
    <col min="5" max="5" width="9.5703125" style="1" customWidth="1"/>
    <col min="6" max="6" width="7.85546875" style="1" customWidth="1"/>
    <col min="7" max="7" width="13.28515625" style="1" customWidth="1"/>
    <col min="8" max="8" width="11.42578125" style="1" customWidth="1"/>
    <col min="9" max="9" width="8.7109375" style="1" customWidth="1"/>
    <col min="10" max="11" width="10.28515625" style="1"/>
    <col min="12" max="12" width="17.140625" style="1" customWidth="1"/>
    <col min="13" max="13" width="14.5703125" style="1" customWidth="1"/>
    <col min="14" max="14" width="17.28515625" style="1" customWidth="1"/>
    <col min="15" max="15" width="10.28515625" style="1"/>
    <col min="16" max="16" width="24.5703125" style="1" customWidth="1"/>
    <col min="17" max="17" width="15" style="1" customWidth="1"/>
    <col min="18" max="18" width="20" style="1" customWidth="1"/>
    <col min="19" max="16384" width="10.28515625" style="1"/>
  </cols>
  <sheetData>
    <row r="1" spans="1:182" s="6" customFormat="1">
      <c r="A1" s="945" t="s">
        <v>2281</v>
      </c>
      <c r="B1" s="945" t="s">
        <v>1460</v>
      </c>
      <c r="C1" s="945"/>
      <c r="D1" s="945"/>
      <c r="E1" s="945"/>
      <c r="F1" s="945"/>
      <c r="G1" s="945"/>
      <c r="H1" s="945"/>
      <c r="I1" s="945"/>
      <c r="J1" s="375"/>
      <c r="K1" s="375"/>
      <c r="L1" s="375"/>
      <c r="M1" s="375"/>
      <c r="N1" s="375"/>
      <c r="O1" s="375"/>
      <c r="P1" s="375"/>
      <c r="Q1" s="375"/>
      <c r="R1" s="375"/>
      <c r="S1" s="375"/>
      <c r="T1" s="79" t="s">
        <v>887</v>
      </c>
    </row>
    <row r="2" spans="1:182" s="6" customFormat="1">
      <c r="A2" s="375"/>
      <c r="B2" s="417" t="s">
        <v>1461</v>
      </c>
      <c r="C2" s="1063"/>
      <c r="D2" s="1063"/>
      <c r="E2" s="1063"/>
      <c r="F2" s="1063"/>
      <c r="G2" s="1063"/>
      <c r="H2" s="1063"/>
      <c r="I2" s="1063"/>
      <c r="J2" s="375"/>
      <c r="K2" s="375"/>
      <c r="L2" s="375"/>
      <c r="M2" s="375"/>
      <c r="N2" s="375"/>
      <c r="O2" s="375"/>
      <c r="P2" s="375"/>
      <c r="Q2" s="375"/>
      <c r="R2" s="375"/>
      <c r="S2" s="375"/>
      <c r="T2" s="80" t="s">
        <v>888</v>
      </c>
    </row>
    <row r="3" spans="1:182" ht="5.25" customHeight="1">
      <c r="A3" s="375"/>
      <c r="B3" s="1509"/>
      <c r="C3" s="1509"/>
      <c r="D3" s="1509"/>
      <c r="E3" s="1509"/>
      <c r="F3" s="1509"/>
      <c r="G3" s="1509"/>
      <c r="H3" s="1509"/>
      <c r="I3" s="1509"/>
      <c r="J3" s="857"/>
      <c r="K3" s="857"/>
      <c r="L3" s="857"/>
      <c r="M3" s="857"/>
      <c r="N3" s="857"/>
      <c r="O3" s="857"/>
      <c r="P3" s="857"/>
      <c r="Q3" s="857"/>
      <c r="R3" s="857"/>
      <c r="S3" s="857"/>
      <c r="T3" s="67"/>
    </row>
    <row r="4" spans="1:182" ht="24" customHeight="1">
      <c r="A4" s="2104" t="s">
        <v>1730</v>
      </c>
      <c r="B4" s="2104"/>
      <c r="C4" s="1468" t="s">
        <v>2108</v>
      </c>
      <c r="D4" s="2238" t="s">
        <v>2109</v>
      </c>
      <c r="E4" s="2228" t="s">
        <v>2110</v>
      </c>
      <c r="F4" s="2080"/>
      <c r="G4" s="2080"/>
      <c r="H4" s="2080"/>
      <c r="I4" s="2259"/>
      <c r="J4" s="2133" t="s">
        <v>2111</v>
      </c>
      <c r="K4" s="2133" t="s">
        <v>2112</v>
      </c>
      <c r="L4" s="2102" t="s">
        <v>2113</v>
      </c>
      <c r="M4" s="2103"/>
      <c r="N4" s="2103"/>
      <c r="O4" s="2103"/>
      <c r="P4" s="2103"/>
      <c r="Q4" s="2114"/>
      <c r="R4" s="2102" t="s">
        <v>2114</v>
      </c>
      <c r="S4" s="857"/>
      <c r="T4" s="67"/>
    </row>
    <row r="5" spans="1:182" ht="27" customHeight="1">
      <c r="A5" s="2105"/>
      <c r="B5" s="2105"/>
      <c r="C5" s="2099"/>
      <c r="D5" s="2240"/>
      <c r="E5" s="2100" t="s">
        <v>2115</v>
      </c>
      <c r="F5" s="2100" t="s">
        <v>2116</v>
      </c>
      <c r="G5" s="2228" t="s">
        <v>2117</v>
      </c>
      <c r="H5" s="2089" t="s">
        <v>2118</v>
      </c>
      <c r="I5" s="2089" t="s">
        <v>2012</v>
      </c>
      <c r="J5" s="2133"/>
      <c r="K5" s="2133"/>
      <c r="L5" s="2100" t="s">
        <v>2119</v>
      </c>
      <c r="M5" s="1468" t="s">
        <v>2120</v>
      </c>
      <c r="N5" s="1468" t="s">
        <v>2121</v>
      </c>
      <c r="O5" s="1468" t="s">
        <v>2049</v>
      </c>
      <c r="P5" s="2100" t="s">
        <v>2122</v>
      </c>
      <c r="Q5" s="1468" t="s">
        <v>2123</v>
      </c>
      <c r="R5" s="2102"/>
      <c r="S5" s="857"/>
    </row>
    <row r="6" spans="1:182" ht="73.5" customHeight="1">
      <c r="A6" s="2105"/>
      <c r="B6" s="2105"/>
      <c r="C6" s="1469"/>
      <c r="D6" s="2242"/>
      <c r="E6" s="2101"/>
      <c r="F6" s="2101"/>
      <c r="G6" s="2230"/>
      <c r="H6" s="2129"/>
      <c r="I6" s="2129"/>
      <c r="J6" s="2133"/>
      <c r="K6" s="2133"/>
      <c r="L6" s="2101"/>
      <c r="M6" s="1469"/>
      <c r="N6" s="1469"/>
      <c r="O6" s="1469"/>
      <c r="P6" s="2101"/>
      <c r="Q6" s="1469"/>
      <c r="R6" s="2102"/>
      <c r="S6" s="857"/>
    </row>
    <row r="7" spans="1:182" ht="23.25" customHeight="1">
      <c r="A7" s="2105"/>
      <c r="B7" s="2105"/>
      <c r="C7" s="2102" t="s">
        <v>2124</v>
      </c>
      <c r="D7" s="2103"/>
      <c r="E7" s="2103"/>
      <c r="F7" s="2103"/>
      <c r="G7" s="2103"/>
      <c r="H7" s="2103"/>
      <c r="I7" s="2103"/>
      <c r="J7" s="2103"/>
      <c r="K7" s="2103"/>
      <c r="L7" s="2103"/>
      <c r="M7" s="2103"/>
      <c r="N7" s="2103"/>
      <c r="O7" s="2103"/>
      <c r="P7" s="2103"/>
      <c r="Q7" s="2103"/>
      <c r="R7" s="2103"/>
      <c r="S7" s="857"/>
    </row>
    <row r="8" spans="1:182">
      <c r="A8" s="1564" t="s">
        <v>48</v>
      </c>
      <c r="B8" s="1564"/>
      <c r="C8" s="421">
        <v>124402.201</v>
      </c>
      <c r="D8" s="521">
        <v>146404.239</v>
      </c>
      <c r="E8" s="521">
        <v>140969.549</v>
      </c>
      <c r="F8" s="521">
        <v>407.89</v>
      </c>
      <c r="G8" s="520">
        <v>130.54599999999999</v>
      </c>
      <c r="H8" s="421">
        <v>66.021000000000001</v>
      </c>
      <c r="I8" s="421">
        <v>4830.2330000000002</v>
      </c>
      <c r="J8" s="421">
        <v>270806.44</v>
      </c>
      <c r="K8" s="521">
        <v>140406.261</v>
      </c>
      <c r="L8" s="520">
        <v>22077.946</v>
      </c>
      <c r="M8" s="421">
        <v>42526.667000000001</v>
      </c>
      <c r="N8" s="520">
        <v>6451.36</v>
      </c>
      <c r="O8" s="520">
        <v>45817.822</v>
      </c>
      <c r="P8" s="520">
        <v>16774.374</v>
      </c>
      <c r="Q8" s="520">
        <v>6758.0919999999996</v>
      </c>
      <c r="R8" s="521">
        <v>130400.179</v>
      </c>
      <c r="S8" s="423"/>
      <c r="T8" s="223"/>
      <c r="U8" s="223"/>
      <c r="V8" s="223"/>
      <c r="W8" s="5"/>
      <c r="X8" s="223"/>
      <c r="Y8" s="223"/>
      <c r="Z8" s="223"/>
      <c r="AA8" s="223"/>
      <c r="AB8" s="223"/>
      <c r="AC8" s="223"/>
      <c r="AD8" s="223"/>
      <c r="AE8" s="223"/>
      <c r="AF8" s="223"/>
      <c r="AG8" s="223"/>
      <c r="AH8" s="223"/>
      <c r="AI8" s="223"/>
      <c r="AJ8" s="223"/>
      <c r="AK8" s="223"/>
      <c r="AL8" s="223"/>
      <c r="AM8" s="223"/>
      <c r="AN8" s="223"/>
      <c r="AO8" s="223"/>
      <c r="AP8" s="223"/>
      <c r="AQ8" s="223"/>
      <c r="AR8" s="223"/>
      <c r="AS8" s="223"/>
      <c r="AT8" s="223"/>
      <c r="AU8" s="223"/>
      <c r="AV8" s="223"/>
      <c r="AW8" s="223"/>
      <c r="AX8" s="223"/>
      <c r="AY8" s="223"/>
      <c r="AZ8" s="223"/>
      <c r="BA8" s="223"/>
      <c r="BB8" s="223"/>
      <c r="BC8" s="223"/>
      <c r="BD8" s="223"/>
      <c r="BE8" s="223"/>
      <c r="BF8" s="223"/>
      <c r="BG8" s="223"/>
      <c r="BH8" s="223"/>
      <c r="BI8" s="223"/>
      <c r="BJ8" s="223"/>
      <c r="BK8" s="223"/>
      <c r="BL8" s="223"/>
      <c r="BM8" s="223"/>
      <c r="BN8" s="223"/>
      <c r="BO8" s="223"/>
      <c r="BP8" s="223"/>
      <c r="BQ8" s="223"/>
      <c r="BR8" s="223"/>
      <c r="BS8" s="223"/>
      <c r="BT8" s="223"/>
      <c r="BU8" s="223"/>
      <c r="BV8" s="223"/>
      <c r="BW8" s="223"/>
      <c r="BX8" s="223"/>
      <c r="BY8" s="223"/>
      <c r="BZ8" s="223"/>
      <c r="CA8" s="223"/>
      <c r="CB8" s="223"/>
      <c r="CC8" s="223"/>
      <c r="CD8" s="223"/>
      <c r="CE8" s="223"/>
      <c r="CF8" s="223"/>
      <c r="CG8" s="223"/>
      <c r="CH8" s="223"/>
      <c r="CI8" s="223"/>
      <c r="CJ8" s="223"/>
      <c r="CK8" s="223"/>
      <c r="CL8" s="223"/>
      <c r="CM8" s="223"/>
      <c r="CN8" s="223"/>
      <c r="CO8" s="223"/>
      <c r="CP8" s="223"/>
      <c r="CQ8" s="223"/>
      <c r="CR8" s="223"/>
      <c r="CS8" s="223"/>
      <c r="CT8" s="223"/>
      <c r="CU8" s="223"/>
      <c r="CV8" s="223"/>
      <c r="CW8" s="223"/>
      <c r="CX8" s="223"/>
      <c r="CY8" s="223"/>
      <c r="CZ8" s="223"/>
      <c r="DA8" s="223"/>
      <c r="DB8" s="223"/>
      <c r="DC8" s="223"/>
      <c r="DD8" s="223"/>
      <c r="DE8" s="223"/>
      <c r="DF8" s="223"/>
      <c r="DG8" s="223"/>
      <c r="DH8" s="223"/>
      <c r="DI8" s="223"/>
      <c r="DJ8" s="223"/>
      <c r="DK8" s="223"/>
      <c r="DL8" s="223"/>
      <c r="DM8" s="223"/>
      <c r="DN8" s="223"/>
      <c r="DO8" s="223"/>
      <c r="DP8" s="223"/>
      <c r="DQ8" s="223"/>
      <c r="DR8" s="223"/>
      <c r="DS8" s="223"/>
      <c r="DT8" s="223"/>
      <c r="DU8" s="223"/>
      <c r="DV8" s="223"/>
      <c r="DW8" s="223"/>
      <c r="DX8" s="223"/>
      <c r="DY8" s="223"/>
      <c r="DZ8" s="223"/>
      <c r="EA8" s="223"/>
      <c r="EB8" s="223"/>
      <c r="EC8" s="223"/>
      <c r="ED8" s="223"/>
      <c r="EE8" s="223"/>
      <c r="EF8" s="223"/>
      <c r="EG8" s="223"/>
      <c r="EH8" s="223"/>
      <c r="EI8" s="223"/>
      <c r="EJ8" s="223"/>
      <c r="EK8" s="223"/>
      <c r="EL8" s="223"/>
      <c r="EM8" s="223"/>
      <c r="EN8" s="223"/>
      <c r="EO8" s="223"/>
      <c r="EP8" s="223"/>
      <c r="EQ8" s="223"/>
      <c r="ER8" s="223"/>
      <c r="ES8" s="223"/>
      <c r="ET8" s="223"/>
      <c r="EU8" s="223"/>
      <c r="EV8" s="223"/>
      <c r="EW8" s="223"/>
      <c r="EX8" s="223"/>
      <c r="EY8" s="223"/>
      <c r="EZ8" s="223"/>
      <c r="FA8" s="223"/>
      <c r="FB8" s="223"/>
      <c r="FC8" s="223"/>
      <c r="FD8" s="223"/>
      <c r="FE8" s="223"/>
      <c r="FF8" s="223"/>
      <c r="FG8" s="223"/>
      <c r="FH8" s="223"/>
      <c r="FI8" s="223"/>
      <c r="FJ8" s="223"/>
      <c r="FK8" s="223"/>
      <c r="FL8" s="223"/>
      <c r="FM8" s="223"/>
      <c r="FN8" s="223"/>
      <c r="FO8" s="223"/>
      <c r="FP8" s="223"/>
      <c r="FQ8" s="223"/>
      <c r="FR8" s="223"/>
      <c r="FS8" s="223"/>
      <c r="FT8" s="223"/>
      <c r="FU8" s="223"/>
      <c r="FV8" s="223"/>
      <c r="FW8" s="223"/>
      <c r="FX8" s="223"/>
      <c r="FY8" s="223"/>
      <c r="FZ8" s="223"/>
    </row>
    <row r="9" spans="1:182">
      <c r="A9" s="1654" t="s">
        <v>1</v>
      </c>
      <c r="B9" s="1654"/>
      <c r="C9" s="330"/>
      <c r="D9" s="623"/>
      <c r="E9" s="623"/>
      <c r="F9" s="623"/>
      <c r="G9" s="344"/>
      <c r="H9" s="330"/>
      <c r="I9" s="330"/>
      <c r="J9" s="330"/>
      <c r="K9" s="623"/>
      <c r="L9" s="330"/>
      <c r="M9" s="330"/>
      <c r="N9" s="330"/>
      <c r="O9" s="344"/>
      <c r="P9" s="344"/>
      <c r="Q9" s="344"/>
      <c r="R9" s="675"/>
      <c r="S9" s="588"/>
      <c r="W9" s="9"/>
    </row>
    <row r="10" spans="1:182">
      <c r="A10" s="1572" t="s">
        <v>2</v>
      </c>
      <c r="B10" s="1572"/>
      <c r="C10" s="1081">
        <v>16622.18</v>
      </c>
      <c r="D10" s="623">
        <v>9412.3950000000004</v>
      </c>
      <c r="E10" s="623">
        <v>9382.4830000000002</v>
      </c>
      <c r="F10" s="623">
        <v>25.318000000000001</v>
      </c>
      <c r="G10" s="1084" t="s">
        <v>7</v>
      </c>
      <c r="H10" s="1084" t="s">
        <v>7</v>
      </c>
      <c r="I10" s="1084">
        <v>4.5940000000000003</v>
      </c>
      <c r="J10" s="1081">
        <v>26034.575000000001</v>
      </c>
      <c r="K10" s="623">
        <v>11262.407999999999</v>
      </c>
      <c r="L10" s="1084">
        <v>454.94900000000001</v>
      </c>
      <c r="M10" s="1084">
        <v>5721.9120000000003</v>
      </c>
      <c r="N10" s="1084">
        <v>105.962</v>
      </c>
      <c r="O10" s="1084">
        <v>4329.1319999999996</v>
      </c>
      <c r="P10" s="1084" t="s">
        <v>7</v>
      </c>
      <c r="Q10" s="1084">
        <v>650.45299999999997</v>
      </c>
      <c r="R10" s="623">
        <v>14772.166999999999</v>
      </c>
      <c r="S10" s="622"/>
      <c r="W10" s="9"/>
    </row>
    <row r="11" spans="1:182" ht="14.25" customHeight="1">
      <c r="A11" s="1572" t="s">
        <v>3</v>
      </c>
      <c r="B11" s="1572"/>
      <c r="C11" s="1081">
        <v>6758.5140000000001</v>
      </c>
      <c r="D11" s="623">
        <v>11527.668</v>
      </c>
      <c r="E11" s="623">
        <v>8679.15</v>
      </c>
      <c r="F11" s="623">
        <v>11.842000000000001</v>
      </c>
      <c r="G11" s="1084">
        <v>1.202</v>
      </c>
      <c r="H11" s="1084" t="s">
        <v>7</v>
      </c>
      <c r="I11" s="1084">
        <v>2835.4740000000002</v>
      </c>
      <c r="J11" s="1081">
        <v>18286.182000000001</v>
      </c>
      <c r="K11" s="623">
        <v>11309.641</v>
      </c>
      <c r="L11" s="1084">
        <v>618.73199999999997</v>
      </c>
      <c r="M11" s="1084">
        <v>6735.1559999999999</v>
      </c>
      <c r="N11" s="1084">
        <v>226.761</v>
      </c>
      <c r="O11" s="1084">
        <v>3304.2249999999999</v>
      </c>
      <c r="P11" s="1084" t="s">
        <v>7</v>
      </c>
      <c r="Q11" s="1084">
        <v>424.75599999999997</v>
      </c>
      <c r="R11" s="623">
        <v>6976.5410000000002</v>
      </c>
      <c r="S11" s="622"/>
      <c r="W11" s="9"/>
    </row>
    <row r="12" spans="1:182">
      <c r="A12" s="1572" t="s">
        <v>4</v>
      </c>
      <c r="B12" s="1572"/>
      <c r="C12" s="1081">
        <v>4562.3389999999999</v>
      </c>
      <c r="D12" s="623">
        <v>4573.0780000000004</v>
      </c>
      <c r="E12" s="623">
        <v>4500.0339999999997</v>
      </c>
      <c r="F12" s="623">
        <v>25.24</v>
      </c>
      <c r="G12" s="1084" t="s">
        <v>7</v>
      </c>
      <c r="H12" s="1084" t="s">
        <v>7</v>
      </c>
      <c r="I12" s="1084">
        <v>47.804000000000002</v>
      </c>
      <c r="J12" s="1081">
        <v>9135.4169999999995</v>
      </c>
      <c r="K12" s="623">
        <v>4435.1369999999997</v>
      </c>
      <c r="L12" s="1084">
        <v>699.29100000000005</v>
      </c>
      <c r="M12" s="1084">
        <v>1411.617</v>
      </c>
      <c r="N12" s="1084">
        <v>73.174000000000007</v>
      </c>
      <c r="O12" s="1084">
        <v>2037.9169999999999</v>
      </c>
      <c r="P12" s="1084" t="s">
        <v>7</v>
      </c>
      <c r="Q12" s="1084">
        <v>213.13800000000001</v>
      </c>
      <c r="R12" s="623">
        <v>4700.28</v>
      </c>
      <c r="S12" s="622"/>
      <c r="W12" s="9"/>
    </row>
    <row r="13" spans="1:182">
      <c r="A13" s="1572" t="s">
        <v>5</v>
      </c>
      <c r="B13" s="1572"/>
      <c r="C13" s="1081">
        <v>2976.5929999999998</v>
      </c>
      <c r="D13" s="623">
        <v>2939.3890000000001</v>
      </c>
      <c r="E13" s="623">
        <v>2784.8670000000002</v>
      </c>
      <c r="F13" s="623">
        <v>66.356999999999999</v>
      </c>
      <c r="G13" s="1084" t="s">
        <v>7</v>
      </c>
      <c r="H13" s="1084" t="s">
        <v>7</v>
      </c>
      <c r="I13" s="1084">
        <v>88.165000000000006</v>
      </c>
      <c r="J13" s="1081">
        <v>5915.982</v>
      </c>
      <c r="K13" s="623">
        <v>2245.183</v>
      </c>
      <c r="L13" s="1084">
        <v>161.06800000000001</v>
      </c>
      <c r="M13" s="1084">
        <v>512.745</v>
      </c>
      <c r="N13" s="1084">
        <v>16.315000000000001</v>
      </c>
      <c r="O13" s="1084">
        <v>1225.0609999999999</v>
      </c>
      <c r="P13" s="1084" t="s">
        <v>7</v>
      </c>
      <c r="Q13" s="1084">
        <v>329.99400000000003</v>
      </c>
      <c r="R13" s="623">
        <v>3670.799</v>
      </c>
      <c r="S13" s="622"/>
      <c r="W13" s="9"/>
    </row>
    <row r="14" spans="1:182">
      <c r="A14" s="1572" t="s">
        <v>6</v>
      </c>
      <c r="B14" s="1572"/>
      <c r="C14" s="1081">
        <v>5620.7960000000003</v>
      </c>
      <c r="D14" s="623">
        <v>20315.524000000001</v>
      </c>
      <c r="E14" s="623">
        <v>20084.098000000002</v>
      </c>
      <c r="F14" s="623">
        <v>71.441000000000003</v>
      </c>
      <c r="G14" s="1084">
        <v>7.23</v>
      </c>
      <c r="H14" s="1084">
        <v>1.7410000000000001</v>
      </c>
      <c r="I14" s="1084">
        <v>151.01400000000001</v>
      </c>
      <c r="J14" s="1081">
        <v>25936.32</v>
      </c>
      <c r="K14" s="623">
        <v>18814.007000000001</v>
      </c>
      <c r="L14" s="1084">
        <v>1161.9259999999999</v>
      </c>
      <c r="M14" s="1084">
        <v>1911.239</v>
      </c>
      <c r="N14" s="1084">
        <v>95.266999999999996</v>
      </c>
      <c r="O14" s="1084">
        <v>3083.893</v>
      </c>
      <c r="P14" s="1084">
        <v>11280.745999999999</v>
      </c>
      <c r="Q14" s="1084">
        <v>1280.9359999999999</v>
      </c>
      <c r="R14" s="623">
        <v>7122.3130000000001</v>
      </c>
      <c r="S14" s="622"/>
      <c r="W14" s="9"/>
    </row>
    <row r="15" spans="1:182">
      <c r="A15" s="1572" t="s">
        <v>8</v>
      </c>
      <c r="B15" s="1572"/>
      <c r="C15" s="1081">
        <v>2685.1080000000002</v>
      </c>
      <c r="D15" s="623">
        <v>9832.33</v>
      </c>
      <c r="E15" s="623">
        <v>9784.1479999999992</v>
      </c>
      <c r="F15" s="623">
        <v>9.1880000000000006</v>
      </c>
      <c r="G15" s="1084">
        <v>8.7140000000000004</v>
      </c>
      <c r="H15" s="1084" t="s">
        <v>7</v>
      </c>
      <c r="I15" s="1084">
        <v>30.28</v>
      </c>
      <c r="J15" s="1081">
        <v>12517.438</v>
      </c>
      <c r="K15" s="623">
        <v>7719.0749999999998</v>
      </c>
      <c r="L15" s="1084">
        <v>1464.616</v>
      </c>
      <c r="M15" s="1084">
        <v>2082.3519999999999</v>
      </c>
      <c r="N15" s="1084">
        <v>613.13099999999997</v>
      </c>
      <c r="O15" s="1084">
        <v>3478.681</v>
      </c>
      <c r="P15" s="1084" t="s">
        <v>7</v>
      </c>
      <c r="Q15" s="1084">
        <v>80.295000000000002</v>
      </c>
      <c r="R15" s="623">
        <v>4798.3630000000003</v>
      </c>
      <c r="S15" s="622"/>
      <c r="W15" s="9"/>
    </row>
    <row r="16" spans="1:182">
      <c r="A16" s="1572" t="s">
        <v>9</v>
      </c>
      <c r="B16" s="1572"/>
      <c r="C16" s="1081">
        <v>25934.198</v>
      </c>
      <c r="D16" s="623">
        <v>15385.07</v>
      </c>
      <c r="E16" s="623">
        <v>14807.272000000001</v>
      </c>
      <c r="F16" s="623">
        <v>38.134999999999998</v>
      </c>
      <c r="G16" s="1084">
        <v>1.302</v>
      </c>
      <c r="H16" s="1084">
        <v>8.2840000000000007</v>
      </c>
      <c r="I16" s="1084">
        <v>530.077</v>
      </c>
      <c r="J16" s="1081">
        <v>41319.267999999996</v>
      </c>
      <c r="K16" s="623">
        <v>13736.634</v>
      </c>
      <c r="L16" s="1084">
        <v>2623.056</v>
      </c>
      <c r="M16" s="1084">
        <v>2521.174</v>
      </c>
      <c r="N16" s="1084">
        <v>783.42600000000004</v>
      </c>
      <c r="O16" s="1084">
        <v>6371.3890000000001</v>
      </c>
      <c r="P16" s="1084">
        <v>1097.4739999999999</v>
      </c>
      <c r="Q16" s="1084">
        <v>340.11500000000001</v>
      </c>
      <c r="R16" s="623">
        <v>27582.633999999998</v>
      </c>
      <c r="S16" s="622"/>
      <c r="W16" s="9"/>
    </row>
    <row r="17" spans="1:36">
      <c r="A17" s="1572" t="s">
        <v>10</v>
      </c>
      <c r="B17" s="1572"/>
      <c r="C17" s="1081">
        <v>4756.857</v>
      </c>
      <c r="D17" s="623">
        <v>4316.6040000000003</v>
      </c>
      <c r="E17" s="623">
        <v>4302.0370000000003</v>
      </c>
      <c r="F17" s="623">
        <v>5.1219999999999999</v>
      </c>
      <c r="G17" s="1084">
        <v>9.41</v>
      </c>
      <c r="H17" s="1084" t="s">
        <v>7</v>
      </c>
      <c r="I17" s="1084" t="s">
        <v>7</v>
      </c>
      <c r="J17" s="1081">
        <v>9073.4609999999993</v>
      </c>
      <c r="K17" s="623">
        <v>7523.2619999999997</v>
      </c>
      <c r="L17" s="1084">
        <v>266.37700000000001</v>
      </c>
      <c r="M17" s="1084">
        <v>1939.386</v>
      </c>
      <c r="N17" s="1084">
        <v>237.93700000000001</v>
      </c>
      <c r="O17" s="1084">
        <v>1179.5730000000001</v>
      </c>
      <c r="P17" s="1084">
        <v>3761.6309999999999</v>
      </c>
      <c r="Q17" s="1084">
        <v>138.358</v>
      </c>
      <c r="R17" s="623">
        <v>1550.1990000000001</v>
      </c>
      <c r="S17" s="622"/>
      <c r="W17" s="5"/>
      <c r="X17" s="153"/>
      <c r="Y17" s="153"/>
      <c r="Z17" s="153"/>
      <c r="AA17" s="153"/>
      <c r="AB17" s="153"/>
      <c r="AC17" s="153"/>
      <c r="AD17" s="153"/>
      <c r="AE17" s="153"/>
      <c r="AF17" s="153"/>
      <c r="AG17" s="153"/>
      <c r="AH17" s="153"/>
      <c r="AI17" s="153"/>
      <c r="AJ17" s="153"/>
    </row>
    <row r="18" spans="1:36">
      <c r="A18" s="1572" t="s">
        <v>11</v>
      </c>
      <c r="B18" s="1572"/>
      <c r="C18" s="1081">
        <v>5542.7169999999996</v>
      </c>
      <c r="D18" s="623">
        <v>3544.2109999999998</v>
      </c>
      <c r="E18" s="623">
        <v>3445.3290000000002</v>
      </c>
      <c r="F18" s="623">
        <v>7.4219999999999997</v>
      </c>
      <c r="G18" s="1084">
        <v>58.575000000000003</v>
      </c>
      <c r="H18" s="1084" t="s">
        <v>7</v>
      </c>
      <c r="I18" s="1084">
        <v>32.884999999999998</v>
      </c>
      <c r="J18" s="1081">
        <v>9086.9279999999999</v>
      </c>
      <c r="K18" s="623">
        <v>3213.393</v>
      </c>
      <c r="L18" s="1084">
        <v>410.83100000000002</v>
      </c>
      <c r="M18" s="1084">
        <v>1039.9190000000001</v>
      </c>
      <c r="N18" s="1084">
        <v>73.049000000000007</v>
      </c>
      <c r="O18" s="1084">
        <v>1502.1659999999999</v>
      </c>
      <c r="P18" s="1084" t="s">
        <v>7</v>
      </c>
      <c r="Q18" s="1084">
        <v>187.428</v>
      </c>
      <c r="R18" s="623">
        <v>5873.5349999999999</v>
      </c>
      <c r="S18" s="622"/>
      <c r="W18" s="5"/>
      <c r="X18" s="153"/>
      <c r="Y18" s="153"/>
      <c r="Z18" s="153"/>
      <c r="AA18" s="153"/>
      <c r="AB18" s="153"/>
      <c r="AC18" s="153"/>
      <c r="AD18" s="153"/>
      <c r="AE18" s="153"/>
      <c r="AF18" s="153"/>
      <c r="AG18" s="153"/>
      <c r="AH18" s="153"/>
      <c r="AI18" s="153"/>
      <c r="AJ18" s="153"/>
    </row>
    <row r="19" spans="1:36">
      <c r="A19" s="1572" t="s">
        <v>12</v>
      </c>
      <c r="B19" s="1572"/>
      <c r="C19" s="1081">
        <v>1590.2719999999999</v>
      </c>
      <c r="D19" s="623">
        <v>2487.9549999999999</v>
      </c>
      <c r="E19" s="623">
        <v>2467.4609999999998</v>
      </c>
      <c r="F19" s="623">
        <v>11.766</v>
      </c>
      <c r="G19" s="1084" t="s">
        <v>7</v>
      </c>
      <c r="H19" s="1084">
        <v>8.6780000000000008</v>
      </c>
      <c r="I19" s="1084">
        <v>0.05</v>
      </c>
      <c r="J19" s="1081">
        <v>4078.2269999999999</v>
      </c>
      <c r="K19" s="623">
        <v>2388.8980000000001</v>
      </c>
      <c r="L19" s="1084">
        <v>134.57599999999999</v>
      </c>
      <c r="M19" s="1084">
        <v>852.87099999999998</v>
      </c>
      <c r="N19" s="1084">
        <v>9.76</v>
      </c>
      <c r="O19" s="1084">
        <v>1379.204</v>
      </c>
      <c r="P19" s="1084" t="s">
        <v>7</v>
      </c>
      <c r="Q19" s="1084">
        <v>12.487</v>
      </c>
      <c r="R19" s="623">
        <v>1689.329</v>
      </c>
      <c r="S19" s="622"/>
      <c r="W19" s="22"/>
      <c r="X19" s="22"/>
      <c r="Y19" s="90"/>
      <c r="Z19" s="22"/>
      <c r="AA19" s="22"/>
      <c r="AB19" s="90"/>
      <c r="AC19" s="22"/>
      <c r="AD19" s="22"/>
      <c r="AE19" s="22"/>
      <c r="AF19" s="22"/>
      <c r="AG19" s="22"/>
      <c r="AH19" s="22"/>
      <c r="AI19" s="153"/>
      <c r="AJ19" s="153"/>
    </row>
    <row r="20" spans="1:36">
      <c r="A20" s="1572" t="s">
        <v>13</v>
      </c>
      <c r="B20" s="1572"/>
      <c r="C20" s="1081">
        <v>4855.4059999999999</v>
      </c>
      <c r="D20" s="623">
        <v>6487.09</v>
      </c>
      <c r="E20" s="623">
        <v>6455.0050000000001</v>
      </c>
      <c r="F20" s="623">
        <v>6.6639999999999997</v>
      </c>
      <c r="G20" s="1084">
        <v>24.463999999999999</v>
      </c>
      <c r="H20" s="1084" t="s">
        <v>7</v>
      </c>
      <c r="I20" s="1084">
        <v>0.95699999999999996</v>
      </c>
      <c r="J20" s="1081">
        <v>11342.495999999999</v>
      </c>
      <c r="K20" s="623">
        <v>6913.35</v>
      </c>
      <c r="L20" s="1084">
        <v>772.89200000000005</v>
      </c>
      <c r="M20" s="1084">
        <v>2627.2840000000001</v>
      </c>
      <c r="N20" s="1084">
        <v>175.048</v>
      </c>
      <c r="O20" s="1084">
        <v>2357.2179999999998</v>
      </c>
      <c r="P20" s="1084" t="s">
        <v>7</v>
      </c>
      <c r="Q20" s="1084">
        <v>980.90800000000002</v>
      </c>
      <c r="R20" s="623">
        <v>4429.1459999999997</v>
      </c>
      <c r="S20" s="622"/>
      <c r="W20" s="22"/>
      <c r="X20" s="22"/>
      <c r="Y20" s="90"/>
      <c r="Z20" s="152"/>
      <c r="AA20" s="152"/>
      <c r="AB20" s="24"/>
      <c r="AC20" s="177"/>
      <c r="AD20" s="88"/>
      <c r="AE20" s="178"/>
      <c r="AF20" s="88"/>
      <c r="AG20" s="22"/>
      <c r="AH20" s="176"/>
      <c r="AI20" s="153"/>
      <c r="AJ20" s="153"/>
    </row>
    <row r="21" spans="1:36" ht="15">
      <c r="A21" s="1572" t="s">
        <v>14</v>
      </c>
      <c r="B21" s="1572"/>
      <c r="C21" s="1081">
        <v>14288.005999999999</v>
      </c>
      <c r="D21" s="623">
        <v>25252.434000000001</v>
      </c>
      <c r="E21" s="623">
        <v>25131.478999999999</v>
      </c>
      <c r="F21" s="623">
        <v>95.393000000000001</v>
      </c>
      <c r="G21" s="1084" t="s">
        <v>7</v>
      </c>
      <c r="H21" s="1084">
        <v>5.1340000000000003</v>
      </c>
      <c r="I21" s="1084">
        <v>20.428000000000001</v>
      </c>
      <c r="J21" s="1081">
        <v>39540.44</v>
      </c>
      <c r="K21" s="623">
        <v>24462.866000000002</v>
      </c>
      <c r="L21" s="1084">
        <v>7150.8829999999998</v>
      </c>
      <c r="M21" s="1084">
        <v>9017.152</v>
      </c>
      <c r="N21" s="1084">
        <v>1793.66</v>
      </c>
      <c r="O21" s="1084">
        <v>5844.924</v>
      </c>
      <c r="P21" s="1084">
        <v>634.51199999999994</v>
      </c>
      <c r="Q21" s="1084">
        <v>21.734999999999999</v>
      </c>
      <c r="R21" s="623">
        <v>15077.574000000001</v>
      </c>
      <c r="S21" s="622"/>
      <c r="W21" s="24"/>
      <c r="X21" s="24"/>
      <c r="Y21" s="179"/>
      <c r="Z21" s="25"/>
      <c r="AA21" s="24"/>
      <c r="AB21" s="24"/>
      <c r="AC21" s="26"/>
      <c r="AD21" s="24"/>
      <c r="AE21" s="24"/>
      <c r="AF21" s="24"/>
      <c r="AG21" s="24"/>
      <c r="AH21" s="26"/>
      <c r="AI21" s="153"/>
      <c r="AJ21" s="153"/>
    </row>
    <row r="22" spans="1:36">
      <c r="A22" s="1572" t="s">
        <v>15</v>
      </c>
      <c r="B22" s="1572"/>
      <c r="C22" s="1081">
        <v>5154.5410000000002</v>
      </c>
      <c r="D22" s="623">
        <v>5060.7240000000002</v>
      </c>
      <c r="E22" s="623">
        <v>5038.8879999999999</v>
      </c>
      <c r="F22" s="623">
        <v>3.673</v>
      </c>
      <c r="G22" s="1084" t="s">
        <v>7</v>
      </c>
      <c r="H22" s="1084" t="s">
        <v>7</v>
      </c>
      <c r="I22" s="1084">
        <v>18.163</v>
      </c>
      <c r="J22" s="1081">
        <v>10215.264999999999</v>
      </c>
      <c r="K22" s="623">
        <v>4196.0569999999998</v>
      </c>
      <c r="L22" s="1084">
        <v>277.55099999999999</v>
      </c>
      <c r="M22" s="1084">
        <v>1375.0329999999999</v>
      </c>
      <c r="N22" s="1084">
        <v>205.09800000000001</v>
      </c>
      <c r="O22" s="1084">
        <v>2153.1489999999999</v>
      </c>
      <c r="P22" s="1084" t="s">
        <v>7</v>
      </c>
      <c r="Q22" s="1084">
        <v>185.226</v>
      </c>
      <c r="R22" s="623">
        <v>6019.2079999999996</v>
      </c>
      <c r="S22" s="622"/>
      <c r="W22" s="24"/>
      <c r="X22" s="24"/>
      <c r="Y22" s="25"/>
      <c r="Z22" s="25"/>
      <c r="AA22" s="24"/>
      <c r="AB22" s="24"/>
      <c r="AC22" s="26"/>
      <c r="AD22" s="24"/>
      <c r="AE22" s="24"/>
      <c r="AF22" s="24"/>
      <c r="AG22" s="24"/>
      <c r="AH22" s="26"/>
      <c r="AI22" s="153"/>
      <c r="AJ22" s="153"/>
    </row>
    <row r="23" spans="1:36" ht="14.25" customHeight="1">
      <c r="A23" s="1572" t="s">
        <v>16</v>
      </c>
      <c r="B23" s="1572"/>
      <c r="C23" s="1081">
        <v>3215.5830000000001</v>
      </c>
      <c r="D23" s="623">
        <v>3391.2339999999999</v>
      </c>
      <c r="E23" s="623">
        <v>3342.4119999999998</v>
      </c>
      <c r="F23" s="623">
        <v>12.776999999999999</v>
      </c>
      <c r="G23" s="1084" t="s">
        <v>7</v>
      </c>
      <c r="H23" s="1084">
        <v>10.382999999999999</v>
      </c>
      <c r="I23" s="1084">
        <v>25.661999999999999</v>
      </c>
      <c r="J23" s="1081">
        <v>6606.817</v>
      </c>
      <c r="K23" s="623">
        <v>3132.7370000000001</v>
      </c>
      <c r="L23" s="1084">
        <v>650.096</v>
      </c>
      <c r="M23" s="1084">
        <v>741.73500000000001</v>
      </c>
      <c r="N23" s="1084">
        <v>241.827</v>
      </c>
      <c r="O23" s="1084">
        <v>1429.7260000000001</v>
      </c>
      <c r="P23" s="1084" t="s">
        <v>7</v>
      </c>
      <c r="Q23" s="1084">
        <v>69.352999999999994</v>
      </c>
      <c r="R23" s="623">
        <v>3474.08</v>
      </c>
      <c r="S23" s="622"/>
      <c r="W23" s="24"/>
      <c r="X23" s="24"/>
      <c r="Y23" s="25"/>
      <c r="Z23" s="25"/>
      <c r="AA23" s="24"/>
      <c r="AB23" s="24"/>
      <c r="AC23" s="26"/>
      <c r="AD23" s="24"/>
      <c r="AE23" s="24"/>
      <c r="AF23" s="24"/>
      <c r="AG23" s="24"/>
      <c r="AH23" s="26"/>
      <c r="AI23" s="153"/>
      <c r="AJ23" s="153"/>
    </row>
    <row r="24" spans="1:36">
      <c r="A24" s="1572" t="s">
        <v>17</v>
      </c>
      <c r="B24" s="1572"/>
      <c r="C24" s="1081">
        <v>13161.86</v>
      </c>
      <c r="D24" s="623">
        <v>13279.867</v>
      </c>
      <c r="E24" s="623">
        <v>13213.029</v>
      </c>
      <c r="F24" s="623">
        <v>8.14</v>
      </c>
      <c r="G24" s="1084" t="s">
        <v>7</v>
      </c>
      <c r="H24" s="1084">
        <v>0.501</v>
      </c>
      <c r="I24" s="1084">
        <v>58.197000000000003</v>
      </c>
      <c r="J24" s="1081">
        <v>26441.726999999999</v>
      </c>
      <c r="K24" s="623">
        <v>12066.688</v>
      </c>
      <c r="L24" s="1084">
        <v>3817.837</v>
      </c>
      <c r="M24" s="1084">
        <v>2709.3069999999998</v>
      </c>
      <c r="N24" s="1084">
        <v>1003.141</v>
      </c>
      <c r="O24" s="1084">
        <v>2696.2710000000002</v>
      </c>
      <c r="P24" s="1084" t="s">
        <v>7</v>
      </c>
      <c r="Q24" s="1084">
        <v>1840.1320000000001</v>
      </c>
      <c r="R24" s="623">
        <v>14375.039000000001</v>
      </c>
      <c r="S24" s="622"/>
      <c r="W24" s="24"/>
      <c r="X24" s="24"/>
      <c r="Y24" s="25"/>
      <c r="Z24" s="25"/>
      <c r="AA24" s="24"/>
      <c r="AB24" s="24"/>
      <c r="AC24" s="26"/>
      <c r="AD24" s="24"/>
      <c r="AE24" s="24"/>
      <c r="AF24" s="24"/>
      <c r="AG24" s="24"/>
      <c r="AH24" s="26"/>
      <c r="AI24" s="153"/>
      <c r="AJ24" s="153"/>
    </row>
    <row r="25" spans="1:36" ht="14.25" customHeight="1">
      <c r="A25" s="1572" t="s">
        <v>18</v>
      </c>
      <c r="B25" s="1572"/>
      <c r="C25" s="1081">
        <v>6677.2309999999998</v>
      </c>
      <c r="D25" s="1211">
        <v>8598.6659999999993</v>
      </c>
      <c r="E25" s="1211">
        <v>7551.857</v>
      </c>
      <c r="F25" s="1211">
        <v>9.4120000000000008</v>
      </c>
      <c r="G25" s="1084">
        <v>19.649000000000001</v>
      </c>
      <c r="H25" s="1084">
        <v>31.3</v>
      </c>
      <c r="I25" s="1084">
        <v>986.44799999999998</v>
      </c>
      <c r="J25" s="1081">
        <v>15275.897000000001</v>
      </c>
      <c r="K25" s="1211">
        <v>6986.9250000000002</v>
      </c>
      <c r="L25" s="1084">
        <v>1413.2650000000001</v>
      </c>
      <c r="M25" s="1084">
        <v>1327.7850000000001</v>
      </c>
      <c r="N25" s="1084">
        <v>797.80399999999997</v>
      </c>
      <c r="O25" s="1084">
        <v>3445.2930000000001</v>
      </c>
      <c r="P25" s="1084" t="s">
        <v>7</v>
      </c>
      <c r="Q25" s="1084">
        <v>2.778</v>
      </c>
      <c r="R25" s="623">
        <v>8288.9719999999998</v>
      </c>
      <c r="S25" s="622"/>
      <c r="W25" s="24"/>
      <c r="X25" s="24"/>
      <c r="Y25" s="25"/>
      <c r="Z25" s="25"/>
      <c r="AA25" s="24"/>
      <c r="AB25" s="24"/>
      <c r="AC25" s="26"/>
      <c r="AD25" s="24"/>
      <c r="AE25" s="24"/>
      <c r="AF25" s="24"/>
      <c r="AG25" s="24"/>
      <c r="AH25" s="26"/>
      <c r="AI25" s="153"/>
      <c r="AJ25" s="153"/>
    </row>
    <row r="26" spans="1:36" ht="5.25" customHeight="1">
      <c r="A26" s="398"/>
      <c r="B26" s="398"/>
      <c r="C26" s="921"/>
      <c r="D26" s="1212"/>
      <c r="E26" s="1212"/>
      <c r="F26" s="1212"/>
      <c r="G26" s="921"/>
      <c r="H26" s="921"/>
      <c r="I26" s="900"/>
      <c r="J26" s="375"/>
      <c r="K26" s="375"/>
      <c r="L26" s="375"/>
      <c r="M26" s="375"/>
      <c r="N26" s="375"/>
      <c r="O26" s="375"/>
      <c r="P26" s="375"/>
      <c r="Q26" s="857"/>
      <c r="R26" s="884"/>
      <c r="S26" s="622"/>
      <c r="T26" s="26"/>
      <c r="W26" s="24"/>
      <c r="X26" s="24"/>
      <c r="Y26" s="25"/>
      <c r="Z26" s="25"/>
      <c r="AA26" s="24"/>
      <c r="AB26" s="24"/>
      <c r="AC26" s="26"/>
      <c r="AD26" s="24"/>
      <c r="AE26" s="24"/>
      <c r="AF26" s="24"/>
      <c r="AG26" s="24"/>
      <c r="AH26" s="26"/>
      <c r="AI26" s="153"/>
      <c r="AJ26" s="153"/>
    </row>
    <row r="27" spans="1:36">
      <c r="A27" s="1196" t="s">
        <v>2125</v>
      </c>
      <c r="B27" s="1213"/>
      <c r="C27" s="1214"/>
      <c r="D27" s="1215"/>
      <c r="E27" s="1215"/>
      <c r="F27" s="1215"/>
      <c r="G27" s="1216"/>
      <c r="H27" s="1216"/>
      <c r="I27" s="1217"/>
      <c r="J27" s="857"/>
      <c r="K27" s="857"/>
      <c r="L27" s="857"/>
      <c r="M27" s="857"/>
      <c r="N27" s="857"/>
      <c r="O27" s="857"/>
      <c r="P27" s="857"/>
      <c r="Q27" s="857"/>
      <c r="R27" s="884"/>
      <c r="S27" s="622"/>
      <c r="T27" s="26"/>
      <c r="W27" s="24"/>
      <c r="X27" s="24"/>
      <c r="Y27" s="25"/>
      <c r="Z27" s="25"/>
      <c r="AA27" s="24"/>
      <c r="AB27" s="24"/>
      <c r="AC27" s="26"/>
      <c r="AD27" s="24"/>
      <c r="AE27" s="24"/>
      <c r="AF27" s="24"/>
      <c r="AG27" s="24"/>
      <c r="AH27" s="26"/>
      <c r="AI27" s="153"/>
      <c r="AJ27" s="153"/>
    </row>
    <row r="28" spans="1:36">
      <c r="A28" s="1218" t="s">
        <v>49</v>
      </c>
      <c r="B28" s="1219"/>
      <c r="C28" s="1220"/>
      <c r="D28" s="1220"/>
      <c r="E28" s="1220"/>
      <c r="F28" s="1220"/>
      <c r="G28" s="1220"/>
      <c r="H28" s="1220"/>
      <c r="I28" s="1220"/>
      <c r="J28" s="857"/>
      <c r="K28" s="857"/>
      <c r="L28" s="857"/>
      <c r="M28" s="857"/>
      <c r="N28" s="857"/>
      <c r="O28" s="857"/>
      <c r="P28" s="857"/>
      <c r="Q28" s="857"/>
      <c r="R28" s="857"/>
      <c r="S28" s="857"/>
      <c r="T28" s="153"/>
      <c r="U28" s="24"/>
      <c r="V28" s="26"/>
      <c r="W28" s="24"/>
      <c r="X28" s="24"/>
      <c r="Y28" s="25"/>
      <c r="Z28" s="25"/>
      <c r="AA28" s="24"/>
      <c r="AB28" s="24"/>
      <c r="AC28" s="26"/>
      <c r="AD28" s="24"/>
      <c r="AE28" s="24"/>
      <c r="AF28" s="24"/>
      <c r="AG28" s="24"/>
      <c r="AH28" s="26"/>
      <c r="AI28" s="153"/>
      <c r="AJ28" s="153"/>
    </row>
    <row r="29" spans="1:36" ht="15" customHeight="1">
      <c r="A29" s="1196" t="s">
        <v>1547</v>
      </c>
      <c r="B29" s="1195"/>
      <c r="C29" s="1195"/>
      <c r="D29" s="1195"/>
      <c r="E29" s="1195"/>
      <c r="F29" s="1195"/>
      <c r="G29" s="1195"/>
      <c r="H29" s="1195"/>
      <c r="I29" s="1195"/>
      <c r="J29" s="857"/>
      <c r="K29" s="857"/>
      <c r="L29" s="857"/>
      <c r="M29" s="857"/>
      <c r="N29" s="857"/>
      <c r="O29" s="857"/>
      <c r="P29" s="857"/>
      <c r="Q29" s="857"/>
      <c r="R29" s="857"/>
      <c r="S29" s="857"/>
      <c r="T29" s="153"/>
      <c r="U29" s="24"/>
      <c r="V29" s="26"/>
      <c r="W29" s="24"/>
      <c r="X29" s="24"/>
      <c r="Y29" s="25"/>
      <c r="Z29" s="25"/>
      <c r="AA29" s="24"/>
      <c r="AB29" s="24"/>
      <c r="AC29" s="26"/>
      <c r="AD29" s="24"/>
      <c r="AE29" s="24"/>
      <c r="AF29" s="24"/>
      <c r="AG29" s="24"/>
      <c r="AH29" s="26"/>
      <c r="AI29" s="153"/>
      <c r="AJ29" s="153"/>
    </row>
    <row r="30" spans="1:36">
      <c r="A30" s="1196" t="s">
        <v>50</v>
      </c>
      <c r="B30" s="1167"/>
      <c r="C30" s="947"/>
      <c r="D30" s="947"/>
      <c r="E30" s="947"/>
      <c r="F30" s="947"/>
      <c r="G30" s="947"/>
      <c r="H30" s="947"/>
      <c r="I30" s="947"/>
      <c r="J30" s="857"/>
      <c r="K30" s="857"/>
      <c r="L30" s="857"/>
      <c r="M30" s="857"/>
      <c r="N30" s="857"/>
      <c r="O30" s="857"/>
      <c r="P30" s="857"/>
      <c r="Q30" s="857"/>
      <c r="R30" s="857"/>
      <c r="S30" s="857"/>
      <c r="T30" s="153"/>
      <c r="U30" s="24"/>
      <c r="V30" s="26"/>
      <c r="W30" s="24"/>
      <c r="X30" s="24"/>
      <c r="Y30" s="25"/>
      <c r="Z30" s="25"/>
      <c r="AA30" s="24"/>
      <c r="AB30" s="24"/>
      <c r="AC30" s="26"/>
      <c r="AD30" s="24"/>
      <c r="AE30" s="24"/>
      <c r="AF30" s="24"/>
      <c r="AG30" s="24"/>
      <c r="AH30" s="26"/>
      <c r="AI30" s="153"/>
      <c r="AJ30" s="153"/>
    </row>
    <row r="31" spans="1:36">
      <c r="A31" s="1148"/>
      <c r="B31" s="1221"/>
      <c r="C31" s="857"/>
      <c r="D31" s="857"/>
      <c r="E31" s="857"/>
      <c r="F31" s="857"/>
      <c r="G31" s="857"/>
      <c r="H31" s="857"/>
      <c r="I31" s="857"/>
      <c r="J31" s="857"/>
      <c r="K31" s="857"/>
      <c r="L31" s="857"/>
      <c r="M31" s="857"/>
      <c r="N31" s="857"/>
      <c r="O31" s="857"/>
      <c r="P31" s="857"/>
      <c r="Q31" s="857"/>
      <c r="R31" s="857"/>
      <c r="S31" s="857"/>
      <c r="T31" s="153"/>
      <c r="U31" s="24"/>
      <c r="V31" s="26"/>
      <c r="W31" s="24"/>
      <c r="X31" s="24"/>
      <c r="Y31" s="25"/>
      <c r="Z31" s="25"/>
      <c r="AA31" s="24"/>
      <c r="AB31" s="24"/>
      <c r="AC31" s="26"/>
      <c r="AD31" s="24"/>
      <c r="AE31" s="24"/>
      <c r="AF31" s="24"/>
      <c r="AG31" s="24"/>
      <c r="AH31" s="26"/>
      <c r="AI31" s="153"/>
      <c r="AJ31" s="153"/>
    </row>
    <row r="32" spans="1:36" ht="15">
      <c r="C32"/>
      <c r="D32"/>
      <c r="E32"/>
      <c r="F32"/>
      <c r="G32"/>
      <c r="H32"/>
      <c r="I32"/>
      <c r="J32"/>
      <c r="K32"/>
      <c r="L32"/>
      <c r="M32"/>
      <c r="T32" s="153"/>
      <c r="U32" s="24"/>
      <c r="V32" s="26"/>
      <c r="W32" s="24"/>
      <c r="X32" s="24"/>
      <c r="Y32" s="25"/>
      <c r="Z32" s="25"/>
      <c r="AA32" s="24"/>
      <c r="AB32" s="24"/>
      <c r="AC32" s="26"/>
      <c r="AD32" s="24"/>
      <c r="AE32" s="24"/>
      <c r="AF32" s="24"/>
      <c r="AG32" s="24"/>
      <c r="AH32" s="26"/>
      <c r="AI32" s="153"/>
      <c r="AJ32" s="153"/>
    </row>
    <row r="33" spans="3:36" ht="15">
      <c r="C33"/>
      <c r="D33"/>
      <c r="E33"/>
      <c r="F33"/>
      <c r="G33"/>
      <c r="H33"/>
      <c r="I33"/>
      <c r="J33"/>
      <c r="K33"/>
      <c r="L33"/>
      <c r="M33"/>
      <c r="T33" s="153"/>
      <c r="U33" s="24"/>
      <c r="V33" s="26"/>
      <c r="W33" s="24"/>
      <c r="X33" s="24"/>
      <c r="Y33" s="25"/>
      <c r="Z33" s="25"/>
      <c r="AA33" s="24"/>
      <c r="AB33" s="24"/>
      <c r="AC33" s="26"/>
      <c r="AD33" s="24"/>
      <c r="AE33" s="24"/>
      <c r="AF33" s="24"/>
      <c r="AG33" s="24"/>
      <c r="AH33" s="26"/>
      <c r="AI33" s="153"/>
      <c r="AJ33" s="153"/>
    </row>
    <row r="34" spans="3:36" ht="15">
      <c r="C34"/>
      <c r="D34"/>
      <c r="E34"/>
      <c r="F34"/>
      <c r="G34"/>
      <c r="H34"/>
      <c r="I34"/>
      <c r="J34"/>
      <c r="K34"/>
      <c r="L34"/>
      <c r="M34"/>
      <c r="T34" s="153"/>
      <c r="U34" s="24"/>
      <c r="V34" s="26"/>
      <c r="W34" s="24"/>
      <c r="X34" s="24"/>
      <c r="Y34" s="25"/>
      <c r="Z34" s="25"/>
      <c r="AA34" s="24"/>
      <c r="AB34" s="24"/>
      <c r="AC34" s="26"/>
      <c r="AD34" s="24"/>
      <c r="AE34" s="24"/>
      <c r="AF34" s="24"/>
      <c r="AG34" s="24"/>
      <c r="AH34" s="26"/>
      <c r="AI34" s="153"/>
      <c r="AJ34" s="153"/>
    </row>
    <row r="35" spans="3:36" ht="15">
      <c r="C35"/>
      <c r="D35"/>
      <c r="E35"/>
      <c r="F35"/>
      <c r="G35"/>
      <c r="H35"/>
      <c r="I35"/>
      <c r="J35"/>
      <c r="K35"/>
      <c r="L35"/>
      <c r="M35"/>
      <c r="T35" s="153"/>
      <c r="U35" s="24"/>
      <c r="V35" s="26"/>
      <c r="W35" s="24"/>
      <c r="X35" s="24"/>
      <c r="Y35" s="25"/>
      <c r="Z35" s="25"/>
      <c r="AA35" s="24"/>
      <c r="AB35" s="24"/>
      <c r="AC35" s="26"/>
      <c r="AD35" s="24"/>
      <c r="AE35" s="24"/>
      <c r="AF35" s="24"/>
      <c r="AG35" s="24"/>
      <c r="AH35" s="26"/>
      <c r="AI35" s="153"/>
      <c r="AJ35" s="153"/>
    </row>
    <row r="36" spans="3:36" ht="15">
      <c r="C36"/>
      <c r="D36"/>
      <c r="E36"/>
      <c r="F36"/>
      <c r="G36"/>
      <c r="H36"/>
      <c r="I36"/>
      <c r="J36"/>
      <c r="K36"/>
      <c r="L36"/>
      <c r="M36"/>
      <c r="T36" s="153"/>
      <c r="U36" s="24"/>
      <c r="V36" s="26"/>
      <c r="W36" s="24"/>
      <c r="X36" s="24"/>
      <c r="Y36" s="25"/>
      <c r="Z36" s="25"/>
      <c r="AA36" s="24"/>
      <c r="AB36" s="24"/>
      <c r="AC36" s="26"/>
      <c r="AD36" s="24"/>
      <c r="AE36" s="24"/>
      <c r="AF36" s="24"/>
      <c r="AG36" s="24"/>
      <c r="AH36" s="26"/>
      <c r="AI36" s="153"/>
      <c r="AJ36" s="153"/>
    </row>
    <row r="37" spans="3:36" ht="15">
      <c r="C37"/>
      <c r="D37"/>
      <c r="E37"/>
      <c r="F37"/>
      <c r="G37"/>
      <c r="H37"/>
      <c r="I37"/>
      <c r="J37"/>
      <c r="K37"/>
      <c r="L37"/>
      <c r="M37"/>
      <c r="T37" s="153"/>
      <c r="U37" s="153"/>
      <c r="V37" s="153"/>
      <c r="W37" s="153"/>
      <c r="X37" s="153"/>
      <c r="Y37" s="153"/>
      <c r="Z37" s="153"/>
      <c r="AA37" s="153"/>
      <c r="AB37" s="153"/>
      <c r="AC37" s="153"/>
      <c r="AD37" s="153"/>
      <c r="AE37" s="153"/>
      <c r="AF37" s="153"/>
      <c r="AG37" s="153"/>
      <c r="AH37" s="153"/>
      <c r="AI37" s="153"/>
      <c r="AJ37" s="153"/>
    </row>
    <row r="38" spans="3:36" ht="15">
      <c r="C38"/>
      <c r="D38"/>
      <c r="E38"/>
      <c r="F38"/>
      <c r="G38"/>
      <c r="H38"/>
      <c r="I38"/>
      <c r="J38"/>
      <c r="K38"/>
      <c r="L38"/>
      <c r="M38"/>
    </row>
    <row r="39" spans="3:36" ht="15">
      <c r="C39"/>
      <c r="D39"/>
      <c r="E39"/>
      <c r="F39"/>
      <c r="G39"/>
      <c r="H39"/>
      <c r="I39"/>
      <c r="J39"/>
      <c r="K39"/>
      <c r="L39"/>
      <c r="M39"/>
    </row>
    <row r="40" spans="3:36" ht="15">
      <c r="C40"/>
      <c r="D40"/>
      <c r="E40"/>
      <c r="F40"/>
      <c r="G40"/>
      <c r="H40"/>
      <c r="I40"/>
      <c r="J40"/>
      <c r="K40"/>
      <c r="L40"/>
      <c r="M40"/>
    </row>
    <row r="41" spans="3:36" ht="15">
      <c r="C41"/>
      <c r="D41"/>
      <c r="E41"/>
      <c r="F41"/>
      <c r="G41"/>
      <c r="H41"/>
      <c r="I41"/>
      <c r="J41"/>
      <c r="K41"/>
      <c r="L41"/>
      <c r="M41"/>
    </row>
    <row r="42" spans="3:36" ht="15">
      <c r="C42"/>
      <c r="D42"/>
      <c r="E42"/>
      <c r="F42"/>
      <c r="G42"/>
      <c r="H42"/>
      <c r="I42"/>
      <c r="J42"/>
      <c r="K42"/>
      <c r="L42"/>
      <c r="M42"/>
    </row>
    <row r="43" spans="3:36" ht="15">
      <c r="C43"/>
      <c r="D43"/>
      <c r="E43"/>
      <c r="F43"/>
      <c r="G43"/>
      <c r="H43"/>
      <c r="I43"/>
      <c r="J43"/>
      <c r="K43"/>
      <c r="L43"/>
      <c r="M43"/>
    </row>
    <row r="44" spans="3:36" ht="15">
      <c r="C44"/>
      <c r="D44"/>
      <c r="E44"/>
      <c r="F44"/>
      <c r="G44"/>
      <c r="H44"/>
      <c r="I44"/>
      <c r="J44"/>
      <c r="K44"/>
      <c r="L44"/>
      <c r="M44"/>
    </row>
    <row r="45" spans="3:36" ht="15">
      <c r="C45"/>
      <c r="D45"/>
      <c r="E45"/>
      <c r="F45"/>
      <c r="G45"/>
      <c r="H45"/>
      <c r="I45"/>
      <c r="J45"/>
      <c r="K45"/>
      <c r="L45"/>
      <c r="M45"/>
    </row>
    <row r="46" spans="3:36" ht="15">
      <c r="C46"/>
      <c r="D46"/>
      <c r="E46"/>
      <c r="F46"/>
      <c r="G46"/>
      <c r="H46"/>
      <c r="I46"/>
      <c r="J46"/>
      <c r="K46"/>
      <c r="L46"/>
      <c r="M46"/>
    </row>
    <row r="47" spans="3:36" ht="15">
      <c r="C47"/>
      <c r="D47"/>
      <c r="E47"/>
      <c r="F47"/>
      <c r="G47"/>
      <c r="H47"/>
      <c r="I47"/>
      <c r="J47"/>
      <c r="K47"/>
      <c r="L47"/>
      <c r="M47"/>
    </row>
    <row r="48" spans="3:36" ht="15">
      <c r="C48"/>
      <c r="D48"/>
      <c r="E48"/>
      <c r="F48"/>
      <c r="G48"/>
      <c r="H48"/>
      <c r="I48"/>
      <c r="J48"/>
      <c r="K48"/>
      <c r="L48"/>
      <c r="M48"/>
    </row>
    <row r="49" spans="3:13" ht="15">
      <c r="C49"/>
      <c r="D49"/>
      <c r="E49"/>
      <c r="F49"/>
      <c r="G49"/>
      <c r="H49"/>
      <c r="I49"/>
      <c r="J49"/>
      <c r="K49"/>
      <c r="L49"/>
      <c r="M49"/>
    </row>
    <row r="50" spans="3:13" ht="15">
      <c r="C50"/>
      <c r="D50"/>
      <c r="E50"/>
      <c r="F50"/>
      <c r="G50"/>
      <c r="H50"/>
      <c r="I50"/>
      <c r="J50"/>
      <c r="K50"/>
      <c r="L50"/>
      <c r="M50"/>
    </row>
    <row r="51" spans="3:13">
      <c r="H51" s="10"/>
    </row>
  </sheetData>
  <mergeCells count="39">
    <mergeCell ref="B3:I3"/>
    <mergeCell ref="A4:B7"/>
    <mergeCell ref="C4:C6"/>
    <mergeCell ref="D4:D6"/>
    <mergeCell ref="C7:R7"/>
    <mergeCell ref="Q5:Q6"/>
    <mergeCell ref="R4:R6"/>
    <mergeCell ref="I5:I6"/>
    <mergeCell ref="J4:J6"/>
    <mergeCell ref="K4:K6"/>
    <mergeCell ref="L4:Q4"/>
    <mergeCell ref="P5:P6"/>
    <mergeCell ref="O5:O6"/>
    <mergeCell ref="N5:N6"/>
    <mergeCell ref="E4:I4"/>
    <mergeCell ref="E5:E6"/>
    <mergeCell ref="A25:B25"/>
    <mergeCell ref="A22:B22"/>
    <mergeCell ref="A23:B23"/>
    <mergeCell ref="A20:B20"/>
    <mergeCell ref="A21:B21"/>
    <mergeCell ref="A24:B24"/>
    <mergeCell ref="A8:B8"/>
    <mergeCell ref="A16:B16"/>
    <mergeCell ref="A17:B17"/>
    <mergeCell ref="A14:B14"/>
    <mergeCell ref="A15:B15"/>
    <mergeCell ref="A12:B12"/>
    <mergeCell ref="A13:B13"/>
    <mergeCell ref="A18:B18"/>
    <mergeCell ref="A19:B19"/>
    <mergeCell ref="A10:B10"/>
    <mergeCell ref="A11:B11"/>
    <mergeCell ref="A9:B9"/>
    <mergeCell ref="F5:F6"/>
    <mergeCell ref="M5:M6"/>
    <mergeCell ref="L5:L6"/>
    <mergeCell ref="G5:G6"/>
    <mergeCell ref="H5:H6"/>
  </mergeCells>
  <hyperlinks>
    <hyperlink ref="T1" location="'Spis tablic_Contens'!A1" display="&lt; POWRÓT"/>
    <hyperlink ref="T2" location="'Spis tablic_Contens'!A1" display="&lt; BACK"/>
  </hyperlinks>
  <pageMargins left="0.76923076923076927" right="0.76121794871794868" top="0.75" bottom="0.75" header="0.3" footer="0.3"/>
  <pageSetup paperSize="9" scale="97"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6"/>
  <dimension ref="A1:AB34"/>
  <sheetViews>
    <sheetView showGridLines="0" zoomScaleNormal="100" zoomScaleSheetLayoutView="115" workbookViewId="0">
      <pane xSplit="2" ySplit="7" topLeftCell="C8" activePane="bottomRight" state="frozen"/>
      <selection activeCell="A129" sqref="A129"/>
      <selection pane="topRight" activeCell="A129" sqref="A129"/>
      <selection pane="bottomLeft" activeCell="A129" sqref="A129"/>
      <selection pane="bottomRight"/>
    </sheetView>
  </sheetViews>
  <sheetFormatPr defaultColWidth="10.28515625" defaultRowHeight="14.25"/>
  <cols>
    <col min="1" max="1" width="11.140625" style="1" customWidth="1"/>
    <col min="2" max="2" width="10.5703125" style="1" customWidth="1"/>
    <col min="3" max="3" width="15.7109375" style="1" customWidth="1"/>
    <col min="4" max="4" width="16.42578125" style="1" customWidth="1"/>
    <col min="5" max="5" width="11" style="1" customWidth="1"/>
    <col min="6" max="6" width="11.28515625" style="1" customWidth="1"/>
    <col min="7" max="7" width="15.140625" style="1" customWidth="1"/>
    <col min="8" max="8" width="10.42578125" style="1" customWidth="1"/>
    <col min="9" max="9" width="11.5703125" style="1" customWidth="1"/>
    <col min="10" max="10" width="12.5703125" style="1" customWidth="1"/>
    <col min="11" max="11" width="12.42578125" style="1" customWidth="1"/>
    <col min="12" max="12" width="14.5703125" style="1" bestFit="1" customWidth="1"/>
    <col min="13" max="13" width="12" style="1" customWidth="1"/>
    <col min="14" max="14" width="10.28515625" style="1"/>
    <col min="15" max="15" width="18.28515625" style="1" customWidth="1"/>
    <col min="16" max="16" width="11.28515625" style="1" customWidth="1"/>
    <col min="17" max="20" width="10.28515625" style="1"/>
    <col min="21" max="21" width="11.28515625" style="1" bestFit="1" customWidth="1"/>
    <col min="22" max="16384" width="10.28515625" style="1"/>
  </cols>
  <sheetData>
    <row r="1" spans="1:28" s="6" customFormat="1">
      <c r="A1" s="945" t="s">
        <v>2282</v>
      </c>
      <c r="B1" s="945" t="s">
        <v>1462</v>
      </c>
      <c r="C1" s="945"/>
      <c r="D1" s="945"/>
      <c r="E1" s="945"/>
      <c r="F1" s="945"/>
      <c r="G1" s="945"/>
      <c r="H1" s="945"/>
      <c r="I1" s="945"/>
      <c r="J1" s="945"/>
      <c r="K1" s="375"/>
      <c r="L1" s="375"/>
      <c r="M1" s="375"/>
      <c r="N1" s="375"/>
      <c r="O1" s="375"/>
      <c r="P1" s="375"/>
      <c r="Q1" s="375"/>
      <c r="S1" s="79" t="s">
        <v>887</v>
      </c>
    </row>
    <row r="2" spans="1:28" s="6" customFormat="1">
      <c r="A2" s="375"/>
      <c r="B2" s="417" t="s">
        <v>1422</v>
      </c>
      <c r="C2" s="1063"/>
      <c r="D2" s="1063"/>
      <c r="E2" s="1063"/>
      <c r="F2" s="1063"/>
      <c r="G2" s="1063"/>
      <c r="H2" s="1063"/>
      <c r="I2" s="1063"/>
      <c r="J2" s="1063"/>
      <c r="K2" s="375"/>
      <c r="L2" s="375"/>
      <c r="M2" s="375"/>
      <c r="N2" s="375"/>
      <c r="O2" s="375"/>
      <c r="P2" s="375"/>
      <c r="Q2" s="375"/>
      <c r="S2" s="80" t="s">
        <v>888</v>
      </c>
    </row>
    <row r="3" spans="1:28" ht="5.25" customHeight="1">
      <c r="A3" s="375"/>
      <c r="B3" s="1509"/>
      <c r="C3" s="1509"/>
      <c r="D3" s="1509"/>
      <c r="E3" s="1509"/>
      <c r="F3" s="1509"/>
      <c r="G3" s="1509"/>
      <c r="H3" s="1509"/>
      <c r="I3" s="1509"/>
      <c r="J3" s="1509"/>
      <c r="K3" s="857"/>
      <c r="L3" s="857"/>
      <c r="M3" s="857"/>
      <c r="N3" s="857"/>
      <c r="O3" s="857"/>
      <c r="P3" s="857"/>
      <c r="Q3" s="857"/>
      <c r="S3" s="67"/>
    </row>
    <row r="4" spans="1:28" ht="25.5" customHeight="1">
      <c r="A4" s="2104" t="s">
        <v>1730</v>
      </c>
      <c r="B4" s="2104"/>
      <c r="C4" s="2093" t="s">
        <v>2108</v>
      </c>
      <c r="D4" s="2238" t="s">
        <v>2109</v>
      </c>
      <c r="E4" s="2126" t="s">
        <v>2126</v>
      </c>
      <c r="F4" s="2127"/>
      <c r="G4" s="2127"/>
      <c r="H4" s="2143"/>
      <c r="I4" s="2133" t="s">
        <v>2127</v>
      </c>
      <c r="J4" s="2133" t="s">
        <v>2128</v>
      </c>
      <c r="K4" s="2261" t="s">
        <v>2129</v>
      </c>
      <c r="L4" s="2261"/>
      <c r="M4" s="2261"/>
      <c r="N4" s="2261"/>
      <c r="O4" s="2261"/>
      <c r="P4" s="2261"/>
      <c r="Q4" s="2102" t="s">
        <v>2043</v>
      </c>
      <c r="S4" s="67"/>
    </row>
    <row r="5" spans="1:28" ht="24.75" customHeight="1">
      <c r="A5" s="2105"/>
      <c r="B5" s="2105"/>
      <c r="C5" s="2120"/>
      <c r="D5" s="2240"/>
      <c r="E5" s="2113" t="s">
        <v>2115</v>
      </c>
      <c r="F5" s="2113" t="s">
        <v>2116</v>
      </c>
      <c r="G5" s="2120" t="s">
        <v>2130</v>
      </c>
      <c r="H5" s="2120" t="s">
        <v>2012</v>
      </c>
      <c r="I5" s="2133"/>
      <c r="J5" s="2145"/>
      <c r="K5" s="2264" t="s">
        <v>2131</v>
      </c>
      <c r="L5" s="2133" t="s">
        <v>2132</v>
      </c>
      <c r="M5" s="2133" t="s">
        <v>2133</v>
      </c>
      <c r="N5" s="2133" t="s">
        <v>2049</v>
      </c>
      <c r="O5" s="2264" t="s">
        <v>2134</v>
      </c>
      <c r="P5" s="2133" t="s">
        <v>2135</v>
      </c>
      <c r="Q5" s="2102"/>
    </row>
    <row r="6" spans="1:28" ht="76.5" customHeight="1">
      <c r="A6" s="2105"/>
      <c r="B6" s="2105"/>
      <c r="C6" s="2094"/>
      <c r="D6" s="2242"/>
      <c r="E6" s="2101"/>
      <c r="F6" s="2101"/>
      <c r="G6" s="2094"/>
      <c r="H6" s="2094"/>
      <c r="I6" s="2133"/>
      <c r="J6" s="2145"/>
      <c r="K6" s="2264"/>
      <c r="L6" s="2133"/>
      <c r="M6" s="2133"/>
      <c r="N6" s="2133"/>
      <c r="O6" s="2264"/>
      <c r="P6" s="2133"/>
      <c r="Q6" s="2102"/>
    </row>
    <row r="7" spans="1:28" ht="25.5" customHeight="1">
      <c r="A7" s="2105"/>
      <c r="B7" s="2105"/>
      <c r="C7" s="2262" t="s">
        <v>2136</v>
      </c>
      <c r="D7" s="2263"/>
      <c r="E7" s="2263"/>
      <c r="F7" s="2263"/>
      <c r="G7" s="2263"/>
      <c r="H7" s="2263"/>
      <c r="I7" s="2263"/>
      <c r="J7" s="2263"/>
      <c r="K7" s="2263"/>
      <c r="L7" s="2263"/>
      <c r="M7" s="2263"/>
      <c r="N7" s="2263"/>
      <c r="O7" s="2263"/>
      <c r="P7" s="2263"/>
      <c r="Q7" s="2263"/>
    </row>
    <row r="8" spans="1:28" ht="14.25" customHeight="1">
      <c r="A8" s="1564" t="s">
        <v>48</v>
      </c>
      <c r="B8" s="1564"/>
      <c r="C8" s="521">
        <v>354078.92800000001</v>
      </c>
      <c r="D8" s="521">
        <v>457731.049</v>
      </c>
      <c r="E8" s="521">
        <v>384592.56300000002</v>
      </c>
      <c r="F8" s="521">
        <v>860.28099999999995</v>
      </c>
      <c r="G8" s="1191">
        <v>48963.966</v>
      </c>
      <c r="H8" s="1190">
        <v>23314.239000000001</v>
      </c>
      <c r="I8" s="1190">
        <v>811809.97699999996</v>
      </c>
      <c r="J8" s="1190">
        <v>498153.68099999998</v>
      </c>
      <c r="K8" s="1190">
        <v>108958.432</v>
      </c>
      <c r="L8" s="1190">
        <v>113479.105</v>
      </c>
      <c r="M8" s="1190">
        <v>37542.417000000001</v>
      </c>
      <c r="N8" s="1190">
        <v>120653.808</v>
      </c>
      <c r="O8" s="1190">
        <v>110256.598</v>
      </c>
      <c r="P8" s="1190">
        <v>7263.3209999999999</v>
      </c>
      <c r="Q8" s="1190">
        <v>313656.29599999997</v>
      </c>
      <c r="S8" s="9"/>
      <c r="U8" s="9"/>
      <c r="V8" s="9"/>
      <c r="W8" s="9"/>
    </row>
    <row r="9" spans="1:28">
      <c r="A9" s="1654" t="s">
        <v>1</v>
      </c>
      <c r="B9" s="1654"/>
      <c r="C9" s="893"/>
      <c r="D9" s="605"/>
      <c r="E9" s="605"/>
      <c r="F9" s="605"/>
      <c r="G9" s="1222"/>
      <c r="H9" s="342"/>
      <c r="I9" s="1223"/>
      <c r="J9" s="1205"/>
      <c r="K9" s="1205"/>
      <c r="L9" s="1205"/>
      <c r="M9" s="1205"/>
      <c r="N9" s="1205"/>
      <c r="O9" s="1205"/>
      <c r="P9" s="1205"/>
      <c r="Q9" s="1205"/>
    </row>
    <row r="10" spans="1:28">
      <c r="A10" s="1572" t="s">
        <v>2</v>
      </c>
      <c r="B10" s="1572"/>
      <c r="C10" s="1224">
        <v>11647.831</v>
      </c>
      <c r="D10" s="623">
        <v>42331.334999999999</v>
      </c>
      <c r="E10" s="623">
        <v>24918.044000000002</v>
      </c>
      <c r="F10" s="623">
        <v>52.31</v>
      </c>
      <c r="G10" s="1225">
        <v>15897.333000000001</v>
      </c>
      <c r="H10" s="1084">
        <v>1463.6479999999999</v>
      </c>
      <c r="I10" s="623">
        <v>53979.165999999997</v>
      </c>
      <c r="J10" s="608">
        <v>39725.978000000003</v>
      </c>
      <c r="K10" s="608">
        <v>6588.8159999999998</v>
      </c>
      <c r="L10" s="608">
        <v>7325.893</v>
      </c>
      <c r="M10" s="608">
        <v>3548.4920000000002</v>
      </c>
      <c r="N10" s="608">
        <v>17845.751</v>
      </c>
      <c r="O10" s="608">
        <v>4311.2460000000001</v>
      </c>
      <c r="P10" s="608">
        <v>105.78</v>
      </c>
      <c r="Q10" s="608">
        <v>14253.188</v>
      </c>
      <c r="S10" s="9"/>
      <c r="U10" s="226"/>
      <c r="V10" s="5"/>
      <c r="W10" s="5"/>
      <c r="Z10" s="158"/>
      <c r="AA10" s="158"/>
      <c r="AB10" s="158"/>
    </row>
    <row r="11" spans="1:28" ht="14.25" customHeight="1">
      <c r="A11" s="1572" t="s">
        <v>3</v>
      </c>
      <c r="B11" s="1572"/>
      <c r="C11" s="1224">
        <v>12535.912</v>
      </c>
      <c r="D11" s="623">
        <v>21060.334999999999</v>
      </c>
      <c r="E11" s="623">
        <v>20408.018</v>
      </c>
      <c r="F11" s="623">
        <v>23.686</v>
      </c>
      <c r="G11" s="1225">
        <v>277.78800000000001</v>
      </c>
      <c r="H11" s="623">
        <v>350.84300000000002</v>
      </c>
      <c r="I11" s="623">
        <v>33596.247000000003</v>
      </c>
      <c r="J11" s="608">
        <v>20645.441999999999</v>
      </c>
      <c r="K11" s="608">
        <v>5811.5709999999999</v>
      </c>
      <c r="L11" s="608">
        <v>3009.0680000000002</v>
      </c>
      <c r="M11" s="608">
        <v>1847.8720000000001</v>
      </c>
      <c r="N11" s="608">
        <v>7105.8670000000002</v>
      </c>
      <c r="O11" s="608">
        <v>2396.6370000000002</v>
      </c>
      <c r="P11" s="608">
        <v>474.42700000000002</v>
      </c>
      <c r="Q11" s="608">
        <v>12950.805</v>
      </c>
      <c r="S11" s="9"/>
      <c r="U11" s="226"/>
      <c r="V11" s="145"/>
      <c r="W11" s="145"/>
      <c r="Z11" s="145"/>
      <c r="AA11" s="158"/>
      <c r="AB11" s="158"/>
    </row>
    <row r="12" spans="1:28">
      <c r="A12" s="1572" t="s">
        <v>4</v>
      </c>
      <c r="B12" s="1572"/>
      <c r="C12" s="1224">
        <v>4511.1390000000001</v>
      </c>
      <c r="D12" s="623">
        <v>11373.798000000001</v>
      </c>
      <c r="E12" s="623">
        <v>10685.287</v>
      </c>
      <c r="F12" s="623">
        <v>50.48</v>
      </c>
      <c r="G12" s="1225">
        <v>499.923</v>
      </c>
      <c r="H12" s="623">
        <v>138.108</v>
      </c>
      <c r="I12" s="623">
        <v>15884.937</v>
      </c>
      <c r="J12" s="608">
        <v>11370.204</v>
      </c>
      <c r="K12" s="608">
        <v>4340.2190000000001</v>
      </c>
      <c r="L12" s="608">
        <v>1364.5309999999999</v>
      </c>
      <c r="M12" s="608">
        <v>1718.383</v>
      </c>
      <c r="N12" s="608">
        <v>3590.203</v>
      </c>
      <c r="O12" s="608" t="s">
        <v>7</v>
      </c>
      <c r="P12" s="608">
        <v>356.86799999999999</v>
      </c>
      <c r="Q12" s="608">
        <v>4514.7330000000002</v>
      </c>
      <c r="S12" s="9"/>
      <c r="U12" s="226"/>
      <c r="V12" s="104"/>
      <c r="W12" s="24"/>
      <c r="Z12" s="22"/>
      <c r="AA12" s="158"/>
      <c r="AB12" s="158"/>
    </row>
    <row r="13" spans="1:28">
      <c r="A13" s="1572" t="s">
        <v>5</v>
      </c>
      <c r="B13" s="1572"/>
      <c r="C13" s="1224">
        <v>3139.067</v>
      </c>
      <c r="D13" s="623">
        <v>8353.8580000000002</v>
      </c>
      <c r="E13" s="623">
        <v>7657.835</v>
      </c>
      <c r="F13" s="623">
        <v>136.38800000000001</v>
      </c>
      <c r="G13" s="1225">
        <v>44.773000000000003</v>
      </c>
      <c r="H13" s="623">
        <v>514.86199999999997</v>
      </c>
      <c r="I13" s="623">
        <v>11492.924999999999</v>
      </c>
      <c r="J13" s="608">
        <v>9521.2289999999994</v>
      </c>
      <c r="K13" s="608">
        <v>2747.6990000000001</v>
      </c>
      <c r="L13" s="608">
        <v>1766.933</v>
      </c>
      <c r="M13" s="608">
        <v>693.60400000000004</v>
      </c>
      <c r="N13" s="608">
        <v>4203.5339999999997</v>
      </c>
      <c r="O13" s="608">
        <v>48.283000000000001</v>
      </c>
      <c r="P13" s="608">
        <v>61.176000000000002</v>
      </c>
      <c r="Q13" s="608">
        <v>1971.6959999999999</v>
      </c>
      <c r="S13" s="9"/>
      <c r="U13" s="226"/>
      <c r="V13" s="24"/>
      <c r="W13" s="24"/>
      <c r="Z13" s="26"/>
      <c r="AA13" s="158"/>
      <c r="AB13" s="158"/>
    </row>
    <row r="14" spans="1:28">
      <c r="A14" s="1572" t="s">
        <v>6</v>
      </c>
      <c r="B14" s="1572"/>
      <c r="C14" s="1224">
        <v>19093.197</v>
      </c>
      <c r="D14" s="623">
        <v>83638.28</v>
      </c>
      <c r="E14" s="623">
        <v>73639.827999999994</v>
      </c>
      <c r="F14" s="623">
        <v>144.97399999999999</v>
      </c>
      <c r="G14" s="1225">
        <v>2353.0889999999999</v>
      </c>
      <c r="H14" s="623">
        <v>7500.3890000000001</v>
      </c>
      <c r="I14" s="623">
        <v>102731.477</v>
      </c>
      <c r="J14" s="608">
        <v>86696.562000000005</v>
      </c>
      <c r="K14" s="608">
        <v>7886.5519999999997</v>
      </c>
      <c r="L14" s="608">
        <v>3802.7159999999999</v>
      </c>
      <c r="M14" s="608">
        <v>1945.037</v>
      </c>
      <c r="N14" s="608">
        <v>10074.722</v>
      </c>
      <c r="O14" s="608">
        <v>62655.451999999997</v>
      </c>
      <c r="P14" s="608">
        <v>332.08300000000003</v>
      </c>
      <c r="Q14" s="608">
        <v>16034.915000000001</v>
      </c>
      <c r="S14" s="9"/>
      <c r="U14" s="226"/>
      <c r="V14" s="24"/>
      <c r="W14" s="24"/>
      <c r="Z14" s="26"/>
      <c r="AA14" s="158"/>
      <c r="AB14" s="158"/>
    </row>
    <row r="15" spans="1:28">
      <c r="A15" s="1572" t="s">
        <v>8</v>
      </c>
      <c r="B15" s="1572"/>
      <c r="C15" s="1224">
        <v>13295.319</v>
      </c>
      <c r="D15" s="623">
        <v>21364.403999999999</v>
      </c>
      <c r="E15" s="623">
        <v>19783.231</v>
      </c>
      <c r="F15" s="623">
        <v>59.893000000000001</v>
      </c>
      <c r="G15" s="1225">
        <v>1490.434</v>
      </c>
      <c r="H15" s="623">
        <v>30.846</v>
      </c>
      <c r="I15" s="623">
        <v>34659.722999999998</v>
      </c>
      <c r="J15" s="608">
        <v>26794.623</v>
      </c>
      <c r="K15" s="608">
        <v>5947.9709999999995</v>
      </c>
      <c r="L15" s="608">
        <v>7075.5320000000002</v>
      </c>
      <c r="M15" s="608">
        <v>2174.36</v>
      </c>
      <c r="N15" s="608">
        <v>10349.295</v>
      </c>
      <c r="O15" s="608">
        <v>1243.7670000000001</v>
      </c>
      <c r="P15" s="608">
        <v>3.698</v>
      </c>
      <c r="Q15" s="608">
        <v>7865.1</v>
      </c>
      <c r="S15" s="9"/>
      <c r="U15" s="226"/>
      <c r="V15" s="24"/>
      <c r="W15" s="24"/>
      <c r="Z15" s="26"/>
      <c r="AA15" s="158"/>
      <c r="AB15" s="158"/>
    </row>
    <row r="16" spans="1:28">
      <c r="A16" s="1572" t="s">
        <v>9</v>
      </c>
      <c r="B16" s="1572"/>
      <c r="C16" s="1224">
        <v>136940.81700000001</v>
      </c>
      <c r="D16" s="623">
        <v>56106.417999999998</v>
      </c>
      <c r="E16" s="623">
        <v>36608.692000000003</v>
      </c>
      <c r="F16" s="623">
        <v>77.896000000000001</v>
      </c>
      <c r="G16" s="1226">
        <v>11875.842000000001</v>
      </c>
      <c r="H16" s="623">
        <v>7543.9880000000003</v>
      </c>
      <c r="I16" s="623">
        <v>193047.23499999999</v>
      </c>
      <c r="J16" s="608">
        <v>81714.637000000002</v>
      </c>
      <c r="K16" s="608">
        <v>14936.277</v>
      </c>
      <c r="L16" s="608">
        <v>33166.822999999997</v>
      </c>
      <c r="M16" s="608">
        <v>7936.12</v>
      </c>
      <c r="N16" s="608">
        <v>13064.47</v>
      </c>
      <c r="O16" s="608">
        <v>9142.8130000000001</v>
      </c>
      <c r="P16" s="608">
        <v>3468.134</v>
      </c>
      <c r="Q16" s="608">
        <v>111332.598</v>
      </c>
      <c r="S16" s="9"/>
      <c r="U16" s="226"/>
      <c r="V16" s="24"/>
      <c r="W16" s="24"/>
      <c r="Z16" s="26"/>
      <c r="AA16" s="158"/>
      <c r="AB16" s="158"/>
    </row>
    <row r="17" spans="1:28">
      <c r="A17" s="1572" t="s">
        <v>10</v>
      </c>
      <c r="B17" s="1572"/>
      <c r="C17" s="1224">
        <v>11270.384</v>
      </c>
      <c r="D17" s="623">
        <v>11199.741</v>
      </c>
      <c r="E17" s="623">
        <v>10537.968000000001</v>
      </c>
      <c r="F17" s="623">
        <v>3.4079999999999999</v>
      </c>
      <c r="G17" s="1226">
        <v>644.91099999999994</v>
      </c>
      <c r="H17" s="623">
        <v>13.454000000000001</v>
      </c>
      <c r="I17" s="623">
        <v>22470.125</v>
      </c>
      <c r="J17" s="608">
        <v>10856.429</v>
      </c>
      <c r="K17" s="608">
        <v>2646.8710000000001</v>
      </c>
      <c r="L17" s="608">
        <v>3087.8110000000001</v>
      </c>
      <c r="M17" s="608">
        <v>854.74699999999996</v>
      </c>
      <c r="N17" s="608">
        <v>4236.8469999999998</v>
      </c>
      <c r="O17" s="608" t="s">
        <v>7</v>
      </c>
      <c r="P17" s="608">
        <v>30.152999999999999</v>
      </c>
      <c r="Q17" s="608">
        <v>11613.696</v>
      </c>
      <c r="S17" s="9"/>
      <c r="U17" s="226"/>
      <c r="V17" s="24"/>
      <c r="W17" s="24"/>
      <c r="Z17" s="26"/>
      <c r="AA17" s="158"/>
      <c r="AB17" s="158"/>
    </row>
    <row r="18" spans="1:28">
      <c r="A18" s="1572" t="s">
        <v>11</v>
      </c>
      <c r="B18" s="1572"/>
      <c r="C18" s="1224">
        <v>9979.8029999999999</v>
      </c>
      <c r="D18" s="623">
        <v>9348.9599999999991</v>
      </c>
      <c r="E18" s="623">
        <v>9071.8140000000003</v>
      </c>
      <c r="F18" s="623">
        <v>14.843999999999999</v>
      </c>
      <c r="G18" s="1226">
        <v>56.941000000000003</v>
      </c>
      <c r="H18" s="623">
        <v>205.36099999999999</v>
      </c>
      <c r="I18" s="623">
        <v>19328.762999999999</v>
      </c>
      <c r="J18" s="608">
        <v>8941.1679999999997</v>
      </c>
      <c r="K18" s="608">
        <v>2066.8820000000001</v>
      </c>
      <c r="L18" s="608">
        <v>554.14800000000002</v>
      </c>
      <c r="M18" s="608">
        <v>1410.9549999999999</v>
      </c>
      <c r="N18" s="608">
        <v>3158.4549999999999</v>
      </c>
      <c r="O18" s="608">
        <v>1666.325</v>
      </c>
      <c r="P18" s="608">
        <v>84.403000000000006</v>
      </c>
      <c r="Q18" s="608">
        <v>10387.594999999999</v>
      </c>
      <c r="S18" s="9"/>
      <c r="U18" s="226"/>
      <c r="V18" s="24"/>
      <c r="W18" s="24"/>
      <c r="Z18" s="26"/>
      <c r="AA18" s="158"/>
      <c r="AB18" s="158"/>
    </row>
    <row r="19" spans="1:28">
      <c r="A19" s="1572" t="s">
        <v>12</v>
      </c>
      <c r="B19" s="1572"/>
      <c r="C19" s="1224">
        <v>8049.3230000000003</v>
      </c>
      <c r="D19" s="623">
        <v>7685.5839999999998</v>
      </c>
      <c r="E19" s="623">
        <v>7089.2920000000004</v>
      </c>
      <c r="F19" s="623">
        <v>24.408000000000001</v>
      </c>
      <c r="G19" s="1226">
        <v>416.47300000000001</v>
      </c>
      <c r="H19" s="623">
        <v>155.411</v>
      </c>
      <c r="I19" s="623">
        <v>15734.906999999999</v>
      </c>
      <c r="J19" s="608">
        <v>6534.7110000000002</v>
      </c>
      <c r="K19" s="608">
        <v>2222.1219999999998</v>
      </c>
      <c r="L19" s="608">
        <v>917.10400000000004</v>
      </c>
      <c r="M19" s="608">
        <v>1503.425</v>
      </c>
      <c r="N19" s="608">
        <v>1860.8779999999999</v>
      </c>
      <c r="O19" s="608" t="s">
        <v>7</v>
      </c>
      <c r="P19" s="608">
        <v>31.181999999999999</v>
      </c>
      <c r="Q19" s="608">
        <v>9200.1959999999999</v>
      </c>
      <c r="S19" s="9"/>
      <c r="U19" s="226"/>
      <c r="V19" s="24"/>
      <c r="W19" s="24"/>
      <c r="Z19" s="26"/>
      <c r="AA19" s="158"/>
      <c r="AB19" s="158"/>
    </row>
    <row r="20" spans="1:28">
      <c r="A20" s="1572" t="s">
        <v>13</v>
      </c>
      <c r="B20" s="1572"/>
      <c r="C20" s="1224">
        <v>22612.925999999999</v>
      </c>
      <c r="D20" s="623">
        <v>21481.67</v>
      </c>
      <c r="E20" s="623">
        <v>16731.978999999999</v>
      </c>
      <c r="F20" s="623">
        <v>13.327</v>
      </c>
      <c r="G20" s="1226">
        <v>4278.2790000000005</v>
      </c>
      <c r="H20" s="623">
        <v>458.08499999999998</v>
      </c>
      <c r="I20" s="623">
        <v>44094.595999999998</v>
      </c>
      <c r="J20" s="608">
        <v>26029.901000000002</v>
      </c>
      <c r="K20" s="608">
        <v>7391.0159999999996</v>
      </c>
      <c r="L20" s="608">
        <v>4813.4679999999998</v>
      </c>
      <c r="M20" s="608">
        <v>1603.559</v>
      </c>
      <c r="N20" s="608">
        <v>6739.9790000000003</v>
      </c>
      <c r="O20" s="608">
        <v>4955.415</v>
      </c>
      <c r="P20" s="608">
        <v>526.46400000000006</v>
      </c>
      <c r="Q20" s="608">
        <v>18064.695</v>
      </c>
      <c r="S20" s="9"/>
      <c r="U20" s="226"/>
      <c r="V20" s="24"/>
      <c r="W20" s="24"/>
      <c r="Z20" s="26"/>
      <c r="AA20" s="158"/>
      <c r="AB20" s="158"/>
    </row>
    <row r="21" spans="1:28">
      <c r="A21" s="1572" t="s">
        <v>14</v>
      </c>
      <c r="B21" s="1572"/>
      <c r="C21" s="1224">
        <v>41525.732000000004</v>
      </c>
      <c r="D21" s="623">
        <v>64833.258999999998</v>
      </c>
      <c r="E21" s="623">
        <v>60523.373</v>
      </c>
      <c r="F21" s="623">
        <v>190.78800000000001</v>
      </c>
      <c r="G21" s="1226">
        <v>1691.2070000000001</v>
      </c>
      <c r="H21" s="623">
        <v>2427.8910000000001</v>
      </c>
      <c r="I21" s="623">
        <v>106358.99099999999</v>
      </c>
      <c r="J21" s="608">
        <v>63832.726999999999</v>
      </c>
      <c r="K21" s="608">
        <v>14954.235000000001</v>
      </c>
      <c r="L21" s="608">
        <v>28766.078000000001</v>
      </c>
      <c r="M21" s="608">
        <v>3657.2190000000001</v>
      </c>
      <c r="N21" s="608">
        <v>15680.210999999999</v>
      </c>
      <c r="O21" s="608">
        <v>621.81500000000005</v>
      </c>
      <c r="P21" s="608">
        <v>153.16900000000001</v>
      </c>
      <c r="Q21" s="608">
        <v>42526.264000000003</v>
      </c>
      <c r="S21" s="9"/>
      <c r="U21" s="226"/>
      <c r="V21" s="24"/>
      <c r="W21" s="24"/>
      <c r="Z21" s="26"/>
      <c r="AA21" s="158"/>
      <c r="AB21" s="158"/>
    </row>
    <row r="22" spans="1:28">
      <c r="A22" s="1572" t="s">
        <v>15</v>
      </c>
      <c r="B22" s="1572"/>
      <c r="C22" s="1224">
        <v>14797.665999999999</v>
      </c>
      <c r="D22" s="623">
        <v>12802.073</v>
      </c>
      <c r="E22" s="623">
        <v>11527.456</v>
      </c>
      <c r="F22" s="623">
        <v>7.3460000000000001</v>
      </c>
      <c r="G22" s="1226">
        <v>919.44299999999998</v>
      </c>
      <c r="H22" s="623">
        <v>347.82799999999997</v>
      </c>
      <c r="I22" s="623">
        <v>27599.739000000001</v>
      </c>
      <c r="J22" s="608">
        <v>16340.799000000001</v>
      </c>
      <c r="K22" s="608">
        <v>4075.1</v>
      </c>
      <c r="L22" s="608">
        <v>1364.9179999999999</v>
      </c>
      <c r="M22" s="608">
        <v>2859.14</v>
      </c>
      <c r="N22" s="608">
        <v>2087.5210000000002</v>
      </c>
      <c r="O22" s="608">
        <v>5878.027</v>
      </c>
      <c r="P22" s="608">
        <v>76.093000000000004</v>
      </c>
      <c r="Q22" s="608">
        <v>11258.94</v>
      </c>
      <c r="S22" s="9"/>
      <c r="U22" s="226"/>
      <c r="V22" s="24"/>
      <c r="W22" s="24"/>
      <c r="Z22" s="26"/>
      <c r="AA22" s="158"/>
      <c r="AB22" s="158"/>
    </row>
    <row r="23" spans="1:28" ht="14.25" customHeight="1">
      <c r="A23" s="1572" t="s">
        <v>16</v>
      </c>
      <c r="B23" s="1572"/>
      <c r="C23" s="1224">
        <v>5079.4219999999996</v>
      </c>
      <c r="D23" s="623">
        <v>11534.608</v>
      </c>
      <c r="E23" s="623">
        <v>9643.3089999999993</v>
      </c>
      <c r="F23" s="623">
        <v>25.555</v>
      </c>
      <c r="G23" s="1226">
        <v>211.756</v>
      </c>
      <c r="H23" s="623">
        <v>1653.9880000000001</v>
      </c>
      <c r="I23" s="623">
        <v>16614.03</v>
      </c>
      <c r="J23" s="608">
        <v>11046.999</v>
      </c>
      <c r="K23" s="608">
        <v>4054.8609999999999</v>
      </c>
      <c r="L23" s="608">
        <v>1283.6990000000001</v>
      </c>
      <c r="M23" s="608">
        <v>1806.8309999999999</v>
      </c>
      <c r="N23" s="608">
        <v>3807.56</v>
      </c>
      <c r="O23" s="608" t="s">
        <v>7</v>
      </c>
      <c r="P23" s="608">
        <v>94.048000000000002</v>
      </c>
      <c r="Q23" s="608">
        <v>5567.0309999999999</v>
      </c>
      <c r="S23" s="9"/>
      <c r="U23" s="226"/>
      <c r="V23" s="24"/>
      <c r="W23" s="24"/>
      <c r="Z23" s="26"/>
      <c r="AA23" s="158"/>
      <c r="AB23" s="158"/>
    </row>
    <row r="24" spans="1:28">
      <c r="A24" s="1572" t="s">
        <v>17</v>
      </c>
      <c r="B24" s="1572"/>
      <c r="C24" s="1224">
        <v>29927.156999999999</v>
      </c>
      <c r="D24" s="623">
        <v>45851.004999999997</v>
      </c>
      <c r="E24" s="623">
        <v>39958.025000000001</v>
      </c>
      <c r="F24" s="623">
        <v>16.797000000000001</v>
      </c>
      <c r="G24" s="1226">
        <v>5433.0249999999996</v>
      </c>
      <c r="H24" s="623">
        <v>443.15800000000002</v>
      </c>
      <c r="I24" s="623">
        <v>75778.161999999997</v>
      </c>
      <c r="J24" s="608">
        <v>47510.411</v>
      </c>
      <c r="K24" s="608">
        <v>15547.531000000001</v>
      </c>
      <c r="L24" s="608">
        <v>11291.018</v>
      </c>
      <c r="M24" s="608">
        <v>2956.732</v>
      </c>
      <c r="N24" s="608">
        <v>8235.9490000000005</v>
      </c>
      <c r="O24" s="608">
        <v>8097.5010000000002</v>
      </c>
      <c r="P24" s="608">
        <v>1381.68</v>
      </c>
      <c r="Q24" s="608">
        <v>28267.751</v>
      </c>
      <c r="S24" s="9"/>
      <c r="U24" s="226"/>
      <c r="V24" s="24"/>
      <c r="W24" s="24"/>
      <c r="Z24" s="26"/>
      <c r="AA24" s="158"/>
      <c r="AB24" s="158"/>
    </row>
    <row r="25" spans="1:28" ht="14.25" customHeight="1">
      <c r="A25" s="1572" t="s">
        <v>18</v>
      </c>
      <c r="B25" s="1572"/>
      <c r="C25" s="1224">
        <v>9673.2330000000002</v>
      </c>
      <c r="D25" s="623">
        <v>28765.721000000001</v>
      </c>
      <c r="E25" s="623">
        <v>25808.412</v>
      </c>
      <c r="F25" s="623">
        <v>18.181000000000001</v>
      </c>
      <c r="G25" s="1226">
        <v>2872.7489999999998</v>
      </c>
      <c r="H25" s="623">
        <v>66.379000000000005</v>
      </c>
      <c r="I25" s="623">
        <v>38438.953999999998</v>
      </c>
      <c r="J25" s="608">
        <v>30591.861000000001</v>
      </c>
      <c r="K25" s="608">
        <v>7740.7089999999998</v>
      </c>
      <c r="L25" s="608">
        <v>3889.3649999999998</v>
      </c>
      <c r="M25" s="608">
        <v>1025.941</v>
      </c>
      <c r="N25" s="608">
        <v>8612.5660000000007</v>
      </c>
      <c r="O25" s="608">
        <v>9239.3169999999991</v>
      </c>
      <c r="P25" s="608">
        <v>83.962999999999994</v>
      </c>
      <c r="Q25" s="608">
        <v>7847.0929999999998</v>
      </c>
      <c r="S25" s="9"/>
      <c r="U25" s="226"/>
      <c r="V25" s="24"/>
      <c r="W25" s="24"/>
      <c r="Z25" s="26"/>
      <c r="AA25" s="158"/>
      <c r="AB25" s="158"/>
    </row>
    <row r="26" spans="1:28" ht="5.25" customHeight="1">
      <c r="A26" s="398"/>
      <c r="B26" s="398"/>
      <c r="C26" s="921"/>
      <c r="D26" s="1212"/>
      <c r="E26" s="1212"/>
      <c r="F26" s="1212"/>
      <c r="G26" s="921"/>
      <c r="H26" s="921"/>
      <c r="I26" s="921"/>
      <c r="J26" s="900"/>
      <c r="K26" s="857"/>
      <c r="L26" s="857"/>
      <c r="M26" s="857"/>
      <c r="N26" s="857"/>
      <c r="O26" s="622"/>
      <c r="P26" s="622"/>
      <c r="Q26" s="857"/>
      <c r="U26" s="215"/>
      <c r="V26" s="24"/>
      <c r="W26" s="24"/>
      <c r="Y26" s="24"/>
      <c r="Z26" s="26"/>
      <c r="AA26" s="158"/>
      <c r="AB26" s="158"/>
    </row>
    <row r="27" spans="1:28">
      <c r="A27" s="415" t="s">
        <v>2137</v>
      </c>
      <c r="B27" s="1008"/>
      <c r="C27" s="1227"/>
      <c r="D27" s="1228"/>
      <c r="E27" s="1228"/>
      <c r="F27" s="1228"/>
      <c r="G27" s="1227"/>
      <c r="H27" s="1229"/>
      <c r="I27" s="1227"/>
      <c r="J27" s="1230"/>
      <c r="K27" s="857"/>
      <c r="L27" s="857"/>
      <c r="M27" s="857"/>
      <c r="N27" s="857"/>
      <c r="O27" s="857"/>
      <c r="P27" s="857"/>
      <c r="Q27" s="857"/>
      <c r="T27" s="24"/>
      <c r="U27" s="216"/>
      <c r="V27" s="24"/>
      <c r="W27" s="24"/>
      <c r="X27" s="24"/>
      <c r="Y27" s="24"/>
      <c r="Z27" s="26"/>
      <c r="AA27" s="158"/>
      <c r="AB27" s="158"/>
    </row>
    <row r="28" spans="1:28">
      <c r="A28" s="1512" t="s">
        <v>49</v>
      </c>
      <c r="B28" s="1512"/>
      <c r="C28" s="1512"/>
      <c r="D28" s="1512"/>
      <c r="E28" s="1512"/>
      <c r="F28" s="1512"/>
      <c r="G28" s="1512"/>
      <c r="H28" s="1512"/>
      <c r="I28" s="1512"/>
      <c r="J28" s="1512"/>
      <c r="K28" s="857"/>
      <c r="L28" s="857"/>
      <c r="M28" s="857"/>
      <c r="N28" s="857"/>
      <c r="O28" s="857"/>
      <c r="P28" s="857"/>
      <c r="Q28" s="857"/>
      <c r="T28" s="24"/>
      <c r="U28" s="24"/>
      <c r="V28" s="24"/>
      <c r="W28" s="24"/>
      <c r="X28" s="24"/>
      <c r="Y28" s="24"/>
      <c r="Z28" s="26"/>
      <c r="AA28" s="158"/>
      <c r="AB28" s="158"/>
    </row>
    <row r="29" spans="1:28" ht="6" customHeight="1">
      <c r="A29" s="944"/>
      <c r="B29" s="944"/>
      <c r="C29" s="944"/>
      <c r="D29" s="944"/>
      <c r="E29" s="944"/>
      <c r="F29" s="944"/>
      <c r="G29" s="944"/>
      <c r="H29" s="944"/>
      <c r="I29" s="944"/>
      <c r="J29" s="944"/>
      <c r="K29" s="857"/>
      <c r="L29" s="857"/>
      <c r="M29" s="857"/>
      <c r="N29" s="857"/>
      <c r="O29" s="857"/>
      <c r="P29" s="857"/>
      <c r="Q29" s="857"/>
      <c r="T29" s="158"/>
      <c r="U29" s="158"/>
      <c r="V29" s="158"/>
      <c r="W29" s="158"/>
      <c r="X29" s="158"/>
      <c r="Y29" s="158"/>
      <c r="Z29" s="158"/>
      <c r="AA29" s="158"/>
      <c r="AB29" s="158"/>
    </row>
    <row r="30" spans="1:28">
      <c r="A30" s="2260" t="s">
        <v>1477</v>
      </c>
      <c r="B30" s="2260"/>
      <c r="C30" s="2260"/>
      <c r="D30" s="2260"/>
      <c r="E30" s="2260"/>
      <c r="F30" s="2260"/>
      <c r="G30" s="2260"/>
      <c r="H30" s="2260"/>
      <c r="I30" s="2260"/>
      <c r="J30" s="2260"/>
      <c r="K30" s="857"/>
      <c r="L30" s="857"/>
      <c r="M30" s="857"/>
      <c r="N30" s="857"/>
      <c r="O30" s="857"/>
      <c r="P30" s="857"/>
      <c r="Q30" s="857"/>
      <c r="T30" s="158"/>
      <c r="U30" s="158"/>
      <c r="V30" s="158"/>
      <c r="W30" s="158"/>
      <c r="X30" s="158"/>
      <c r="Y30" s="158"/>
      <c r="Z30" s="158"/>
      <c r="AA30" s="158"/>
      <c r="AB30" s="158"/>
    </row>
    <row r="31" spans="1:28">
      <c r="A31" s="1515" t="s">
        <v>50</v>
      </c>
      <c r="B31" s="1515"/>
      <c r="C31" s="1515"/>
      <c r="D31" s="1515"/>
      <c r="E31" s="1515"/>
      <c r="F31" s="1515"/>
      <c r="G31" s="1515"/>
      <c r="H31" s="1515"/>
      <c r="I31" s="1515"/>
      <c r="J31" s="1515"/>
      <c r="K31" s="857"/>
      <c r="L31" s="890"/>
      <c r="M31" s="857"/>
      <c r="N31" s="857"/>
      <c r="O31" s="857"/>
      <c r="P31" s="857"/>
      <c r="Q31" s="857"/>
    </row>
    <row r="32" spans="1:28">
      <c r="A32" s="857"/>
      <c r="B32" s="857"/>
      <c r="C32" s="857"/>
      <c r="D32" s="857"/>
      <c r="E32" s="857"/>
      <c r="F32" s="857"/>
      <c r="G32" s="857"/>
      <c r="H32" s="857"/>
      <c r="I32" s="857"/>
      <c r="J32" s="857"/>
      <c r="K32" s="857"/>
      <c r="L32" s="857"/>
      <c r="M32" s="857"/>
      <c r="N32" s="857"/>
      <c r="O32" s="857"/>
      <c r="P32" s="857"/>
      <c r="Q32" s="857"/>
    </row>
    <row r="33" spans="1:17">
      <c r="A33" s="1148"/>
      <c r="B33" s="1148"/>
      <c r="C33" s="857"/>
      <c r="D33" s="857"/>
      <c r="E33" s="857"/>
      <c r="F33" s="857"/>
      <c r="G33" s="857"/>
      <c r="H33" s="857"/>
      <c r="I33" s="857"/>
      <c r="J33" s="857"/>
      <c r="K33" s="857"/>
      <c r="L33" s="857"/>
      <c r="M33" s="857"/>
      <c r="N33" s="857"/>
      <c r="O33" s="857"/>
      <c r="P33" s="857"/>
      <c r="Q33" s="857"/>
    </row>
    <row r="34" spans="1:17">
      <c r="A34" s="857"/>
      <c r="B34" s="857"/>
      <c r="C34" s="857"/>
      <c r="D34" s="857"/>
      <c r="E34" s="857"/>
      <c r="F34" s="857"/>
      <c r="G34" s="857"/>
      <c r="H34" s="857"/>
      <c r="I34" s="857"/>
      <c r="J34" s="857"/>
      <c r="K34" s="857"/>
      <c r="L34" s="857"/>
      <c r="M34" s="857"/>
      <c r="N34" s="857"/>
      <c r="O34" s="857"/>
      <c r="P34" s="857"/>
      <c r="Q34" s="857"/>
    </row>
  </sheetData>
  <mergeCells count="41">
    <mergeCell ref="B3:J3"/>
    <mergeCell ref="A4:B7"/>
    <mergeCell ref="C4:C6"/>
    <mergeCell ref="I4:I6"/>
    <mergeCell ref="J4:J6"/>
    <mergeCell ref="H5:H6"/>
    <mergeCell ref="C7:Q7"/>
    <mergeCell ref="K5:K6"/>
    <mergeCell ref="L5:L6"/>
    <mergeCell ref="M5:M6"/>
    <mergeCell ref="N5:N6"/>
    <mergeCell ref="O5:O6"/>
    <mergeCell ref="P5:P6"/>
    <mergeCell ref="Q4:Q6"/>
    <mergeCell ref="D4:D6"/>
    <mergeCell ref="E4:H4"/>
    <mergeCell ref="A28:J28"/>
    <mergeCell ref="A30:J30"/>
    <mergeCell ref="A31:J31"/>
    <mergeCell ref="K4:P4"/>
    <mergeCell ref="A25:B25"/>
    <mergeCell ref="A24:B24"/>
    <mergeCell ref="A23:B23"/>
    <mergeCell ref="A22:B22"/>
    <mergeCell ref="A21:B21"/>
    <mergeCell ref="A13:B13"/>
    <mergeCell ref="A12:B12"/>
    <mergeCell ref="A11:B11"/>
    <mergeCell ref="A10:B10"/>
    <mergeCell ref="A9:B9"/>
    <mergeCell ref="A14:B14"/>
    <mergeCell ref="A20:B20"/>
    <mergeCell ref="E5:E6"/>
    <mergeCell ref="F5:F6"/>
    <mergeCell ref="G5:G6"/>
    <mergeCell ref="A8:B8"/>
    <mergeCell ref="A19:B19"/>
    <mergeCell ref="A18:B18"/>
    <mergeCell ref="A17:B17"/>
    <mergeCell ref="A16:B16"/>
    <mergeCell ref="A15:B15"/>
  </mergeCells>
  <hyperlinks>
    <hyperlink ref="S1" location="'Spis tablic_Contens'!A1" display="&lt; POWRÓT"/>
    <hyperlink ref="S2" location="'Spis tablic_Contens'!A1" display="&lt; BACK"/>
  </hyperlinks>
  <pageMargins left="0.74810606060606055" right="0.72916666666666663"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2"/>
  <dimension ref="A1:S54"/>
  <sheetViews>
    <sheetView showGridLines="0" zoomScaleNormal="100" workbookViewId="0">
      <pane ySplit="5" topLeftCell="A6" activePane="bottomLeft" state="frozen"/>
      <selection activeCell="A129" sqref="A129"/>
      <selection pane="bottomLeft"/>
    </sheetView>
  </sheetViews>
  <sheetFormatPr defaultRowHeight="15"/>
  <cols>
    <col min="1" max="1" width="12.28515625" customWidth="1"/>
    <col min="4" max="4" width="17.5703125" customWidth="1"/>
    <col min="5" max="5" width="10.85546875" customWidth="1"/>
    <col min="6" max="6" width="14.28515625" customWidth="1"/>
    <col min="7" max="7" width="14.7109375" customWidth="1"/>
    <col min="8" max="8" width="11.85546875" customWidth="1"/>
    <col min="9" max="9" width="11.140625" customWidth="1"/>
  </cols>
  <sheetData>
    <row r="1" spans="1:17" ht="14.25" customHeight="1">
      <c r="A1" s="1231" t="s">
        <v>2283</v>
      </c>
      <c r="B1" s="1232" t="s">
        <v>1423</v>
      </c>
      <c r="C1" s="512"/>
      <c r="D1" s="512"/>
      <c r="E1" s="512"/>
      <c r="F1" s="512"/>
      <c r="G1" s="512"/>
      <c r="H1" s="512"/>
      <c r="I1" s="512"/>
      <c r="J1" s="512"/>
      <c r="K1" s="418" t="s">
        <v>887</v>
      </c>
    </row>
    <row r="2" spans="1:17" ht="14.25" customHeight="1">
      <c r="A2" s="512"/>
      <c r="B2" s="554" t="s">
        <v>1424</v>
      </c>
      <c r="C2" s="512"/>
      <c r="D2" s="512"/>
      <c r="E2" s="512"/>
      <c r="F2" s="512"/>
      <c r="G2" s="512"/>
      <c r="H2" s="512"/>
      <c r="I2" s="512"/>
      <c r="J2" s="512"/>
      <c r="K2" s="419" t="s">
        <v>888</v>
      </c>
    </row>
    <row r="3" spans="1:17" ht="5.25" customHeight="1">
      <c r="A3" s="512"/>
      <c r="B3" s="512"/>
      <c r="C3" s="512"/>
      <c r="D3" s="512"/>
      <c r="E3" s="512"/>
      <c r="F3" s="512"/>
      <c r="G3" s="512"/>
      <c r="H3" s="512"/>
      <c r="I3" s="512"/>
      <c r="J3" s="512"/>
      <c r="K3" s="573"/>
    </row>
    <row r="4" spans="1:17" ht="84">
      <c r="A4" s="1916" t="s">
        <v>2138</v>
      </c>
      <c r="B4" s="1916"/>
      <c r="C4" s="1916"/>
      <c r="D4" s="1917"/>
      <c r="E4" s="722" t="s">
        <v>2139</v>
      </c>
      <c r="F4" s="1233" t="s">
        <v>2140</v>
      </c>
      <c r="G4" s="751" t="s">
        <v>2141</v>
      </c>
      <c r="H4" s="751" t="s">
        <v>2142</v>
      </c>
      <c r="I4" s="1070" t="s">
        <v>2143</v>
      </c>
      <c r="J4" s="512"/>
      <c r="K4" s="573"/>
    </row>
    <row r="5" spans="1:17" ht="24" customHeight="1">
      <c r="A5" s="1936"/>
      <c r="B5" s="1936"/>
      <c r="C5" s="1936"/>
      <c r="D5" s="1937"/>
      <c r="E5" s="2092" t="s">
        <v>2144</v>
      </c>
      <c r="F5" s="2091"/>
      <c r="G5" s="2091"/>
      <c r="H5" s="2091"/>
      <c r="I5" s="2091"/>
      <c r="J5" s="512"/>
      <c r="K5" s="558"/>
    </row>
    <row r="6" spans="1:17">
      <c r="A6" s="2281" t="s">
        <v>20</v>
      </c>
      <c r="B6" s="2281"/>
      <c r="C6" s="2281"/>
      <c r="D6" s="2282"/>
      <c r="E6" s="340">
        <v>3416.076</v>
      </c>
      <c r="F6" s="340">
        <v>895.62300000000005</v>
      </c>
      <c r="G6" s="340">
        <v>1199.3879999999999</v>
      </c>
      <c r="H6" s="340">
        <v>359.49299999999999</v>
      </c>
      <c r="I6" s="1234">
        <v>961.572</v>
      </c>
      <c r="J6" s="512"/>
      <c r="K6" s="558"/>
    </row>
    <row r="7" spans="1:17">
      <c r="A7" s="2207" t="s">
        <v>21</v>
      </c>
      <c r="B7" s="2207"/>
      <c r="C7" s="2207"/>
      <c r="D7" s="2208"/>
      <c r="E7" s="340"/>
      <c r="F7" s="340"/>
      <c r="G7" s="340"/>
      <c r="H7" s="340"/>
      <c r="I7" s="1235"/>
      <c r="J7" s="512"/>
      <c r="K7" s="558"/>
    </row>
    <row r="8" spans="1:17">
      <c r="A8" s="1423" t="s">
        <v>363</v>
      </c>
      <c r="B8" s="1423"/>
      <c r="C8" s="1423"/>
      <c r="D8" s="1424"/>
      <c r="E8" s="341">
        <v>1682.884</v>
      </c>
      <c r="F8" s="341">
        <v>563.90499999999997</v>
      </c>
      <c r="G8" s="338">
        <v>766.976</v>
      </c>
      <c r="H8" s="338">
        <v>266.96100000000001</v>
      </c>
      <c r="I8" s="626">
        <v>85.042000000000002</v>
      </c>
      <c r="J8" s="512"/>
      <c r="K8" s="558"/>
    </row>
    <row r="9" spans="1:17" ht="15" customHeight="1">
      <c r="A9" s="2267" t="s">
        <v>367</v>
      </c>
      <c r="B9" s="2267"/>
      <c r="C9" s="2267"/>
      <c r="D9" s="2268"/>
      <c r="E9" s="341"/>
      <c r="F9" s="341"/>
      <c r="G9" s="283"/>
      <c r="H9" s="985"/>
      <c r="I9" s="1235"/>
      <c r="J9" s="512"/>
      <c r="K9" s="558"/>
    </row>
    <row r="10" spans="1:17" ht="15" customHeight="1">
      <c r="A10" s="1423" t="s">
        <v>1322</v>
      </c>
      <c r="B10" s="1423"/>
      <c r="C10" s="1423"/>
      <c r="D10" s="1424"/>
      <c r="E10" s="341">
        <v>1667.395</v>
      </c>
      <c r="F10" s="341">
        <v>331.70800000000003</v>
      </c>
      <c r="G10" s="338">
        <v>432.41199999999998</v>
      </c>
      <c r="H10" s="338">
        <v>92.531000000000006</v>
      </c>
      <c r="I10" s="626">
        <v>810.74300000000005</v>
      </c>
      <c r="J10" s="512"/>
      <c r="K10" s="558"/>
    </row>
    <row r="11" spans="1:17" ht="15" customHeight="1">
      <c r="A11" s="2267" t="s">
        <v>375</v>
      </c>
      <c r="B11" s="2267"/>
      <c r="C11" s="2267"/>
      <c r="D11" s="2268"/>
      <c r="E11" s="344"/>
      <c r="F11" s="344"/>
      <c r="G11" s="344"/>
      <c r="H11" s="420"/>
      <c r="I11" s="1205"/>
      <c r="J11" s="512"/>
      <c r="K11" s="558"/>
    </row>
    <row r="12" spans="1:17" s="228" customFormat="1" ht="15" customHeight="1">
      <c r="A12" s="1423" t="s">
        <v>1323</v>
      </c>
      <c r="B12" s="1423"/>
      <c r="C12" s="1423"/>
      <c r="D12" s="1424"/>
      <c r="E12" s="341">
        <v>65.786000000000001</v>
      </c>
      <c r="F12" s="608" t="s">
        <v>7</v>
      </c>
      <c r="G12" s="608" t="s">
        <v>7</v>
      </c>
      <c r="H12" s="608" t="s">
        <v>7</v>
      </c>
      <c r="I12" s="1236">
        <v>65.786000000000001</v>
      </c>
      <c r="J12" s="513"/>
      <c r="K12" s="558"/>
    </row>
    <row r="13" spans="1:17" s="228" customFormat="1" ht="15" customHeight="1">
      <c r="A13" s="2267" t="s">
        <v>1325</v>
      </c>
      <c r="B13" s="2267"/>
      <c r="C13" s="2267"/>
      <c r="D13" s="2268"/>
      <c r="E13" s="341"/>
      <c r="F13" s="341"/>
      <c r="G13" s="341"/>
      <c r="H13" s="341"/>
      <c r="I13" s="1236"/>
      <c r="J13" s="513"/>
      <c r="K13" s="558"/>
    </row>
    <row r="14" spans="1:17" s="228" customFormat="1" ht="15" customHeight="1">
      <c r="A14" s="1423" t="s">
        <v>1324</v>
      </c>
      <c r="B14" s="1423"/>
      <c r="C14" s="1423"/>
      <c r="D14" s="1424"/>
      <c r="E14" s="341">
        <v>1.0999999999999999E-2</v>
      </c>
      <c r="F14" s="608">
        <v>1.0999999999999999E-2</v>
      </c>
      <c r="G14" s="608" t="s">
        <v>7</v>
      </c>
      <c r="H14" s="608" t="s">
        <v>7</v>
      </c>
      <c r="I14" s="1236" t="s">
        <v>7</v>
      </c>
      <c r="J14" s="513"/>
      <c r="K14" s="558"/>
    </row>
    <row r="15" spans="1:17" s="228" customFormat="1" ht="15" customHeight="1">
      <c r="A15" s="2267" t="s">
        <v>1326</v>
      </c>
      <c r="B15" s="2267"/>
      <c r="C15" s="2267"/>
      <c r="D15" s="2268"/>
      <c r="E15" s="341"/>
      <c r="F15" s="341"/>
      <c r="G15" s="341"/>
      <c r="H15" s="341"/>
      <c r="I15" s="1236"/>
      <c r="J15" s="513"/>
      <c r="K15" s="558"/>
    </row>
    <row r="16" spans="1:17" ht="21.75" customHeight="1">
      <c r="A16" s="1918" t="s">
        <v>365</v>
      </c>
      <c r="B16" s="1918"/>
      <c r="C16" s="1918"/>
      <c r="D16" s="1918"/>
      <c r="E16" s="1918"/>
      <c r="F16" s="1918"/>
      <c r="G16" s="1918"/>
      <c r="H16" s="1918"/>
      <c r="I16" s="1918"/>
      <c r="J16" s="512"/>
      <c r="K16" s="558"/>
      <c r="M16" s="218"/>
      <c r="N16" s="228"/>
      <c r="O16" s="228"/>
      <c r="P16" s="228"/>
      <c r="Q16" s="228"/>
    </row>
    <row r="17" spans="1:19" ht="15" customHeight="1">
      <c r="A17" s="2269" t="s">
        <v>366</v>
      </c>
      <c r="B17" s="2269"/>
      <c r="C17" s="2269"/>
      <c r="D17" s="2269"/>
      <c r="E17" s="2269"/>
      <c r="F17" s="2269"/>
      <c r="G17" s="2269"/>
      <c r="H17" s="2269"/>
      <c r="I17" s="2269"/>
      <c r="J17" s="512"/>
      <c r="K17" s="558"/>
      <c r="M17" s="218"/>
    </row>
    <row r="18" spans="1:19">
      <c r="A18" s="2272" t="s">
        <v>20</v>
      </c>
      <c r="B18" s="2272"/>
      <c r="C18" s="2272"/>
      <c r="D18" s="2273"/>
      <c r="E18" s="1237">
        <v>1163.046</v>
      </c>
      <c r="F18" s="1073">
        <v>153.18799999999999</v>
      </c>
      <c r="G18" s="1073">
        <v>348.49400000000003</v>
      </c>
      <c r="H18" s="1073">
        <v>139.74</v>
      </c>
      <c r="I18" s="1238">
        <v>521.62400000000002</v>
      </c>
      <c r="J18" s="512"/>
      <c r="K18" s="558"/>
    </row>
    <row r="19" spans="1:19">
      <c r="A19" s="2265" t="s">
        <v>21</v>
      </c>
      <c r="B19" s="2265"/>
      <c r="C19" s="2265"/>
      <c r="D19" s="2266"/>
      <c r="E19" s="1073"/>
      <c r="F19" s="1193"/>
      <c r="G19" s="344"/>
      <c r="H19" s="675"/>
      <c r="I19" s="675"/>
      <c r="J19" s="512"/>
      <c r="K19" s="558"/>
    </row>
    <row r="20" spans="1:19" ht="15" customHeight="1">
      <c r="A20" s="1423" t="s">
        <v>363</v>
      </c>
      <c r="B20" s="1423"/>
      <c r="C20" s="1423"/>
      <c r="D20" s="1424"/>
      <c r="E20" s="1081">
        <v>455.72899999999998</v>
      </c>
      <c r="F20" s="1081">
        <v>50.170999999999999</v>
      </c>
      <c r="G20" s="1081">
        <v>255.95500000000001</v>
      </c>
      <c r="H20" s="1079">
        <v>128.34399999999999</v>
      </c>
      <c r="I20" s="1079">
        <v>21.259</v>
      </c>
      <c r="J20" s="512"/>
      <c r="K20" s="558"/>
    </row>
    <row r="21" spans="1:19">
      <c r="A21" s="2267" t="s">
        <v>367</v>
      </c>
      <c r="B21" s="2267"/>
      <c r="C21" s="2267"/>
      <c r="D21" s="2268"/>
      <c r="E21" s="1081"/>
      <c r="F21" s="1193"/>
      <c r="G21" s="344"/>
      <c r="H21" s="675"/>
      <c r="I21" s="675"/>
      <c r="J21" s="512"/>
      <c r="K21" s="558"/>
    </row>
    <row r="22" spans="1:19" ht="15" customHeight="1">
      <c r="A22" s="1423" t="s">
        <v>364</v>
      </c>
      <c r="B22" s="1423"/>
      <c r="C22" s="1423"/>
      <c r="D22" s="1424"/>
      <c r="E22" s="1081">
        <v>641.53200000000004</v>
      </c>
      <c r="F22" s="1084">
        <v>103.018</v>
      </c>
      <c r="G22" s="1081">
        <v>92.539000000000001</v>
      </c>
      <c r="H22" s="1079">
        <v>11.396000000000001</v>
      </c>
      <c r="I22" s="1079">
        <v>434.57900000000001</v>
      </c>
      <c r="J22" s="512"/>
      <c r="K22" s="558"/>
      <c r="L22" s="218"/>
    </row>
    <row r="23" spans="1:19">
      <c r="A23" s="2267" t="s">
        <v>375</v>
      </c>
      <c r="B23" s="2267"/>
      <c r="C23" s="2267"/>
      <c r="D23" s="2268"/>
      <c r="E23" s="1239"/>
      <c r="F23" s="1240"/>
      <c r="G23" s="1240"/>
      <c r="H23" s="1241"/>
      <c r="I23" s="1241"/>
      <c r="J23" s="512"/>
      <c r="K23" s="558"/>
      <c r="L23" s="218"/>
    </row>
    <row r="24" spans="1:19" s="228" customFormat="1">
      <c r="A24" s="1423" t="s">
        <v>1323</v>
      </c>
      <c r="B24" s="1423"/>
      <c r="C24" s="1423"/>
      <c r="D24" s="1424"/>
      <c r="E24" s="341">
        <v>65.786000000000001</v>
      </c>
      <c r="F24" s="608" t="s">
        <v>7</v>
      </c>
      <c r="G24" s="608" t="s">
        <v>7</v>
      </c>
      <c r="H24" s="608" t="s">
        <v>7</v>
      </c>
      <c r="I24" s="1236">
        <v>65.786000000000001</v>
      </c>
      <c r="J24" s="513"/>
      <c r="K24" s="558"/>
    </row>
    <row r="25" spans="1:19" s="228" customFormat="1" ht="15" customHeight="1">
      <c r="A25" s="2267" t="s">
        <v>1325</v>
      </c>
      <c r="B25" s="2267"/>
      <c r="C25" s="2267"/>
      <c r="D25" s="2268"/>
      <c r="E25" s="341"/>
      <c r="F25" s="341"/>
      <c r="G25" s="341"/>
      <c r="H25" s="341"/>
      <c r="I25" s="1236"/>
      <c r="J25" s="513"/>
      <c r="K25" s="558"/>
    </row>
    <row r="26" spans="1:19" s="228" customFormat="1">
      <c r="A26" s="1423" t="s">
        <v>1324</v>
      </c>
      <c r="B26" s="1423"/>
      <c r="C26" s="1423"/>
      <c r="D26" s="1424"/>
      <c r="E26" s="608" t="s">
        <v>7</v>
      </c>
      <c r="F26" s="608" t="s">
        <v>7</v>
      </c>
      <c r="G26" s="608" t="s">
        <v>7</v>
      </c>
      <c r="H26" s="608" t="s">
        <v>7</v>
      </c>
      <c r="I26" s="608" t="s">
        <v>7</v>
      </c>
      <c r="J26" s="513"/>
      <c r="K26" s="558"/>
    </row>
    <row r="27" spans="1:19" s="228" customFormat="1" ht="15" customHeight="1">
      <c r="A27" s="2267" t="s">
        <v>1326</v>
      </c>
      <c r="B27" s="2267"/>
      <c r="C27" s="2267"/>
      <c r="D27" s="2268"/>
      <c r="E27" s="341"/>
      <c r="F27" s="341"/>
      <c r="G27" s="341"/>
      <c r="H27" s="341"/>
      <c r="I27" s="1236"/>
      <c r="J27" s="513"/>
      <c r="K27" s="558"/>
    </row>
    <row r="28" spans="1:19" ht="21.75" customHeight="1">
      <c r="A28" s="1918" t="s">
        <v>368</v>
      </c>
      <c r="B28" s="1918"/>
      <c r="C28" s="1918"/>
      <c r="D28" s="1918"/>
      <c r="E28" s="1918"/>
      <c r="F28" s="1918"/>
      <c r="G28" s="1918"/>
      <c r="H28" s="1918"/>
      <c r="I28" s="1918"/>
      <c r="J28" s="723"/>
      <c r="K28" s="558"/>
    </row>
    <row r="29" spans="1:19" ht="15" customHeight="1">
      <c r="A29" s="2269" t="s">
        <v>369</v>
      </c>
      <c r="B29" s="2269"/>
      <c r="C29" s="2269"/>
      <c r="D29" s="2269"/>
      <c r="E29" s="2269"/>
      <c r="F29" s="2269"/>
      <c r="G29" s="2269"/>
      <c r="H29" s="2269"/>
      <c r="I29" s="2269"/>
      <c r="J29" s="1242"/>
      <c r="K29" s="558"/>
      <c r="M29" s="28"/>
      <c r="N29" s="28"/>
      <c r="O29" s="28"/>
      <c r="P29" s="28"/>
      <c r="Q29" s="28"/>
      <c r="R29" s="28"/>
      <c r="S29" s="28"/>
    </row>
    <row r="30" spans="1:19" ht="15" customHeight="1">
      <c r="A30" s="2272" t="s">
        <v>370</v>
      </c>
      <c r="B30" s="2272"/>
      <c r="C30" s="2272"/>
      <c r="D30" s="2273"/>
      <c r="E30" s="1243">
        <v>1755.5219999999999</v>
      </c>
      <c r="F30" s="1125">
        <v>611.399</v>
      </c>
      <c r="G30" s="1125">
        <v>694.88900000000001</v>
      </c>
      <c r="H30" s="1125">
        <v>175.75899999999999</v>
      </c>
      <c r="I30" s="1244">
        <v>273.476</v>
      </c>
      <c r="J30" s="512"/>
      <c r="K30" s="558"/>
      <c r="M30" s="28"/>
      <c r="N30" s="181"/>
      <c r="O30" s="181"/>
      <c r="P30" s="181"/>
      <c r="Q30" s="182"/>
      <c r="R30" s="181"/>
      <c r="S30" s="28"/>
    </row>
    <row r="31" spans="1:19">
      <c r="A31" s="2207" t="s">
        <v>21</v>
      </c>
      <c r="B31" s="2207"/>
      <c r="C31" s="2207"/>
      <c r="D31" s="2207"/>
      <c r="E31" s="629"/>
      <c r="F31" s="629"/>
      <c r="G31" s="629"/>
      <c r="H31" s="629"/>
      <c r="I31" s="619"/>
      <c r="J31" s="512"/>
      <c r="K31" s="558"/>
      <c r="M31" s="28"/>
      <c r="N31" s="180"/>
      <c r="O31" s="180"/>
      <c r="P31" s="28"/>
      <c r="Q31" s="28"/>
      <c r="R31" s="28"/>
      <c r="S31" s="28"/>
    </row>
    <row r="32" spans="1:19" ht="15" customHeight="1">
      <c r="A32" s="1423" t="s">
        <v>363</v>
      </c>
      <c r="B32" s="1423"/>
      <c r="C32" s="1423"/>
      <c r="D32" s="1424"/>
      <c r="E32" s="623">
        <v>1227.155</v>
      </c>
      <c r="F32" s="623">
        <v>513.73400000000004</v>
      </c>
      <c r="G32" s="623">
        <v>511.02100000000002</v>
      </c>
      <c r="H32" s="623">
        <v>138.61699999999999</v>
      </c>
      <c r="I32" s="619">
        <v>63.783000000000001</v>
      </c>
      <c r="J32" s="512"/>
      <c r="K32" s="558"/>
      <c r="M32" s="28"/>
      <c r="N32" s="181"/>
      <c r="O32" s="181"/>
      <c r="P32" s="181"/>
      <c r="Q32" s="182"/>
      <c r="R32" s="181"/>
      <c r="S32" s="28"/>
    </row>
    <row r="33" spans="1:19" ht="15" customHeight="1">
      <c r="A33" s="1938" t="s">
        <v>367</v>
      </c>
      <c r="B33" s="1938"/>
      <c r="C33" s="1938"/>
      <c r="D33" s="1938"/>
      <c r="E33" s="1079"/>
      <c r="F33" s="623"/>
      <c r="G33" s="623"/>
      <c r="H33" s="623"/>
      <c r="I33" s="619"/>
      <c r="J33" s="512"/>
      <c r="K33" s="558"/>
      <c r="M33" s="28"/>
      <c r="N33" s="149"/>
      <c r="O33" s="24"/>
      <c r="P33" s="28"/>
      <c r="Q33" s="28"/>
      <c r="R33" s="28"/>
      <c r="S33" s="28"/>
    </row>
    <row r="34" spans="1:19" ht="15" customHeight="1">
      <c r="A34" s="1423" t="s">
        <v>364</v>
      </c>
      <c r="B34" s="1423"/>
      <c r="C34" s="1423"/>
      <c r="D34" s="1424"/>
      <c r="E34" s="623">
        <v>528.35599999999999</v>
      </c>
      <c r="F34" s="623">
        <v>97.653999999999996</v>
      </c>
      <c r="G34" s="623">
        <v>183.86799999999999</v>
      </c>
      <c r="H34" s="623">
        <v>37.142000000000003</v>
      </c>
      <c r="I34" s="619">
        <v>209.69300000000001</v>
      </c>
      <c r="J34" s="512"/>
      <c r="K34" s="558"/>
      <c r="M34" s="28"/>
      <c r="N34" s="24"/>
      <c r="O34" s="24"/>
      <c r="P34" s="28"/>
      <c r="Q34" s="28"/>
      <c r="R34" s="28"/>
      <c r="S34" s="28"/>
    </row>
    <row r="35" spans="1:19" ht="15" customHeight="1">
      <c r="A35" s="1938" t="s">
        <v>375</v>
      </c>
      <c r="B35" s="1938"/>
      <c r="C35" s="1938"/>
      <c r="D35" s="1938"/>
      <c r="E35" s="1245"/>
      <c r="F35" s="1245"/>
      <c r="G35" s="1245"/>
      <c r="H35" s="1246"/>
      <c r="I35" s="1247"/>
      <c r="J35" s="512"/>
      <c r="K35" s="558"/>
      <c r="M35" s="28"/>
      <c r="N35" s="28"/>
      <c r="O35" s="28"/>
      <c r="P35" s="28"/>
      <c r="Q35" s="28"/>
      <c r="R35" s="28"/>
      <c r="S35" s="28"/>
    </row>
    <row r="36" spans="1:19" s="228" customFormat="1" ht="15" customHeight="1">
      <c r="A36" s="1423" t="s">
        <v>1323</v>
      </c>
      <c r="B36" s="1423"/>
      <c r="C36" s="1423"/>
      <c r="D36" s="1424"/>
      <c r="E36" s="608" t="s">
        <v>7</v>
      </c>
      <c r="F36" s="608" t="s">
        <v>7</v>
      </c>
      <c r="G36" s="608" t="s">
        <v>7</v>
      </c>
      <c r="H36" s="608" t="s">
        <v>7</v>
      </c>
      <c r="I36" s="608" t="s">
        <v>7</v>
      </c>
      <c r="J36" s="513"/>
      <c r="K36" s="558"/>
      <c r="M36" s="28"/>
      <c r="N36" s="28"/>
      <c r="O36" s="28"/>
      <c r="P36" s="28"/>
      <c r="Q36" s="28"/>
      <c r="R36" s="28"/>
      <c r="S36" s="28"/>
    </row>
    <row r="37" spans="1:19" s="228" customFormat="1" ht="15" customHeight="1">
      <c r="A37" s="2267" t="s">
        <v>1325</v>
      </c>
      <c r="B37" s="2267"/>
      <c r="C37" s="2267"/>
      <c r="D37" s="2268"/>
      <c r="E37" s="341"/>
      <c r="F37" s="341"/>
      <c r="G37" s="341"/>
      <c r="H37" s="341"/>
      <c r="I37" s="1236"/>
      <c r="J37" s="513"/>
      <c r="K37" s="558"/>
      <c r="M37" s="28"/>
      <c r="N37" s="28"/>
      <c r="O37" s="28"/>
      <c r="P37" s="28"/>
      <c r="Q37" s="28"/>
      <c r="R37" s="28"/>
      <c r="S37" s="28"/>
    </row>
    <row r="38" spans="1:19" s="228" customFormat="1" ht="15" customHeight="1">
      <c r="A38" s="1423" t="s">
        <v>1324</v>
      </c>
      <c r="B38" s="1423"/>
      <c r="C38" s="1423"/>
      <c r="D38" s="1424"/>
      <c r="E38" s="608">
        <v>1.0999999999999999E-2</v>
      </c>
      <c r="F38" s="608">
        <v>1.0999999999999999E-2</v>
      </c>
      <c r="G38" s="608" t="s">
        <v>7</v>
      </c>
      <c r="H38" s="608" t="s">
        <v>7</v>
      </c>
      <c r="I38" s="1236" t="s">
        <v>7</v>
      </c>
      <c r="J38" s="513"/>
      <c r="K38" s="558"/>
      <c r="M38" s="28"/>
      <c r="N38" s="28"/>
      <c r="O38" s="28"/>
      <c r="P38" s="28"/>
      <c r="Q38" s="28"/>
      <c r="R38" s="28"/>
      <c r="S38" s="28"/>
    </row>
    <row r="39" spans="1:19" s="228" customFormat="1" ht="15" customHeight="1">
      <c r="A39" s="2267" t="s">
        <v>1326</v>
      </c>
      <c r="B39" s="2267"/>
      <c r="C39" s="2267"/>
      <c r="D39" s="2268"/>
      <c r="E39" s="341"/>
      <c r="F39" s="341"/>
      <c r="G39" s="341"/>
      <c r="H39" s="341"/>
      <c r="I39" s="1236"/>
      <c r="J39" s="513"/>
      <c r="K39" s="558"/>
      <c r="M39" s="28"/>
      <c r="N39" s="28"/>
      <c r="O39" s="28"/>
      <c r="P39" s="28"/>
      <c r="Q39" s="28"/>
      <c r="R39" s="28"/>
      <c r="S39" s="28"/>
    </row>
    <row r="40" spans="1:19" ht="21.75" customHeight="1">
      <c r="A40" s="1918" t="s">
        <v>371</v>
      </c>
      <c r="B40" s="1918"/>
      <c r="C40" s="1918"/>
      <c r="D40" s="1918"/>
      <c r="E40" s="1918"/>
      <c r="F40" s="1918"/>
      <c r="G40" s="1918"/>
      <c r="H40" s="1918"/>
      <c r="I40" s="1918"/>
      <c r="J40" s="512"/>
      <c r="K40" s="558"/>
      <c r="M40" s="28"/>
      <c r="N40" s="28"/>
      <c r="O40" s="28"/>
      <c r="P40" s="28"/>
      <c r="Q40" s="28"/>
      <c r="R40" s="28"/>
      <c r="S40" s="28"/>
    </row>
    <row r="41" spans="1:19" ht="15" customHeight="1">
      <c r="A41" s="2269" t="s">
        <v>372</v>
      </c>
      <c r="B41" s="2269"/>
      <c r="C41" s="2269"/>
      <c r="D41" s="2269"/>
      <c r="E41" s="2269"/>
      <c r="F41" s="2269"/>
      <c r="G41" s="2269"/>
      <c r="H41" s="2269"/>
      <c r="I41" s="2269"/>
      <c r="J41" s="512"/>
      <c r="K41" s="558"/>
    </row>
    <row r="42" spans="1:19" ht="20.25" customHeight="1">
      <c r="A42" s="2279" t="s">
        <v>2145</v>
      </c>
      <c r="B42" s="2279"/>
      <c r="C42" s="2279"/>
      <c r="D42" s="2280"/>
      <c r="E42" s="1248">
        <v>116.874</v>
      </c>
      <c r="F42" s="1244">
        <v>22.077999999999999</v>
      </c>
      <c r="G42" s="1244">
        <v>42.527000000000001</v>
      </c>
      <c r="H42" s="1238">
        <v>6.4509999999999996</v>
      </c>
      <c r="I42" s="1244">
        <v>45.817999999999998</v>
      </c>
      <c r="J42" s="512"/>
      <c r="K42" s="558"/>
    </row>
    <row r="43" spans="1:19" ht="15" customHeight="1">
      <c r="A43" s="2278" t="s">
        <v>2146</v>
      </c>
      <c r="B43" s="2278"/>
      <c r="C43" s="2278"/>
      <c r="D43" s="2278"/>
      <c r="E43" s="1249"/>
      <c r="F43" s="1249"/>
      <c r="G43" s="1249"/>
      <c r="H43" s="1250"/>
      <c r="I43" s="1247"/>
      <c r="J43" s="512"/>
      <c r="K43" s="558"/>
    </row>
    <row r="44" spans="1:19" ht="21.75" customHeight="1">
      <c r="A44" s="2277" t="s">
        <v>373</v>
      </c>
      <c r="B44" s="2277"/>
      <c r="C44" s="2277"/>
      <c r="D44" s="2277"/>
      <c r="E44" s="2277"/>
      <c r="F44" s="2277"/>
      <c r="G44" s="2277"/>
      <c r="H44" s="2277"/>
      <c r="I44" s="2277"/>
      <c r="J44" s="512"/>
      <c r="K44" s="558"/>
    </row>
    <row r="45" spans="1:19" ht="15" customHeight="1">
      <c r="A45" s="2274" t="s">
        <v>374</v>
      </c>
      <c r="B45" s="2274"/>
      <c r="C45" s="2274"/>
      <c r="D45" s="2274"/>
      <c r="E45" s="2274"/>
      <c r="F45" s="2274"/>
      <c r="G45" s="2274"/>
      <c r="H45" s="2274"/>
      <c r="I45" s="2274"/>
      <c r="J45" s="512"/>
      <c r="K45" s="558"/>
    </row>
    <row r="46" spans="1:19" ht="21" customHeight="1">
      <c r="A46" s="2275" t="s">
        <v>2147</v>
      </c>
      <c r="B46" s="2275"/>
      <c r="C46" s="2275"/>
      <c r="D46" s="2276"/>
      <c r="E46" s="1248">
        <v>380.63400000000001</v>
      </c>
      <c r="F46" s="1248">
        <v>108.958</v>
      </c>
      <c r="G46" s="1248">
        <v>113.479</v>
      </c>
      <c r="H46" s="1073">
        <v>37.542000000000002</v>
      </c>
      <c r="I46" s="1251">
        <v>120.654</v>
      </c>
      <c r="J46" s="512"/>
      <c r="K46" s="558"/>
    </row>
    <row r="47" spans="1:19" ht="15" customHeight="1">
      <c r="A47" s="1938" t="s">
        <v>2146</v>
      </c>
      <c r="B47" s="1938"/>
      <c r="C47" s="1938"/>
      <c r="D47" s="1938"/>
      <c r="E47" s="1245"/>
      <c r="F47" s="1245"/>
      <c r="G47" s="1245"/>
      <c r="H47" s="1245"/>
      <c r="I47" s="1252"/>
      <c r="J47" s="512"/>
      <c r="K47" s="558"/>
    </row>
    <row r="48" spans="1:19" ht="5.25" customHeight="1">
      <c r="A48" s="736"/>
      <c r="B48" s="736"/>
      <c r="C48" s="736"/>
      <c r="D48" s="736"/>
      <c r="E48" s="1253"/>
      <c r="F48" s="1253"/>
      <c r="G48" s="1253"/>
      <c r="H48" s="1253"/>
      <c r="I48" s="1253"/>
      <c r="J48" s="512"/>
      <c r="K48" s="558"/>
    </row>
    <row r="49" spans="1:11">
      <c r="A49" s="2270" t="s">
        <v>51</v>
      </c>
      <c r="B49" s="2270"/>
      <c r="C49" s="2270"/>
      <c r="D49" s="2270"/>
      <c r="E49" s="2270"/>
      <c r="F49" s="2270"/>
      <c r="G49" s="2270"/>
      <c r="H49" s="2270"/>
      <c r="I49" s="2270"/>
      <c r="J49" s="1254"/>
      <c r="K49" s="558"/>
    </row>
    <row r="50" spans="1:11" ht="5.25" customHeight="1">
      <c r="A50" s="508"/>
      <c r="B50" s="508"/>
      <c r="C50" s="508"/>
      <c r="D50" s="508"/>
      <c r="E50" s="508"/>
      <c r="F50" s="508"/>
      <c r="G50" s="508"/>
      <c r="H50" s="508"/>
      <c r="I50" s="508"/>
      <c r="J50" s="1254"/>
      <c r="K50" s="558"/>
    </row>
    <row r="51" spans="1:11">
      <c r="A51" s="2271" t="s">
        <v>50</v>
      </c>
      <c r="B51" s="2271"/>
      <c r="C51" s="2271"/>
      <c r="D51" s="2271"/>
      <c r="E51" s="2271"/>
      <c r="F51" s="2271"/>
      <c r="G51" s="2271"/>
      <c r="H51" s="2271"/>
      <c r="I51" s="2271"/>
      <c r="J51" s="2271"/>
      <c r="K51" s="558"/>
    </row>
    <row r="52" spans="1:11">
      <c r="A52" s="512"/>
      <c r="B52" s="512"/>
      <c r="C52" s="512"/>
      <c r="D52" s="512"/>
      <c r="E52" s="512"/>
      <c r="F52" s="512"/>
      <c r="G52" s="512"/>
      <c r="H52" s="512"/>
      <c r="I52" s="512"/>
      <c r="J52" s="512"/>
      <c r="K52" s="558"/>
    </row>
    <row r="54" spans="1:11">
      <c r="H54" s="227" t="s">
        <v>1320</v>
      </c>
    </row>
  </sheetData>
  <mergeCells count="46">
    <mergeCell ref="A10:D10"/>
    <mergeCell ref="A11:D11"/>
    <mergeCell ref="A16:I16"/>
    <mergeCell ref="A17:I17"/>
    <mergeCell ref="A18:D18"/>
    <mergeCell ref="A12:D12"/>
    <mergeCell ref="A13:D13"/>
    <mergeCell ref="A14:D14"/>
    <mergeCell ref="A15:D15"/>
    <mergeCell ref="A9:D9"/>
    <mergeCell ref="A4:D5"/>
    <mergeCell ref="E5:I5"/>
    <mergeCell ref="A6:D6"/>
    <mergeCell ref="A7:D7"/>
    <mergeCell ref="A8:D8"/>
    <mergeCell ref="A49:I49"/>
    <mergeCell ref="A51:J51"/>
    <mergeCell ref="A30:D30"/>
    <mergeCell ref="A31:D31"/>
    <mergeCell ref="A32:D32"/>
    <mergeCell ref="A33:D33"/>
    <mergeCell ref="A47:D47"/>
    <mergeCell ref="A45:I45"/>
    <mergeCell ref="A46:D46"/>
    <mergeCell ref="A40:I40"/>
    <mergeCell ref="A41:I41"/>
    <mergeCell ref="A44:I44"/>
    <mergeCell ref="A43:D43"/>
    <mergeCell ref="A34:D34"/>
    <mergeCell ref="A35:D35"/>
    <mergeCell ref="A42:D42"/>
    <mergeCell ref="A19:D19"/>
    <mergeCell ref="A36:D36"/>
    <mergeCell ref="A37:D37"/>
    <mergeCell ref="A38:D38"/>
    <mergeCell ref="A39:D39"/>
    <mergeCell ref="A24:D24"/>
    <mergeCell ref="A25:D25"/>
    <mergeCell ref="A29:I29"/>
    <mergeCell ref="A20:D20"/>
    <mergeCell ref="A21:D21"/>
    <mergeCell ref="A22:D22"/>
    <mergeCell ref="A23:D23"/>
    <mergeCell ref="A28:I28"/>
    <mergeCell ref="A26:D26"/>
    <mergeCell ref="A27:D27"/>
  </mergeCells>
  <hyperlinks>
    <hyperlink ref="K1" location="'Spis tablic_Contens'!A1" display="&lt; POWRÓT"/>
    <hyperlink ref="K2" location="'Spis tablic_Contens'!A1" display="&lt; BACK"/>
  </hyperlinks>
  <pageMargins left="0.7" right="0.7" top="0.75" bottom="0.75" header="0.3" footer="0.3"/>
  <pageSetup paperSize="9" scale="83" orientation="portrait" r:id="rId1"/>
  <colBreaks count="1" manualBreakCount="1">
    <brk id="9"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7"/>
  <dimension ref="A1:M32"/>
  <sheetViews>
    <sheetView showGridLines="0" zoomScaleNormal="100" zoomScaleSheetLayoutView="115" workbookViewId="0"/>
  </sheetViews>
  <sheetFormatPr defaultColWidth="10.28515625" defaultRowHeight="14.25"/>
  <cols>
    <col min="1" max="1" width="11.140625" style="1" customWidth="1"/>
    <col min="2" max="2" width="7.7109375" style="1" customWidth="1"/>
    <col min="3" max="3" width="10.140625" style="1" customWidth="1"/>
    <col min="4" max="4" width="10.7109375" style="1" customWidth="1"/>
    <col min="5" max="5" width="12" style="1" customWidth="1"/>
    <col min="6" max="6" width="10.140625" style="1" customWidth="1"/>
    <col min="7" max="7" width="11.7109375" style="1" customWidth="1"/>
    <col min="8" max="8" width="14.28515625" style="1" customWidth="1"/>
    <col min="9" max="9" width="13.42578125" style="1" customWidth="1"/>
    <col min="10" max="10" width="10.42578125" style="1" bestFit="1" customWidth="1"/>
    <col min="11" max="16384" width="10.28515625" style="1"/>
  </cols>
  <sheetData>
    <row r="1" spans="1:13" s="6" customFormat="1" ht="14.25" customHeight="1">
      <c r="A1" s="945" t="s">
        <v>2284</v>
      </c>
      <c r="B1" s="2285" t="s">
        <v>1312</v>
      </c>
      <c r="C1" s="2285"/>
      <c r="D1" s="2285"/>
      <c r="E1" s="2285"/>
      <c r="F1" s="2285"/>
      <c r="G1" s="2285"/>
      <c r="H1" s="2285"/>
      <c r="I1" s="2285"/>
      <c r="J1" s="375"/>
      <c r="K1" s="284" t="s">
        <v>887</v>
      </c>
      <c r="L1" s="375"/>
    </row>
    <row r="2" spans="1:13" s="6" customFormat="1" ht="14.25" customHeight="1">
      <c r="A2" s="945"/>
      <c r="B2" s="1013" t="s">
        <v>1463</v>
      </c>
      <c r="C2" s="1135"/>
      <c r="D2" s="1135"/>
      <c r="E2" s="1135"/>
      <c r="F2" s="1135"/>
      <c r="G2" s="1135"/>
      <c r="H2" s="1135"/>
      <c r="I2" s="1135"/>
      <c r="J2" s="375"/>
      <c r="K2" s="286" t="s">
        <v>888</v>
      </c>
      <c r="L2" s="375"/>
    </row>
    <row r="3" spans="1:13" s="6" customFormat="1" ht="14.25" customHeight="1">
      <c r="A3" s="945"/>
      <c r="B3" s="1509" t="s">
        <v>1548</v>
      </c>
      <c r="C3" s="1509"/>
      <c r="D3" s="1509"/>
      <c r="E3" s="1509"/>
      <c r="F3" s="1509"/>
      <c r="G3" s="1509"/>
      <c r="H3" s="1509"/>
      <c r="I3" s="1509"/>
      <c r="J3" s="375"/>
      <c r="K3" s="375"/>
      <c r="L3" s="375"/>
    </row>
    <row r="4" spans="1:13" s="6" customFormat="1" ht="14.25" customHeight="1">
      <c r="A4" s="375"/>
      <c r="B4" s="1515" t="s">
        <v>1464</v>
      </c>
      <c r="C4" s="1515"/>
      <c r="D4" s="1515"/>
      <c r="E4" s="1515"/>
      <c r="F4" s="1515"/>
      <c r="G4" s="1515"/>
      <c r="H4" s="1515"/>
      <c r="I4" s="1515"/>
      <c r="J4" s="375"/>
      <c r="K4" s="375"/>
      <c r="L4" s="375"/>
    </row>
    <row r="5" spans="1:13" s="2" customFormat="1" ht="5.25" customHeight="1">
      <c r="A5" s="395"/>
      <c r="B5" s="1183"/>
      <c r="C5" s="1183"/>
      <c r="D5" s="1183"/>
      <c r="E5" s="1183"/>
      <c r="F5" s="1183"/>
      <c r="G5" s="1183"/>
      <c r="H5" s="1183"/>
      <c r="I5" s="1183"/>
      <c r="J5" s="395"/>
      <c r="K5" s="573"/>
      <c r="L5" s="395"/>
    </row>
    <row r="6" spans="1:13" ht="45" customHeight="1">
      <c r="A6" s="2104" t="s">
        <v>1730</v>
      </c>
      <c r="B6" s="2104"/>
      <c r="C6" s="2093" t="s">
        <v>2148</v>
      </c>
      <c r="D6" s="2104"/>
      <c r="E6" s="2104"/>
      <c r="F6" s="2104"/>
      <c r="G6" s="2104"/>
      <c r="H6" s="2093" t="s">
        <v>2149</v>
      </c>
      <c r="I6" s="2104"/>
      <c r="J6" s="857"/>
      <c r="K6" s="573"/>
      <c r="L6" s="857"/>
    </row>
    <row r="7" spans="1:13" ht="24" customHeight="1">
      <c r="A7" s="2105"/>
      <c r="B7" s="2105"/>
      <c r="C7" s="2093" t="s">
        <v>1753</v>
      </c>
      <c r="D7" s="2102" t="s">
        <v>2150</v>
      </c>
      <c r="E7" s="2103"/>
      <c r="F7" s="2103"/>
      <c r="G7" s="2103"/>
      <c r="H7" s="2120"/>
      <c r="I7" s="2105"/>
      <c r="J7" s="857"/>
      <c r="K7" s="857"/>
      <c r="L7" s="857"/>
    </row>
    <row r="8" spans="1:13" ht="56.25" customHeight="1">
      <c r="A8" s="2105"/>
      <c r="B8" s="2105"/>
      <c r="C8" s="2094"/>
      <c r="D8" s="1184" t="s">
        <v>2151</v>
      </c>
      <c r="E8" s="1184" t="s">
        <v>2152</v>
      </c>
      <c r="F8" s="1184" t="s">
        <v>2153</v>
      </c>
      <c r="G8" s="1184" t="s">
        <v>2154</v>
      </c>
      <c r="H8" s="2094"/>
      <c r="I8" s="2107"/>
      <c r="J8" s="857"/>
      <c r="K8" s="857"/>
      <c r="L8" s="857"/>
    </row>
    <row r="9" spans="1:13" ht="21" customHeight="1">
      <c r="A9" s="2105"/>
      <c r="B9" s="2105"/>
      <c r="C9" s="2093" t="s">
        <v>2155</v>
      </c>
      <c r="D9" s="2104"/>
      <c r="E9" s="2104"/>
      <c r="F9" s="2104"/>
      <c r="G9" s="2104"/>
      <c r="H9" s="2104"/>
      <c r="I9" s="948" t="s">
        <v>2156</v>
      </c>
      <c r="J9" s="857"/>
      <c r="K9" s="857"/>
      <c r="L9" s="857"/>
    </row>
    <row r="10" spans="1:13">
      <c r="A10" s="1564" t="s">
        <v>48</v>
      </c>
      <c r="B10" s="1564"/>
      <c r="C10" s="1191">
        <v>8170.8</v>
      </c>
      <c r="D10" s="520">
        <v>7612.7</v>
      </c>
      <c r="E10" s="520">
        <v>110.5</v>
      </c>
      <c r="F10" s="520">
        <v>410.2</v>
      </c>
      <c r="G10" s="520">
        <v>37.5</v>
      </c>
      <c r="H10" s="520">
        <v>1886.6</v>
      </c>
      <c r="I10" s="765">
        <v>71</v>
      </c>
      <c r="J10" s="884"/>
      <c r="K10" s="423"/>
      <c r="L10" s="884"/>
      <c r="M10" s="86"/>
    </row>
    <row r="11" spans="1:13">
      <c r="A11" s="1654" t="s">
        <v>1</v>
      </c>
      <c r="B11" s="1654"/>
      <c r="C11" s="421"/>
      <c r="D11" s="421"/>
      <c r="E11" s="523"/>
      <c r="F11" s="523"/>
      <c r="G11" s="1084"/>
      <c r="H11" s="1084"/>
      <c r="I11" s="804"/>
      <c r="J11" s="884"/>
      <c r="K11" s="622"/>
      <c r="L11" s="884"/>
      <c r="M11" s="86"/>
    </row>
    <row r="12" spans="1:13">
      <c r="A12" s="1572" t="s">
        <v>2</v>
      </c>
      <c r="B12" s="1572"/>
      <c r="C12" s="330">
        <v>342.3</v>
      </c>
      <c r="D12" s="330">
        <v>337.5</v>
      </c>
      <c r="E12" s="623">
        <v>4.2</v>
      </c>
      <c r="F12" s="623">
        <v>0.3</v>
      </c>
      <c r="G12" s="623">
        <v>0.4</v>
      </c>
      <c r="H12" s="623">
        <v>193.4</v>
      </c>
      <c r="I12" s="1255">
        <v>877</v>
      </c>
      <c r="J12" s="884"/>
      <c r="K12" s="622"/>
      <c r="L12" s="884"/>
      <c r="M12" s="146"/>
    </row>
    <row r="13" spans="1:13" ht="14.25" customHeight="1">
      <c r="A13" s="1572" t="s">
        <v>3</v>
      </c>
      <c r="B13" s="1572"/>
      <c r="C13" s="330">
        <v>75.900000000000006</v>
      </c>
      <c r="D13" s="330">
        <v>74</v>
      </c>
      <c r="E13" s="623">
        <v>0.6</v>
      </c>
      <c r="F13" s="623">
        <v>1</v>
      </c>
      <c r="G13" s="623">
        <v>0.3</v>
      </c>
      <c r="H13" s="623">
        <v>87.9</v>
      </c>
      <c r="I13" s="1255">
        <v>1187</v>
      </c>
      <c r="J13" s="884"/>
      <c r="K13" s="622"/>
      <c r="L13" s="884"/>
      <c r="M13" s="146"/>
    </row>
    <row r="14" spans="1:13">
      <c r="A14" s="1572" t="s">
        <v>4</v>
      </c>
      <c r="B14" s="1572"/>
      <c r="C14" s="330">
        <v>309.89999999999998</v>
      </c>
      <c r="D14" s="330">
        <v>309.8</v>
      </c>
      <c r="E14" s="623" t="s">
        <v>7</v>
      </c>
      <c r="F14" s="623" t="s">
        <v>7</v>
      </c>
      <c r="G14" s="608" t="s">
        <v>7</v>
      </c>
      <c r="H14" s="623">
        <v>142</v>
      </c>
      <c r="I14" s="1255">
        <v>162</v>
      </c>
      <c r="J14" s="884"/>
      <c r="K14" s="622"/>
      <c r="L14" s="884"/>
      <c r="M14" s="146"/>
    </row>
    <row r="15" spans="1:13">
      <c r="A15" s="1572" t="s">
        <v>5</v>
      </c>
      <c r="B15" s="1572"/>
      <c r="C15" s="330">
        <v>154.80000000000001</v>
      </c>
      <c r="D15" s="330">
        <v>153.4</v>
      </c>
      <c r="E15" s="623">
        <v>0.7</v>
      </c>
      <c r="F15" s="608">
        <v>0.7</v>
      </c>
      <c r="G15" s="608" t="s">
        <v>7</v>
      </c>
      <c r="H15" s="623">
        <v>1.1000000000000001</v>
      </c>
      <c r="I15" s="1255">
        <v>2</v>
      </c>
      <c r="J15" s="884"/>
      <c r="K15" s="622"/>
      <c r="L15" s="884"/>
      <c r="M15" s="146"/>
    </row>
    <row r="16" spans="1:13">
      <c r="A16" s="1572" t="s">
        <v>6</v>
      </c>
      <c r="B16" s="1572"/>
      <c r="C16" s="330">
        <v>511.1</v>
      </c>
      <c r="D16" s="330">
        <v>510.4</v>
      </c>
      <c r="E16" s="623">
        <v>0.3</v>
      </c>
      <c r="F16" s="623">
        <v>0.3</v>
      </c>
      <c r="G16" s="623">
        <v>0.1</v>
      </c>
      <c r="H16" s="623">
        <v>113.6</v>
      </c>
      <c r="I16" s="1255">
        <v>88</v>
      </c>
      <c r="J16" s="884"/>
      <c r="K16" s="622"/>
      <c r="L16" s="884"/>
      <c r="M16" s="146"/>
    </row>
    <row r="17" spans="1:13">
      <c r="A17" s="1572" t="s">
        <v>8</v>
      </c>
      <c r="B17" s="1572"/>
      <c r="C17" s="330">
        <v>1416.4</v>
      </c>
      <c r="D17" s="330">
        <v>1140.3</v>
      </c>
      <c r="E17" s="623">
        <v>7.3</v>
      </c>
      <c r="F17" s="623">
        <v>263.10000000000002</v>
      </c>
      <c r="G17" s="623">
        <v>5.8</v>
      </c>
      <c r="H17" s="623">
        <v>62.9</v>
      </c>
      <c r="I17" s="1255">
        <v>11</v>
      </c>
      <c r="J17" s="884"/>
      <c r="K17" s="622"/>
      <c r="L17" s="884"/>
      <c r="M17" s="146"/>
    </row>
    <row r="18" spans="1:13">
      <c r="A18" s="1572" t="s">
        <v>9</v>
      </c>
      <c r="B18" s="1572"/>
      <c r="C18" s="330">
        <v>2365.1999999999998</v>
      </c>
      <c r="D18" s="330">
        <v>2268.6</v>
      </c>
      <c r="E18" s="623">
        <v>72.900000000000006</v>
      </c>
      <c r="F18" s="623">
        <v>20.100000000000001</v>
      </c>
      <c r="G18" s="623">
        <v>3.6</v>
      </c>
      <c r="H18" s="623">
        <v>162.69999999999999</v>
      </c>
      <c r="I18" s="1255">
        <v>19</v>
      </c>
      <c r="J18" s="884"/>
      <c r="K18" s="622"/>
      <c r="L18" s="884"/>
      <c r="M18" s="146"/>
    </row>
    <row r="19" spans="1:13">
      <c r="A19" s="1572" t="s">
        <v>10</v>
      </c>
      <c r="B19" s="1572"/>
      <c r="C19" s="330">
        <v>125.1</v>
      </c>
      <c r="D19" s="330">
        <v>117.1</v>
      </c>
      <c r="E19" s="608">
        <v>0.1</v>
      </c>
      <c r="F19" s="623">
        <v>7.8</v>
      </c>
      <c r="G19" s="623">
        <v>0.1</v>
      </c>
      <c r="H19" s="623">
        <v>77.8</v>
      </c>
      <c r="I19" s="1255">
        <v>5407</v>
      </c>
      <c r="J19" s="884"/>
      <c r="K19" s="622"/>
      <c r="L19" s="884"/>
      <c r="M19" s="146"/>
    </row>
    <row r="20" spans="1:13">
      <c r="A20" s="1572" t="s">
        <v>11</v>
      </c>
      <c r="B20" s="1572"/>
      <c r="C20" s="330">
        <v>104.1</v>
      </c>
      <c r="D20" s="330">
        <v>95.6</v>
      </c>
      <c r="E20" s="623">
        <v>0.7</v>
      </c>
      <c r="F20" s="623">
        <v>7.9</v>
      </c>
      <c r="G20" s="608" t="s">
        <v>7</v>
      </c>
      <c r="H20" s="623">
        <v>95.7</v>
      </c>
      <c r="I20" s="1255">
        <v>542</v>
      </c>
      <c r="J20" s="884"/>
      <c r="K20" s="622"/>
      <c r="L20" s="884"/>
      <c r="M20" s="146"/>
    </row>
    <row r="21" spans="1:13">
      <c r="A21" s="1572" t="s">
        <v>12</v>
      </c>
      <c r="B21" s="1572"/>
      <c r="C21" s="330">
        <v>307.60000000000002</v>
      </c>
      <c r="D21" s="330">
        <v>287.7</v>
      </c>
      <c r="E21" s="608" t="s">
        <v>7</v>
      </c>
      <c r="F21" s="623">
        <v>16.600000000000001</v>
      </c>
      <c r="G21" s="623">
        <v>3.2</v>
      </c>
      <c r="H21" s="623">
        <v>59.4</v>
      </c>
      <c r="I21" s="1255">
        <v>42</v>
      </c>
      <c r="J21" s="884"/>
      <c r="K21" s="622"/>
      <c r="L21" s="884"/>
      <c r="M21" s="146"/>
    </row>
    <row r="22" spans="1:13">
      <c r="A22" s="1572" t="s">
        <v>13</v>
      </c>
      <c r="B22" s="1572"/>
      <c r="C22" s="330">
        <v>124.2</v>
      </c>
      <c r="D22" s="330">
        <v>118.5</v>
      </c>
      <c r="E22" s="623">
        <v>0.1</v>
      </c>
      <c r="F22" s="623">
        <v>5.6</v>
      </c>
      <c r="G22" s="623">
        <v>0.1</v>
      </c>
      <c r="H22" s="623">
        <v>210.6</v>
      </c>
      <c r="I22" s="1255">
        <v>2244</v>
      </c>
      <c r="J22" s="884"/>
      <c r="K22" s="622"/>
      <c r="L22" s="884"/>
      <c r="M22" s="146"/>
    </row>
    <row r="23" spans="1:13">
      <c r="A23" s="1572" t="s">
        <v>14</v>
      </c>
      <c r="B23" s="1572"/>
      <c r="C23" s="330">
        <v>895.5</v>
      </c>
      <c r="D23" s="330">
        <v>875.3</v>
      </c>
      <c r="E23" s="623">
        <v>3.9</v>
      </c>
      <c r="F23" s="623">
        <v>3.9</v>
      </c>
      <c r="G23" s="623">
        <v>12.5</v>
      </c>
      <c r="H23" s="623">
        <v>202.9</v>
      </c>
      <c r="I23" s="1255">
        <v>61</v>
      </c>
      <c r="J23" s="884"/>
      <c r="K23" s="622"/>
      <c r="L23" s="884"/>
      <c r="M23" s="146"/>
    </row>
    <row r="24" spans="1:13">
      <c r="A24" s="1572" t="s">
        <v>15</v>
      </c>
      <c r="B24" s="1572"/>
      <c r="C24" s="330">
        <v>125.7</v>
      </c>
      <c r="D24" s="330">
        <v>125.5</v>
      </c>
      <c r="E24" s="623">
        <v>0.2</v>
      </c>
      <c r="F24" s="608" t="s">
        <v>7</v>
      </c>
      <c r="G24" s="608" t="s">
        <v>7</v>
      </c>
      <c r="H24" s="623">
        <v>42.3</v>
      </c>
      <c r="I24" s="1255">
        <v>183</v>
      </c>
      <c r="J24" s="884"/>
      <c r="K24" s="622"/>
      <c r="L24" s="884"/>
      <c r="M24" s="146"/>
    </row>
    <row r="25" spans="1:13" ht="14.25" customHeight="1">
      <c r="A25" s="1572" t="s">
        <v>16</v>
      </c>
      <c r="B25" s="1572"/>
      <c r="C25" s="330">
        <v>68.099999999999994</v>
      </c>
      <c r="D25" s="330">
        <v>67.5</v>
      </c>
      <c r="E25" s="623">
        <v>0.2</v>
      </c>
      <c r="F25" s="623">
        <v>0.3</v>
      </c>
      <c r="G25" s="623" t="s">
        <v>7</v>
      </c>
      <c r="H25" s="623">
        <v>58.5</v>
      </c>
      <c r="I25" s="1255">
        <v>1079</v>
      </c>
      <c r="J25" s="884"/>
      <c r="K25" s="622"/>
      <c r="L25" s="884"/>
      <c r="M25" s="146"/>
    </row>
    <row r="26" spans="1:13">
      <c r="A26" s="1572" t="s">
        <v>17</v>
      </c>
      <c r="B26" s="1572"/>
      <c r="C26" s="330">
        <v>1008.1</v>
      </c>
      <c r="D26" s="330">
        <v>914.9</v>
      </c>
      <c r="E26" s="623">
        <v>17.7</v>
      </c>
      <c r="F26" s="623">
        <v>64</v>
      </c>
      <c r="G26" s="623">
        <v>11.5</v>
      </c>
      <c r="H26" s="623">
        <v>301.3</v>
      </c>
      <c r="I26" s="1255">
        <v>75</v>
      </c>
      <c r="J26" s="884"/>
      <c r="K26" s="622"/>
      <c r="L26" s="884"/>
      <c r="M26" s="146"/>
    </row>
    <row r="27" spans="1:13" ht="14.25" customHeight="1">
      <c r="A27" s="1572" t="s">
        <v>18</v>
      </c>
      <c r="B27" s="1572"/>
      <c r="C27" s="330">
        <v>237</v>
      </c>
      <c r="D27" s="330">
        <v>216.7</v>
      </c>
      <c r="E27" s="623">
        <v>1.6</v>
      </c>
      <c r="F27" s="623">
        <v>18.7</v>
      </c>
      <c r="G27" s="608" t="s">
        <v>7</v>
      </c>
      <c r="H27" s="623">
        <v>74.400000000000006</v>
      </c>
      <c r="I27" s="1255">
        <v>241</v>
      </c>
      <c r="J27" s="884"/>
      <c r="K27" s="622"/>
      <c r="L27" s="884"/>
      <c r="M27" s="146"/>
    </row>
    <row r="28" spans="1:13" ht="5.25" customHeight="1">
      <c r="A28" s="398"/>
      <c r="B28" s="398"/>
      <c r="C28" s="900"/>
      <c r="D28" s="900"/>
      <c r="E28" s="921"/>
      <c r="F28" s="921"/>
      <c r="G28" s="921"/>
      <c r="H28" s="921"/>
      <c r="I28" s="1256"/>
      <c r="J28" s="857"/>
      <c r="K28" s="857"/>
      <c r="L28" s="857"/>
    </row>
    <row r="29" spans="1:13" ht="49.5" customHeight="1">
      <c r="A29" s="2283" t="s">
        <v>2157</v>
      </c>
      <c r="B29" s="2283"/>
      <c r="C29" s="2283"/>
      <c r="D29" s="2283"/>
      <c r="E29" s="2283"/>
      <c r="F29" s="2283"/>
      <c r="G29" s="2283"/>
      <c r="H29" s="2283"/>
      <c r="I29" s="2283"/>
      <c r="J29" s="857"/>
      <c r="K29" s="857"/>
      <c r="L29" s="857"/>
    </row>
    <row r="30" spans="1:13" ht="6" customHeight="1">
      <c r="A30" s="1257"/>
      <c r="B30" s="1257"/>
      <c r="C30" s="1257"/>
      <c r="D30" s="1257"/>
      <c r="E30" s="1257"/>
      <c r="F30" s="1257"/>
      <c r="G30" s="1257"/>
      <c r="H30" s="1257"/>
      <c r="I30" s="1257"/>
      <c r="J30" s="857"/>
      <c r="K30" s="857"/>
      <c r="L30" s="857"/>
    </row>
    <row r="31" spans="1:13" ht="72.75" customHeight="1">
      <c r="A31" s="2284" t="s">
        <v>1549</v>
      </c>
      <c r="B31" s="2284"/>
      <c r="C31" s="2284"/>
      <c r="D31" s="2284"/>
      <c r="E31" s="2284"/>
      <c r="F31" s="2284"/>
      <c r="G31" s="2284"/>
      <c r="H31" s="2284"/>
      <c r="I31" s="2284"/>
      <c r="J31" s="857"/>
      <c r="K31" s="857"/>
      <c r="L31" s="857"/>
    </row>
    <row r="32" spans="1:13">
      <c r="A32" s="1148"/>
      <c r="B32" s="1148"/>
      <c r="C32" s="857"/>
      <c r="D32" s="857"/>
      <c r="E32" s="857"/>
      <c r="F32" s="857"/>
      <c r="G32" s="857"/>
      <c r="H32" s="857"/>
      <c r="I32" s="857"/>
      <c r="J32" s="857"/>
      <c r="K32" s="857"/>
      <c r="L32" s="857"/>
    </row>
  </sheetData>
  <mergeCells count="29">
    <mergeCell ref="B1:I1"/>
    <mergeCell ref="B4:I4"/>
    <mergeCell ref="A6:B9"/>
    <mergeCell ref="C6:G6"/>
    <mergeCell ref="H6:I8"/>
    <mergeCell ref="C7:C8"/>
    <mergeCell ref="D7:G7"/>
    <mergeCell ref="C9:H9"/>
    <mergeCell ref="B3:I3"/>
    <mergeCell ref="A11:B11"/>
    <mergeCell ref="A12:B12"/>
    <mergeCell ref="A10:B10"/>
    <mergeCell ref="A22:B22"/>
    <mergeCell ref="A23:B23"/>
    <mergeCell ref="A20:B20"/>
    <mergeCell ref="A21:B21"/>
    <mergeCell ref="A18:B18"/>
    <mergeCell ref="A19:B19"/>
    <mergeCell ref="A16:B16"/>
    <mergeCell ref="A17:B17"/>
    <mergeCell ref="A14:B14"/>
    <mergeCell ref="A15:B15"/>
    <mergeCell ref="A13:B13"/>
    <mergeCell ref="A29:I29"/>
    <mergeCell ref="A31:I31"/>
    <mergeCell ref="A26:B26"/>
    <mergeCell ref="A27:B27"/>
    <mergeCell ref="A24:B24"/>
    <mergeCell ref="A25:B25"/>
  </mergeCells>
  <hyperlinks>
    <hyperlink ref="K1" location="'Spis tablic_Contens'!A1" display="&lt; POWRÓT"/>
    <hyperlink ref="K2:K3" location="'Spis tablic_Contens'!A1" display="&lt; BACK"/>
  </hyperlinks>
  <pageMargins left="0.7" right="0.48" top="0.67934782608695654" bottom="0.49818840579710144" header="0.3" footer="0.3"/>
  <pageSetup paperSize="9"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cols>
    <col min="1" max="1" width="12" customWidth="1"/>
    <col min="2" max="2" width="11.28515625" customWidth="1"/>
    <col min="3" max="3" width="30.42578125" customWidth="1"/>
    <col min="4" max="4" width="25.28515625" customWidth="1"/>
  </cols>
  <sheetData>
    <row r="1" spans="1:7">
      <c r="A1" s="589" t="s">
        <v>2285</v>
      </c>
      <c r="B1" s="2286" t="s">
        <v>1043</v>
      </c>
      <c r="C1" s="2286"/>
      <c r="D1" s="2286"/>
      <c r="E1" s="512"/>
      <c r="F1" s="418" t="s">
        <v>887</v>
      </c>
      <c r="G1" s="558"/>
    </row>
    <row r="2" spans="1:7">
      <c r="A2" s="589"/>
      <c r="B2" s="763" t="s">
        <v>2159</v>
      </c>
      <c r="C2" s="763"/>
      <c r="D2" s="763"/>
      <c r="E2" s="512"/>
      <c r="F2" s="419" t="s">
        <v>888</v>
      </c>
      <c r="G2" s="558"/>
    </row>
    <row r="3" spans="1:7">
      <c r="A3" s="589"/>
      <c r="B3" s="2287" t="s">
        <v>2158</v>
      </c>
      <c r="C3" s="2287"/>
      <c r="D3" s="2287"/>
      <c r="E3" s="558"/>
      <c r="F3" s="558"/>
      <c r="G3" s="558"/>
    </row>
    <row r="4" spans="1:7" s="192" customFormat="1">
      <c r="A4" s="589"/>
      <c r="B4" s="1258" t="s">
        <v>2160</v>
      </c>
      <c r="C4" s="1258"/>
      <c r="D4" s="1258"/>
      <c r="E4" s="558"/>
      <c r="F4" s="558"/>
      <c r="G4" s="558"/>
    </row>
    <row r="5" spans="1:7" ht="5.25" customHeight="1">
      <c r="A5" s="572"/>
      <c r="B5" s="1259"/>
      <c r="C5" s="1259"/>
      <c r="D5" s="1259"/>
      <c r="E5" s="558"/>
      <c r="F5" s="558"/>
      <c r="G5" s="558"/>
    </row>
    <row r="6" spans="1:7" ht="15" customHeight="1">
      <c r="A6" s="1734" t="s">
        <v>1730</v>
      </c>
      <c r="B6" s="1725"/>
      <c r="C6" s="1720" t="s">
        <v>2161</v>
      </c>
      <c r="D6" s="1716"/>
      <c r="E6" s="558"/>
      <c r="F6" s="558"/>
      <c r="G6" s="558"/>
    </row>
    <row r="7" spans="1:7" ht="24" customHeight="1">
      <c r="A7" s="1735"/>
      <c r="B7" s="1780"/>
      <c r="C7" s="1899"/>
      <c r="D7" s="1718"/>
      <c r="E7" s="558"/>
      <c r="F7" s="558"/>
      <c r="G7" s="558"/>
    </row>
    <row r="8" spans="1:7" ht="29.25" customHeight="1">
      <c r="A8" s="1735"/>
      <c r="B8" s="1780"/>
      <c r="C8" s="581" t="s">
        <v>2162</v>
      </c>
      <c r="D8" s="582" t="s">
        <v>2163</v>
      </c>
      <c r="E8" s="558"/>
      <c r="F8" s="558"/>
      <c r="G8" s="558"/>
    </row>
    <row r="9" spans="1:7" ht="26.25" customHeight="1">
      <c r="A9" s="1737"/>
      <c r="B9" s="1847"/>
      <c r="C9" s="1724" t="s">
        <v>2164</v>
      </c>
      <c r="D9" s="1719"/>
      <c r="E9" s="558"/>
      <c r="F9" s="558"/>
      <c r="G9" s="558"/>
    </row>
    <row r="10" spans="1:7">
      <c r="A10" s="1564" t="s">
        <v>48</v>
      </c>
      <c r="B10" s="1564"/>
      <c r="C10" s="544">
        <v>533346.04999999993</v>
      </c>
      <c r="D10" s="544">
        <v>90148.18</v>
      </c>
      <c r="E10" s="558"/>
      <c r="F10" s="558"/>
      <c r="G10" s="558"/>
    </row>
    <row r="11" spans="1:7">
      <c r="A11" s="1654" t="s">
        <v>1</v>
      </c>
      <c r="B11" s="1654"/>
      <c r="C11" s="372"/>
      <c r="D11" s="623"/>
      <c r="E11" s="558"/>
      <c r="F11" s="558"/>
      <c r="G11" s="558"/>
    </row>
    <row r="12" spans="1:7">
      <c r="A12" s="1572" t="s">
        <v>2</v>
      </c>
      <c r="B12" s="1572"/>
      <c r="C12" s="623">
        <v>116007.21</v>
      </c>
      <c r="D12" s="623" t="s">
        <v>7</v>
      </c>
      <c r="E12" s="558"/>
      <c r="F12" s="558"/>
      <c r="G12" s="558"/>
    </row>
    <row r="13" spans="1:7" ht="15" customHeight="1">
      <c r="A13" s="1572" t="s">
        <v>3</v>
      </c>
      <c r="B13" s="1572"/>
      <c r="C13" s="608">
        <v>116059.46</v>
      </c>
      <c r="D13" s="608" t="s">
        <v>7</v>
      </c>
      <c r="E13" s="558"/>
      <c r="F13" s="558"/>
      <c r="G13" s="558"/>
    </row>
    <row r="14" spans="1:7">
      <c r="A14" s="1572" t="s">
        <v>4</v>
      </c>
      <c r="B14" s="1572"/>
      <c r="C14" s="623">
        <v>1638.6</v>
      </c>
      <c r="D14" s="608">
        <v>1638.6</v>
      </c>
      <c r="E14" s="558"/>
      <c r="F14" s="558"/>
      <c r="G14" s="558"/>
    </row>
    <row r="15" spans="1:7">
      <c r="A15" s="1572" t="s">
        <v>5</v>
      </c>
      <c r="B15" s="1572"/>
      <c r="C15" s="623">
        <v>638</v>
      </c>
      <c r="D15" s="608" t="s">
        <v>7</v>
      </c>
      <c r="E15" s="558"/>
      <c r="F15" s="558"/>
      <c r="G15" s="558"/>
    </row>
    <row r="16" spans="1:7">
      <c r="A16" s="1572" t="s">
        <v>6</v>
      </c>
      <c r="B16" s="1572"/>
      <c r="C16" s="623">
        <v>58</v>
      </c>
      <c r="D16" s="608" t="s">
        <v>7</v>
      </c>
      <c r="E16" s="558"/>
      <c r="F16" s="558"/>
      <c r="G16" s="558"/>
    </row>
    <row r="17" spans="1:7">
      <c r="A17" s="1572" t="s">
        <v>8</v>
      </c>
      <c r="B17" s="1572"/>
      <c r="C17" s="623">
        <v>54376.7</v>
      </c>
      <c r="D17" s="608">
        <v>54376.7</v>
      </c>
      <c r="E17" s="558"/>
      <c r="F17" s="558"/>
      <c r="G17" s="558"/>
    </row>
    <row r="18" spans="1:7">
      <c r="A18" s="1572" t="s">
        <v>9</v>
      </c>
      <c r="B18" s="1572"/>
      <c r="C18" s="623">
        <v>67161.94</v>
      </c>
      <c r="D18" s="608" t="s">
        <v>7</v>
      </c>
      <c r="E18" s="558"/>
      <c r="F18" s="558"/>
      <c r="G18" s="558"/>
    </row>
    <row r="19" spans="1:7">
      <c r="A19" s="1572" t="s">
        <v>10</v>
      </c>
      <c r="B19" s="1572"/>
      <c r="C19" s="623" t="s">
        <v>7</v>
      </c>
      <c r="D19" s="608" t="s">
        <v>7</v>
      </c>
      <c r="E19" s="558"/>
      <c r="F19" s="558"/>
      <c r="G19" s="558"/>
    </row>
    <row r="20" spans="1:7">
      <c r="A20" s="1572" t="s">
        <v>11</v>
      </c>
      <c r="B20" s="1572"/>
      <c r="C20" s="623">
        <v>14771</v>
      </c>
      <c r="D20" s="608">
        <v>860</v>
      </c>
      <c r="E20" s="558"/>
      <c r="F20" s="558"/>
      <c r="G20" s="558"/>
    </row>
    <row r="21" spans="1:7">
      <c r="A21" s="1572" t="s">
        <v>12</v>
      </c>
      <c r="B21" s="1572"/>
      <c r="C21" s="623">
        <v>21664.799999999999</v>
      </c>
      <c r="D21" s="608" t="s">
        <v>7</v>
      </c>
      <c r="E21" s="558"/>
      <c r="F21" s="558"/>
      <c r="G21" s="558"/>
    </row>
    <row r="22" spans="1:7">
      <c r="A22" s="1572" t="s">
        <v>13</v>
      </c>
      <c r="B22" s="1572"/>
      <c r="C22" s="623" t="s">
        <v>7</v>
      </c>
      <c r="D22" s="608" t="s">
        <v>7</v>
      </c>
      <c r="E22" s="558"/>
      <c r="F22" s="558"/>
      <c r="G22" s="558"/>
    </row>
    <row r="23" spans="1:7">
      <c r="A23" s="1572" t="s">
        <v>14</v>
      </c>
      <c r="B23" s="1572"/>
      <c r="C23" s="623">
        <v>53120.1</v>
      </c>
      <c r="D23" s="623">
        <v>1545.6</v>
      </c>
      <c r="E23" s="558"/>
      <c r="F23" s="558"/>
      <c r="G23" s="558"/>
    </row>
    <row r="24" spans="1:7">
      <c r="A24" s="1572" t="s">
        <v>15</v>
      </c>
      <c r="B24" s="1572"/>
      <c r="C24" s="623">
        <v>47172.73</v>
      </c>
      <c r="D24" s="608">
        <v>1752.42</v>
      </c>
      <c r="E24" s="558"/>
      <c r="F24" s="558"/>
      <c r="G24" s="558"/>
    </row>
    <row r="25" spans="1:7" ht="15" customHeight="1">
      <c r="A25" s="1572" t="s">
        <v>16</v>
      </c>
      <c r="B25" s="1572"/>
      <c r="C25" s="623">
        <v>29974.86</v>
      </c>
      <c r="D25" s="608">
        <v>29974.86</v>
      </c>
      <c r="E25" s="558"/>
      <c r="F25" s="558"/>
      <c r="G25" s="558"/>
    </row>
    <row r="26" spans="1:7">
      <c r="A26" s="1572" t="s">
        <v>17</v>
      </c>
      <c r="B26" s="1572"/>
      <c r="C26" s="608">
        <v>10702.65</v>
      </c>
      <c r="D26" s="608" t="s">
        <v>7</v>
      </c>
      <c r="E26" s="558"/>
      <c r="F26" s="558"/>
      <c r="G26" s="558"/>
    </row>
    <row r="27" spans="1:7" ht="15" customHeight="1">
      <c r="A27" s="1572" t="s">
        <v>18</v>
      </c>
      <c r="B27" s="1572"/>
      <c r="C27" s="608" t="s">
        <v>7</v>
      </c>
      <c r="D27" s="608" t="s">
        <v>7</v>
      </c>
      <c r="E27" s="558"/>
      <c r="F27" s="558"/>
      <c r="G27" s="558"/>
    </row>
    <row r="28" spans="1:7" ht="5.25" customHeight="1">
      <c r="A28" s="336"/>
      <c r="B28" s="336"/>
      <c r="C28" s="1260"/>
      <c r="D28" s="1261"/>
      <c r="E28" s="558"/>
      <c r="F28" s="558"/>
      <c r="G28" s="558"/>
    </row>
    <row r="29" spans="1:7">
      <c r="A29" s="1826" t="s">
        <v>2165</v>
      </c>
      <c r="B29" s="1826"/>
      <c r="C29" s="1826"/>
      <c r="D29" s="356"/>
      <c r="E29" s="558"/>
      <c r="F29" s="558"/>
      <c r="G29" s="558"/>
    </row>
    <row r="30" spans="1:7">
      <c r="A30" s="2288" t="s">
        <v>1194</v>
      </c>
      <c r="B30" s="2288"/>
      <c r="C30" s="2288"/>
      <c r="D30" s="356"/>
      <c r="E30" s="558"/>
      <c r="F30" s="558"/>
      <c r="G30" s="558"/>
    </row>
    <row r="31" spans="1:7" ht="5.25" customHeight="1">
      <c r="A31" s="1262"/>
      <c r="B31" s="1262"/>
      <c r="C31" s="1262"/>
      <c r="D31" s="591"/>
      <c r="E31" s="558"/>
      <c r="F31" s="558"/>
      <c r="G31" s="558"/>
    </row>
    <row r="32" spans="1:7">
      <c r="A32" s="1067" t="s">
        <v>2166</v>
      </c>
      <c r="B32" s="1263"/>
      <c r="C32" s="1264"/>
      <c r="D32" s="558"/>
      <c r="E32" s="558"/>
      <c r="F32" s="558"/>
      <c r="G32" s="558"/>
    </row>
    <row r="33" spans="1:7">
      <c r="A33" s="1265" t="s">
        <v>1195</v>
      </c>
      <c r="B33" s="631"/>
      <c r="C33" s="631"/>
      <c r="D33" s="558"/>
      <c r="E33" s="558"/>
      <c r="F33" s="558"/>
      <c r="G33" s="558"/>
    </row>
    <row r="34" spans="1:7">
      <c r="A34" s="558"/>
      <c r="B34" s="558"/>
      <c r="C34" s="558"/>
      <c r="D34" s="558"/>
      <c r="E34" s="558"/>
      <c r="F34" s="558"/>
      <c r="G34" s="558"/>
    </row>
    <row r="35" spans="1:7">
      <c r="A35" s="558"/>
      <c r="B35" s="558"/>
      <c r="C35" s="558"/>
      <c r="D35" s="558"/>
      <c r="E35" s="558"/>
      <c r="F35" s="558"/>
      <c r="G35" s="558"/>
    </row>
  </sheetData>
  <mergeCells count="25">
    <mergeCell ref="A29:C29"/>
    <mergeCell ref="A30:C30"/>
    <mergeCell ref="A26:B26"/>
    <mergeCell ref="A27:B27"/>
    <mergeCell ref="A24:B24"/>
    <mergeCell ref="A25:B25"/>
    <mergeCell ref="A22:B22"/>
    <mergeCell ref="A23:B23"/>
    <mergeCell ref="A20:B20"/>
    <mergeCell ref="A21:B21"/>
    <mergeCell ref="A18:B18"/>
    <mergeCell ref="A19:B19"/>
    <mergeCell ref="A16:B16"/>
    <mergeCell ref="A17:B17"/>
    <mergeCell ref="A14:B14"/>
    <mergeCell ref="A15:B15"/>
    <mergeCell ref="A12:B12"/>
    <mergeCell ref="A13:B13"/>
    <mergeCell ref="A10:B10"/>
    <mergeCell ref="A11:B11"/>
    <mergeCell ref="B1:D1"/>
    <mergeCell ref="B3:D3"/>
    <mergeCell ref="A6:B9"/>
    <mergeCell ref="C9:D9"/>
    <mergeCell ref="C6:D7"/>
  </mergeCells>
  <hyperlinks>
    <hyperlink ref="F1" location="'Spis tablic_Contens'!A1" display="&lt; POWRÓT"/>
    <hyperlink ref="F2" location="'Spis tablic_Contens'!A1" display="&lt; BACK"/>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3"/>
  <dimension ref="A1:Z41"/>
  <sheetViews>
    <sheetView showGridLines="0" zoomScaleNormal="100" workbookViewId="0"/>
  </sheetViews>
  <sheetFormatPr defaultRowHeight="15"/>
  <cols>
    <col min="1" max="1" width="11.140625" customWidth="1"/>
    <col min="3" max="12" width="10.7109375" customWidth="1"/>
  </cols>
  <sheetData>
    <row r="1" spans="1:17" ht="14.25" customHeight="1">
      <c r="A1" s="589" t="s">
        <v>2286</v>
      </c>
      <c r="B1" s="1266" t="s">
        <v>918</v>
      </c>
      <c r="C1" s="558"/>
      <c r="D1" s="558"/>
      <c r="E1" s="558"/>
      <c r="F1" s="558"/>
      <c r="G1" s="558"/>
      <c r="H1" s="558"/>
      <c r="I1" s="558"/>
      <c r="J1" s="558"/>
      <c r="K1" s="558"/>
      <c r="L1" s="558"/>
      <c r="M1" s="558"/>
      <c r="N1" s="418" t="s">
        <v>887</v>
      </c>
      <c r="O1" s="558"/>
    </row>
    <row r="2" spans="1:17" ht="14.25" customHeight="1">
      <c r="A2" s="558"/>
      <c r="B2" s="633" t="s">
        <v>1465</v>
      </c>
      <c r="C2" s="558"/>
      <c r="D2" s="558"/>
      <c r="E2" s="558"/>
      <c r="F2" s="558"/>
      <c r="G2" s="558"/>
      <c r="H2" s="558"/>
      <c r="I2" s="558"/>
      <c r="J2" s="558"/>
      <c r="K2" s="558"/>
      <c r="L2" s="558"/>
      <c r="M2" s="558"/>
      <c r="N2" s="419" t="s">
        <v>888</v>
      </c>
      <c r="O2" s="558"/>
    </row>
    <row r="3" spans="1:17" s="66" customFormat="1" ht="14.25" customHeight="1">
      <c r="A3" s="558"/>
      <c r="B3" s="362" t="s">
        <v>917</v>
      </c>
      <c r="C3" s="558"/>
      <c r="D3" s="558"/>
      <c r="E3" s="558"/>
      <c r="F3" s="558"/>
      <c r="G3" s="558"/>
      <c r="H3" s="558"/>
      <c r="I3" s="558"/>
      <c r="J3" s="558"/>
      <c r="K3" s="558"/>
      <c r="L3" s="558"/>
      <c r="M3" s="558"/>
      <c r="N3" s="573"/>
      <c r="O3" s="558"/>
    </row>
    <row r="4" spans="1:17" s="66" customFormat="1" ht="14.25" customHeight="1">
      <c r="A4" s="558"/>
      <c r="B4" s="362" t="s">
        <v>1466</v>
      </c>
      <c r="C4" s="558"/>
      <c r="D4" s="558"/>
      <c r="E4" s="558"/>
      <c r="F4" s="558"/>
      <c r="G4" s="558"/>
      <c r="H4" s="558"/>
      <c r="I4" s="558"/>
      <c r="J4" s="558"/>
      <c r="K4" s="558"/>
      <c r="L4" s="558"/>
      <c r="M4" s="558"/>
      <c r="N4" s="573"/>
      <c r="O4" s="558"/>
    </row>
    <row r="5" spans="1:17" ht="5.25" customHeight="1">
      <c r="A5" s="558"/>
      <c r="B5" s="558"/>
      <c r="C5" s="558"/>
      <c r="D5" s="558"/>
      <c r="E5" s="558"/>
      <c r="F5" s="558"/>
      <c r="G5" s="558"/>
      <c r="H5" s="558"/>
      <c r="I5" s="558"/>
      <c r="J5" s="558"/>
      <c r="K5" s="558"/>
      <c r="L5" s="558"/>
      <c r="M5" s="558"/>
      <c r="N5" s="573"/>
      <c r="O5" s="558"/>
    </row>
    <row r="6" spans="1:17" ht="24" customHeight="1">
      <c r="A6" s="1716" t="s">
        <v>1792</v>
      </c>
      <c r="B6" s="2289"/>
      <c r="C6" s="1720" t="s">
        <v>1650</v>
      </c>
      <c r="D6" s="2289"/>
      <c r="E6" s="1722" t="s">
        <v>2167</v>
      </c>
      <c r="F6" s="1723"/>
      <c r="G6" s="1723"/>
      <c r="H6" s="1723"/>
      <c r="I6" s="1723"/>
      <c r="J6" s="1730"/>
      <c r="K6" s="1720" t="s">
        <v>2168</v>
      </c>
      <c r="L6" s="1716"/>
      <c r="M6" s="558"/>
      <c r="N6" s="573"/>
      <c r="O6" s="558"/>
    </row>
    <row r="7" spans="1:17" ht="24.75" customHeight="1">
      <c r="A7" s="1717"/>
      <c r="B7" s="2295"/>
      <c r="C7" s="1899"/>
      <c r="D7" s="2290"/>
      <c r="E7" s="1722" t="s">
        <v>2169</v>
      </c>
      <c r="F7" s="1730"/>
      <c r="G7" s="1722" t="s">
        <v>2170</v>
      </c>
      <c r="H7" s="1730"/>
      <c r="I7" s="1722" t="s">
        <v>2171</v>
      </c>
      <c r="J7" s="1730"/>
      <c r="K7" s="1899"/>
      <c r="L7" s="1718"/>
      <c r="M7" s="558"/>
      <c r="N7" s="558"/>
      <c r="O7" s="558"/>
    </row>
    <row r="8" spans="1:17" ht="26.25" customHeight="1">
      <c r="A8" s="1717"/>
      <c r="B8" s="2295"/>
      <c r="C8" s="577" t="s">
        <v>2172</v>
      </c>
      <c r="D8" s="577" t="s">
        <v>2089</v>
      </c>
      <c r="E8" s="577" t="s">
        <v>2172</v>
      </c>
      <c r="F8" s="692" t="s">
        <v>2089</v>
      </c>
      <c r="G8" s="577" t="s">
        <v>2172</v>
      </c>
      <c r="H8" s="577" t="s">
        <v>2089</v>
      </c>
      <c r="I8" s="578" t="s">
        <v>2172</v>
      </c>
      <c r="J8" s="577" t="s">
        <v>2089</v>
      </c>
      <c r="K8" s="577" t="s">
        <v>2172</v>
      </c>
      <c r="L8" s="578" t="s">
        <v>2089</v>
      </c>
      <c r="M8" s="558"/>
      <c r="N8" s="558"/>
      <c r="O8" s="558"/>
    </row>
    <row r="9" spans="1:17" ht="24.75" customHeight="1">
      <c r="A9" s="1718"/>
      <c r="B9" s="2290"/>
      <c r="C9" s="2291" t="s">
        <v>2173</v>
      </c>
      <c r="D9" s="2292"/>
      <c r="E9" s="2292"/>
      <c r="F9" s="2292"/>
      <c r="G9" s="2292"/>
      <c r="H9" s="2292"/>
      <c r="I9" s="2292"/>
      <c r="J9" s="2292"/>
      <c r="K9" s="2292"/>
      <c r="L9" s="2293"/>
      <c r="M9" s="558"/>
      <c r="N9" s="558"/>
      <c r="O9" s="558"/>
    </row>
    <row r="10" spans="1:17">
      <c r="A10" s="1564" t="s">
        <v>48</v>
      </c>
      <c r="B10" s="1564"/>
      <c r="C10" s="520">
        <v>177358.13600000003</v>
      </c>
      <c r="D10" s="520">
        <v>162077.174</v>
      </c>
      <c r="E10" s="520">
        <v>4892.3959999999997</v>
      </c>
      <c r="F10" s="520">
        <v>3067.712</v>
      </c>
      <c r="G10" s="520">
        <v>171045.91399999999</v>
      </c>
      <c r="H10" s="520">
        <v>154723.86900000001</v>
      </c>
      <c r="I10" s="520">
        <v>1076.634</v>
      </c>
      <c r="J10" s="520">
        <v>204.53800000000001</v>
      </c>
      <c r="K10" s="521">
        <v>343.19200000000001</v>
      </c>
      <c r="L10" s="521">
        <v>4081.0549999999998</v>
      </c>
      <c r="M10" s="558"/>
      <c r="N10" s="481"/>
      <c r="O10" s="558"/>
      <c r="Q10" s="263"/>
    </row>
    <row r="11" spans="1:17">
      <c r="A11" s="1654" t="s">
        <v>1</v>
      </c>
      <c r="B11" s="1654"/>
      <c r="C11" s="330"/>
      <c r="D11" s="330"/>
      <c r="E11" s="330"/>
      <c r="F11" s="330"/>
      <c r="G11" s="330"/>
      <c r="H11" s="330"/>
      <c r="I11" s="330"/>
      <c r="J11" s="330"/>
      <c r="K11" s="608"/>
      <c r="L11" s="608"/>
      <c r="M11" s="558"/>
      <c r="N11" s="558"/>
      <c r="O11" s="558"/>
    </row>
    <row r="12" spans="1:17">
      <c r="A12" s="1572" t="s">
        <v>2</v>
      </c>
      <c r="B12" s="1572"/>
      <c r="C12" s="330">
        <v>30703.707999999999</v>
      </c>
      <c r="D12" s="1267">
        <v>29231.896000000001</v>
      </c>
      <c r="E12" s="1268">
        <v>189.583</v>
      </c>
      <c r="F12" s="1269">
        <v>188.57499999999999</v>
      </c>
      <c r="G12" s="1270">
        <v>30514.125</v>
      </c>
      <c r="H12" s="330">
        <v>28539.252</v>
      </c>
      <c r="I12" s="330" t="s">
        <v>7</v>
      </c>
      <c r="J12" s="330" t="s">
        <v>7</v>
      </c>
      <c r="K12" s="608" t="s">
        <v>7</v>
      </c>
      <c r="L12" s="608">
        <v>504.06900000000002</v>
      </c>
      <c r="M12" s="558"/>
      <c r="N12" s="558"/>
      <c r="O12" s="558"/>
    </row>
    <row r="13" spans="1:17" ht="15" customHeight="1">
      <c r="A13" s="1572" t="s">
        <v>3</v>
      </c>
      <c r="B13" s="1572"/>
      <c r="C13" s="330">
        <v>6620.7470000000003</v>
      </c>
      <c r="D13" s="1267">
        <v>11796.183999999999</v>
      </c>
      <c r="E13" s="1211">
        <v>318.048</v>
      </c>
      <c r="F13" s="623">
        <v>184.042</v>
      </c>
      <c r="G13" s="1270">
        <v>6293.5249999999996</v>
      </c>
      <c r="H13" s="330">
        <v>9571.0339999999997</v>
      </c>
      <c r="I13" s="330">
        <v>9.1739999999999995</v>
      </c>
      <c r="J13" s="330">
        <v>9.1739999999999995</v>
      </c>
      <c r="K13" s="608" t="s">
        <v>7</v>
      </c>
      <c r="L13" s="608">
        <v>2031.934</v>
      </c>
      <c r="M13" s="558"/>
      <c r="N13" s="558"/>
      <c r="O13" s="558"/>
    </row>
    <row r="14" spans="1:17">
      <c r="A14" s="1572" t="s">
        <v>4</v>
      </c>
      <c r="B14" s="1572"/>
      <c r="C14" s="330">
        <v>8907.4529999999995</v>
      </c>
      <c r="D14" s="1267">
        <v>7185.8180000000002</v>
      </c>
      <c r="E14" s="1211">
        <v>303.22699999999998</v>
      </c>
      <c r="F14" s="623">
        <v>269.02100000000002</v>
      </c>
      <c r="G14" s="1270">
        <v>8604.2260000000006</v>
      </c>
      <c r="H14" s="608">
        <v>6826.6959999999999</v>
      </c>
      <c r="I14" s="330" t="s">
        <v>7</v>
      </c>
      <c r="J14" s="330" t="s">
        <v>7</v>
      </c>
      <c r="K14" s="608" t="s">
        <v>7</v>
      </c>
      <c r="L14" s="608">
        <v>90.100999999999999</v>
      </c>
      <c r="M14" s="558"/>
      <c r="N14" s="558"/>
      <c r="O14" s="558"/>
    </row>
    <row r="15" spans="1:17">
      <c r="A15" s="1572" t="s">
        <v>5</v>
      </c>
      <c r="B15" s="1572"/>
      <c r="C15" s="330">
        <v>2008.9690000000001</v>
      </c>
      <c r="D15" s="1267">
        <v>2206.0210000000002</v>
      </c>
      <c r="E15" s="1211">
        <v>464.702</v>
      </c>
      <c r="F15" s="623">
        <v>464.702</v>
      </c>
      <c r="G15" s="1270">
        <v>1544.2670000000001</v>
      </c>
      <c r="H15" s="608">
        <v>1677.18</v>
      </c>
      <c r="I15" s="608" t="s">
        <v>7</v>
      </c>
      <c r="J15" s="608" t="s">
        <v>7</v>
      </c>
      <c r="K15" s="608" t="s">
        <v>7</v>
      </c>
      <c r="L15" s="608">
        <v>64.138999999999996</v>
      </c>
      <c r="M15" s="558"/>
      <c r="N15" s="558"/>
      <c r="O15" s="558"/>
    </row>
    <row r="16" spans="1:17">
      <c r="A16" s="1572" t="s">
        <v>6</v>
      </c>
      <c r="B16" s="1572"/>
      <c r="C16" s="330">
        <v>16554.351999999999</v>
      </c>
      <c r="D16" s="1267">
        <v>15875.227999999999</v>
      </c>
      <c r="E16" s="1211">
        <v>328.67399999999998</v>
      </c>
      <c r="F16" s="623">
        <v>89.704999999999998</v>
      </c>
      <c r="G16" s="1270">
        <v>16172.623</v>
      </c>
      <c r="H16" s="608">
        <v>15732.468000000001</v>
      </c>
      <c r="I16" s="608" t="s">
        <v>7</v>
      </c>
      <c r="J16" s="608" t="s">
        <v>7</v>
      </c>
      <c r="K16" s="608">
        <v>53.055</v>
      </c>
      <c r="L16" s="608">
        <v>53.055</v>
      </c>
      <c r="M16" s="558"/>
      <c r="N16" s="558"/>
      <c r="O16" s="558"/>
    </row>
    <row r="17" spans="1:26">
      <c r="A17" s="1572" t="s">
        <v>8</v>
      </c>
      <c r="B17" s="1572"/>
      <c r="C17" s="330">
        <v>14013.28</v>
      </c>
      <c r="D17" s="1267">
        <v>13348.838</v>
      </c>
      <c r="E17" s="1211">
        <v>376.76299999999998</v>
      </c>
      <c r="F17" s="623">
        <v>263.274</v>
      </c>
      <c r="G17" s="1270">
        <v>13006.516</v>
      </c>
      <c r="H17" s="330">
        <v>12704.985000000001</v>
      </c>
      <c r="I17" s="608">
        <v>625.83299999999997</v>
      </c>
      <c r="J17" s="608" t="s">
        <v>7</v>
      </c>
      <c r="K17" s="330">
        <v>4.1680000000000001</v>
      </c>
      <c r="L17" s="608">
        <v>380.57900000000001</v>
      </c>
      <c r="M17" s="558"/>
      <c r="N17" s="558"/>
      <c r="O17" s="558"/>
    </row>
    <row r="18" spans="1:26">
      <c r="A18" s="1572" t="s">
        <v>9</v>
      </c>
      <c r="B18" s="1572"/>
      <c r="C18" s="330">
        <v>17729.678</v>
      </c>
      <c r="D18" s="1267">
        <v>13549.052</v>
      </c>
      <c r="E18" s="1211">
        <v>267.42200000000003</v>
      </c>
      <c r="F18" s="623">
        <v>135.685</v>
      </c>
      <c r="G18" s="1081">
        <v>17438.859</v>
      </c>
      <c r="H18" s="330">
        <v>13375.199000000001</v>
      </c>
      <c r="I18" s="330">
        <v>23.396999999999998</v>
      </c>
      <c r="J18" s="608" t="s">
        <v>7</v>
      </c>
      <c r="K18" s="330" t="s">
        <v>7</v>
      </c>
      <c r="L18" s="608">
        <v>38.167999999999999</v>
      </c>
      <c r="M18" s="558"/>
      <c r="N18" s="558"/>
      <c r="O18" s="558"/>
    </row>
    <row r="19" spans="1:26">
      <c r="A19" s="1572" t="s">
        <v>10</v>
      </c>
      <c r="B19" s="1572"/>
      <c r="C19" s="330">
        <v>3627.248</v>
      </c>
      <c r="D19" s="1267">
        <v>3184.9769999999999</v>
      </c>
      <c r="E19" s="1211">
        <v>79.516999999999996</v>
      </c>
      <c r="F19" s="623">
        <v>32.707000000000001</v>
      </c>
      <c r="G19" s="1270">
        <v>3410.0819999999999</v>
      </c>
      <c r="H19" s="330">
        <v>3103.136</v>
      </c>
      <c r="I19" s="330" t="s">
        <v>7</v>
      </c>
      <c r="J19" s="330" t="s">
        <v>7</v>
      </c>
      <c r="K19" s="608">
        <v>137.649</v>
      </c>
      <c r="L19" s="608">
        <v>49.134</v>
      </c>
      <c r="M19" s="558"/>
      <c r="N19" s="558"/>
      <c r="O19" s="558"/>
    </row>
    <row r="20" spans="1:26">
      <c r="A20" s="1572" t="s">
        <v>11</v>
      </c>
      <c r="B20" s="1572"/>
      <c r="C20" s="330">
        <v>20973.848000000002</v>
      </c>
      <c r="D20" s="1267">
        <v>9874.6080000000002</v>
      </c>
      <c r="E20" s="1211">
        <v>1839.9079999999999</v>
      </c>
      <c r="F20" s="623">
        <v>91.566999999999993</v>
      </c>
      <c r="G20" s="1270">
        <v>19132.264999999999</v>
      </c>
      <c r="H20" s="330">
        <v>9702.6419999999998</v>
      </c>
      <c r="I20" s="330">
        <v>1.675</v>
      </c>
      <c r="J20" s="330">
        <v>1.675</v>
      </c>
      <c r="K20" s="330" t="s">
        <v>7</v>
      </c>
      <c r="L20" s="608">
        <v>78.724000000000004</v>
      </c>
      <c r="M20" s="558"/>
      <c r="N20" s="558"/>
      <c r="O20" s="558"/>
    </row>
    <row r="21" spans="1:26">
      <c r="A21" s="1572" t="s">
        <v>12</v>
      </c>
      <c r="B21" s="1572"/>
      <c r="C21" s="330">
        <v>1776.741</v>
      </c>
      <c r="D21" s="1267">
        <v>1746.885</v>
      </c>
      <c r="E21" s="1268">
        <v>25.309000000000001</v>
      </c>
      <c r="F21" s="623">
        <v>23.838999999999999</v>
      </c>
      <c r="G21" s="1270">
        <v>1731.5719999999999</v>
      </c>
      <c r="H21" s="330">
        <v>1716.8820000000001</v>
      </c>
      <c r="I21" s="330" t="s">
        <v>7</v>
      </c>
      <c r="J21" s="330" t="s">
        <v>7</v>
      </c>
      <c r="K21" s="608">
        <v>19.86</v>
      </c>
      <c r="L21" s="608">
        <v>6.1639999999999997</v>
      </c>
      <c r="M21" s="558"/>
      <c r="N21" s="558"/>
      <c r="O21" s="558"/>
    </row>
    <row r="22" spans="1:26">
      <c r="A22" s="1572" t="s">
        <v>13</v>
      </c>
      <c r="B22" s="1572"/>
      <c r="C22" s="330">
        <v>7604.277</v>
      </c>
      <c r="D22" s="1267">
        <v>7372.0770000000002</v>
      </c>
      <c r="E22" s="1268">
        <v>169.49100000000001</v>
      </c>
      <c r="F22" s="623">
        <v>154.75399999999999</v>
      </c>
      <c r="G22" s="1270">
        <v>7432.2110000000002</v>
      </c>
      <c r="H22" s="330">
        <v>6994.7809999999999</v>
      </c>
      <c r="I22" s="330">
        <v>2.5750000000000002</v>
      </c>
      <c r="J22" s="330">
        <v>2.5750000000000002</v>
      </c>
      <c r="K22" s="330" t="s">
        <v>7</v>
      </c>
      <c r="L22" s="608">
        <v>219.96700000000001</v>
      </c>
      <c r="M22" s="558"/>
      <c r="N22" s="558"/>
      <c r="O22" s="558"/>
    </row>
    <row r="23" spans="1:26">
      <c r="A23" s="1572" t="s">
        <v>14</v>
      </c>
      <c r="B23" s="1572"/>
      <c r="C23" s="330">
        <v>4453.6329999999998</v>
      </c>
      <c r="D23" s="1267">
        <v>4500.4920000000002</v>
      </c>
      <c r="E23" s="1268">
        <v>159.30799999999999</v>
      </c>
      <c r="F23" s="623">
        <v>156.346</v>
      </c>
      <c r="G23" s="1270">
        <v>4217.2039999999997</v>
      </c>
      <c r="H23" s="330">
        <v>4283.0410000000002</v>
      </c>
      <c r="I23" s="330">
        <v>36.973999999999997</v>
      </c>
      <c r="J23" s="330">
        <v>20.957999999999998</v>
      </c>
      <c r="K23" s="608">
        <v>40.146999999999998</v>
      </c>
      <c r="L23" s="608">
        <v>40.146999999999998</v>
      </c>
      <c r="M23" s="558"/>
      <c r="N23" s="558"/>
      <c r="O23" s="558"/>
      <c r="Q23" s="28"/>
      <c r="R23" s="28"/>
      <c r="S23" s="28"/>
      <c r="T23" s="28"/>
      <c r="U23" s="28"/>
      <c r="V23" s="28"/>
      <c r="W23" s="28"/>
      <c r="X23" s="28"/>
      <c r="Y23" s="28"/>
      <c r="Z23" s="28"/>
    </row>
    <row r="24" spans="1:26">
      <c r="A24" s="1572" t="s">
        <v>15</v>
      </c>
      <c r="B24" s="1572"/>
      <c r="C24" s="330">
        <v>2137.904</v>
      </c>
      <c r="D24" s="1267">
        <v>1813.8489999999999</v>
      </c>
      <c r="E24" s="1211">
        <v>454.334</v>
      </c>
      <c r="F24" s="623">
        <v>182.745</v>
      </c>
      <c r="G24" s="1270">
        <v>1653.8689999999999</v>
      </c>
      <c r="H24" s="330">
        <v>1577.2819999999999</v>
      </c>
      <c r="I24" s="330">
        <v>29.701000000000001</v>
      </c>
      <c r="J24" s="330">
        <v>29.262</v>
      </c>
      <c r="K24" s="330" t="s">
        <v>7</v>
      </c>
      <c r="L24" s="608">
        <v>24.56</v>
      </c>
      <c r="M24" s="558"/>
      <c r="N24" s="558"/>
      <c r="O24" s="558"/>
      <c r="Q24" s="22"/>
      <c r="R24" s="22"/>
      <c r="S24" s="22"/>
      <c r="T24" s="22"/>
      <c r="U24" s="22"/>
      <c r="V24" s="107"/>
      <c r="W24" s="107"/>
      <c r="X24" s="22"/>
      <c r="Y24" s="92"/>
      <c r="Z24" s="22"/>
    </row>
    <row r="25" spans="1:26" ht="15" customHeight="1">
      <c r="A25" s="1572" t="s">
        <v>16</v>
      </c>
      <c r="B25" s="1572"/>
      <c r="C25" s="330">
        <v>2528.1990000000001</v>
      </c>
      <c r="D25" s="1267">
        <v>2460.9760000000001</v>
      </c>
      <c r="E25" s="1211">
        <v>150.47499999999999</v>
      </c>
      <c r="F25" s="623">
        <v>93.521000000000001</v>
      </c>
      <c r="G25" s="1270">
        <v>2300.4189999999999</v>
      </c>
      <c r="H25" s="330">
        <v>2353.422</v>
      </c>
      <c r="I25" s="330">
        <v>77.305000000000007</v>
      </c>
      <c r="J25" s="330" t="s">
        <v>7</v>
      </c>
      <c r="K25" s="330" t="s">
        <v>7</v>
      </c>
      <c r="L25" s="608">
        <v>14.032999999999999</v>
      </c>
      <c r="M25" s="558"/>
      <c r="N25" s="558"/>
      <c r="O25" s="558"/>
      <c r="Q25" s="26"/>
      <c r="R25" s="26"/>
      <c r="S25" s="147"/>
      <c r="T25" s="129"/>
      <c r="U25" s="28"/>
      <c r="V25" s="130"/>
      <c r="W25" s="130"/>
      <c r="X25" s="128"/>
      <c r="Y25" s="92"/>
      <c r="Z25" s="128"/>
    </row>
    <row r="26" spans="1:26">
      <c r="A26" s="1572" t="s">
        <v>17</v>
      </c>
      <c r="B26" s="1572"/>
      <c r="C26" s="330">
        <v>32094.906999999999</v>
      </c>
      <c r="D26" s="1267">
        <v>32484.319</v>
      </c>
      <c r="E26" s="1211">
        <v>-820.95299999999997</v>
      </c>
      <c r="F26" s="623">
        <v>531.03499999999997</v>
      </c>
      <c r="G26" s="1270">
        <v>32567.757000000001</v>
      </c>
      <c r="H26" s="330">
        <v>31481.011999999999</v>
      </c>
      <c r="I26" s="330">
        <v>259.79000000000002</v>
      </c>
      <c r="J26" s="330">
        <v>140.89400000000001</v>
      </c>
      <c r="K26" s="608">
        <v>88.313000000000002</v>
      </c>
      <c r="L26" s="608">
        <v>331.37799999999999</v>
      </c>
      <c r="M26" s="558"/>
      <c r="N26" s="558"/>
      <c r="O26" s="558"/>
      <c r="Q26" s="26"/>
      <c r="R26" s="26"/>
      <c r="S26" s="148"/>
      <c r="T26" s="148"/>
      <c r="U26" s="26"/>
      <c r="V26" s="27"/>
      <c r="W26" s="26"/>
      <c r="X26" s="128"/>
      <c r="Y26" s="26"/>
      <c r="Z26" s="26"/>
    </row>
    <row r="27" spans="1:26" ht="15" customHeight="1">
      <c r="A27" s="1572" t="s">
        <v>18</v>
      </c>
      <c r="B27" s="1572"/>
      <c r="C27" s="330">
        <v>5623.192</v>
      </c>
      <c r="D27" s="1267">
        <v>5445.9539999999997</v>
      </c>
      <c r="E27" s="1268">
        <v>586.58799999999997</v>
      </c>
      <c r="F27" s="623">
        <v>206.19399999999999</v>
      </c>
      <c r="G27" s="1270">
        <v>5026.3940000000002</v>
      </c>
      <c r="H27" s="330">
        <v>5084.857</v>
      </c>
      <c r="I27" s="330">
        <v>10.210000000000001</v>
      </c>
      <c r="J27" s="330" t="s">
        <v>7</v>
      </c>
      <c r="K27" s="608" t="s">
        <v>7</v>
      </c>
      <c r="L27" s="608">
        <v>154.90299999999999</v>
      </c>
      <c r="M27" s="558"/>
      <c r="N27" s="558"/>
      <c r="O27" s="558"/>
      <c r="Q27" s="26"/>
      <c r="R27" s="26"/>
      <c r="S27" s="24"/>
      <c r="T27" s="24"/>
      <c r="U27" s="26"/>
      <c r="V27" s="27"/>
      <c r="W27" s="26"/>
      <c r="X27" s="128"/>
      <c r="Y27" s="26"/>
      <c r="Z27" s="26"/>
    </row>
    <row r="28" spans="1:26" ht="5.25" customHeight="1">
      <c r="A28" s="336"/>
      <c r="B28" s="336"/>
      <c r="C28" s="609"/>
      <c r="D28" s="609"/>
      <c r="E28" s="1268"/>
      <c r="F28" s="622"/>
      <c r="G28" s="622"/>
      <c r="H28" s="1261"/>
      <c r="I28" s="1261"/>
      <c r="J28" s="588"/>
      <c r="K28" s="609"/>
      <c r="L28" s="1271"/>
      <c r="M28" s="558"/>
      <c r="N28" s="558"/>
      <c r="O28" s="558"/>
      <c r="Q28" s="26"/>
      <c r="R28" s="26"/>
      <c r="S28" s="24"/>
      <c r="T28" s="24"/>
      <c r="U28" s="26"/>
      <c r="V28" s="27"/>
      <c r="W28" s="26"/>
      <c r="X28" s="128"/>
      <c r="Y28" s="26"/>
      <c r="Z28" s="26"/>
    </row>
    <row r="29" spans="1:26">
      <c r="A29" s="2294" t="s">
        <v>59</v>
      </c>
      <c r="B29" s="2294"/>
      <c r="C29" s="2294"/>
      <c r="D29" s="2294"/>
      <c r="E29" s="2294"/>
      <c r="F29" s="2294"/>
      <c r="G29" s="2294"/>
      <c r="H29" s="2294"/>
      <c r="I29" s="2294"/>
      <c r="J29" s="2294"/>
      <c r="K29" s="2294"/>
      <c r="L29" s="2294"/>
      <c r="M29" s="558"/>
      <c r="N29" s="558"/>
      <c r="O29" s="558"/>
      <c r="Q29" s="26"/>
      <c r="R29" s="26"/>
      <c r="S29" s="24"/>
      <c r="T29" s="24"/>
      <c r="U29" s="26"/>
      <c r="V29" s="27"/>
      <c r="W29" s="26"/>
      <c r="X29" s="128"/>
      <c r="Y29" s="26"/>
      <c r="Z29" s="26"/>
    </row>
    <row r="30" spans="1:26" ht="6" customHeight="1">
      <c r="A30" s="356"/>
      <c r="B30" s="356"/>
      <c r="C30" s="356"/>
      <c r="D30" s="356"/>
      <c r="E30" s="356"/>
      <c r="F30" s="356"/>
      <c r="G30" s="356"/>
      <c r="H30" s="356"/>
      <c r="I30" s="356"/>
      <c r="J30" s="356"/>
      <c r="K30" s="356"/>
      <c r="L30" s="356"/>
      <c r="M30" s="558"/>
      <c r="N30" s="558"/>
      <c r="O30" s="558"/>
      <c r="Q30" s="26"/>
      <c r="R30" s="26"/>
      <c r="S30" s="24"/>
      <c r="T30" s="24"/>
      <c r="U30" s="26"/>
      <c r="V30" s="27"/>
      <c r="W30" s="26"/>
      <c r="X30" s="128"/>
      <c r="Y30" s="26"/>
      <c r="Z30" s="26"/>
    </row>
    <row r="31" spans="1:26">
      <c r="A31" s="2125" t="s">
        <v>19</v>
      </c>
      <c r="B31" s="2125"/>
      <c r="C31" s="2125"/>
      <c r="D31" s="2125"/>
      <c r="E31" s="2125"/>
      <c r="F31" s="2125"/>
      <c r="G31" s="2125"/>
      <c r="H31" s="2125"/>
      <c r="I31" s="2125"/>
      <c r="J31" s="2125"/>
      <c r="K31" s="2125"/>
      <c r="L31" s="2125"/>
      <c r="M31" s="558"/>
      <c r="N31" s="558"/>
      <c r="O31" s="558"/>
      <c r="Q31" s="26"/>
      <c r="R31" s="26"/>
      <c r="S31" s="24"/>
      <c r="T31" s="24"/>
      <c r="U31" s="26"/>
      <c r="V31" s="27"/>
      <c r="W31" s="27"/>
      <c r="X31" s="128"/>
      <c r="Y31" s="26"/>
      <c r="Z31" s="26"/>
    </row>
    <row r="32" spans="1:26">
      <c r="A32" s="558"/>
      <c r="B32" s="558"/>
      <c r="C32" s="481"/>
      <c r="D32" s="481"/>
      <c r="E32" s="558"/>
      <c r="F32" s="558"/>
      <c r="G32" s="558"/>
      <c r="H32" s="558"/>
      <c r="I32" s="558"/>
      <c r="J32" s="558"/>
      <c r="K32" s="558"/>
      <c r="L32" s="558"/>
      <c r="M32" s="558"/>
      <c r="N32" s="558"/>
      <c r="O32" s="558"/>
      <c r="Q32" s="26"/>
      <c r="R32" s="26"/>
      <c r="S32" s="24"/>
      <c r="T32" s="24"/>
      <c r="U32" s="26"/>
      <c r="V32" s="149"/>
      <c r="W32" s="24"/>
      <c r="X32" s="128"/>
      <c r="Y32" s="26"/>
      <c r="Z32" s="26"/>
    </row>
    <row r="33" spans="3:26">
      <c r="C33" s="36"/>
      <c r="D33" s="36"/>
      <c r="Q33" s="26"/>
      <c r="R33" s="26"/>
      <c r="S33" s="24"/>
      <c r="T33" s="24"/>
      <c r="U33" s="26"/>
      <c r="V33" s="27"/>
      <c r="W33" s="24"/>
      <c r="X33" s="26"/>
      <c r="Y33" s="26"/>
      <c r="Z33" s="26"/>
    </row>
    <row r="34" spans="3:26">
      <c r="Q34" s="26"/>
      <c r="R34" s="26"/>
      <c r="S34" s="24"/>
      <c r="T34" s="24"/>
      <c r="U34" s="26"/>
      <c r="V34" s="27"/>
      <c r="W34" s="24"/>
      <c r="X34" s="128"/>
      <c r="Y34" s="26"/>
      <c r="Z34" s="26"/>
    </row>
    <row r="35" spans="3:26">
      <c r="Q35" s="26"/>
      <c r="R35" s="26"/>
      <c r="S35" s="148"/>
      <c r="T35" s="24"/>
      <c r="U35" s="26"/>
      <c r="V35" s="27"/>
      <c r="W35" s="24"/>
      <c r="X35" s="128"/>
      <c r="Y35" s="26"/>
      <c r="Z35" s="26"/>
    </row>
    <row r="36" spans="3:26">
      <c r="Q36" s="26"/>
      <c r="R36" s="26"/>
      <c r="S36" s="148"/>
      <c r="T36" s="24"/>
      <c r="U36" s="26"/>
      <c r="V36" s="27"/>
      <c r="W36" s="24"/>
      <c r="X36" s="128"/>
      <c r="Y36" s="26"/>
      <c r="Z36" s="26"/>
    </row>
    <row r="37" spans="3:26">
      <c r="Q37" s="26"/>
      <c r="R37" s="26"/>
      <c r="S37" s="148"/>
      <c r="T37" s="24"/>
      <c r="U37" s="26"/>
      <c r="V37" s="27"/>
      <c r="W37" s="24"/>
      <c r="X37" s="128"/>
      <c r="Y37" s="26"/>
      <c r="Z37" s="26"/>
    </row>
    <row r="38" spans="3:26">
      <c r="Q38" s="26"/>
      <c r="R38" s="26"/>
      <c r="S38" s="24"/>
      <c r="T38" s="24"/>
      <c r="U38" s="26"/>
      <c r="V38" s="27"/>
      <c r="W38" s="24"/>
      <c r="X38" s="128"/>
      <c r="Y38" s="26"/>
      <c r="Z38" s="26"/>
    </row>
    <row r="39" spans="3:26">
      <c r="Q39" s="26"/>
      <c r="R39" s="26"/>
      <c r="S39" s="24"/>
      <c r="T39" s="24"/>
      <c r="U39" s="26"/>
      <c r="V39" s="27"/>
      <c r="W39" s="24"/>
      <c r="X39" s="128"/>
      <c r="Y39" s="26"/>
      <c r="Z39" s="26"/>
    </row>
    <row r="40" spans="3:26">
      <c r="Q40" s="26"/>
      <c r="R40" s="26"/>
      <c r="S40" s="24"/>
      <c r="T40" s="24"/>
      <c r="U40" s="26"/>
      <c r="V40" s="27"/>
      <c r="W40" s="24"/>
      <c r="X40" s="128"/>
      <c r="Y40" s="26"/>
      <c r="Z40" s="26"/>
    </row>
    <row r="41" spans="3:26">
      <c r="Q41" s="26"/>
      <c r="R41" s="26"/>
      <c r="S41" s="148"/>
      <c r="T41" s="24"/>
      <c r="U41" s="26"/>
      <c r="V41" s="27"/>
      <c r="W41" s="24"/>
      <c r="X41" s="128"/>
      <c r="Y41" s="26"/>
      <c r="Z41" s="26"/>
    </row>
  </sheetData>
  <mergeCells count="28">
    <mergeCell ref="A6:B9"/>
    <mergeCell ref="A14:B14"/>
    <mergeCell ref="A15:B15"/>
    <mergeCell ref="A12:B12"/>
    <mergeCell ref="A13:B13"/>
    <mergeCell ref="A10:B10"/>
    <mergeCell ref="A11:B11"/>
    <mergeCell ref="A29:L29"/>
    <mergeCell ref="A24:B24"/>
    <mergeCell ref="A25:B25"/>
    <mergeCell ref="A22:B22"/>
    <mergeCell ref="A23:B23"/>
    <mergeCell ref="A20:B20"/>
    <mergeCell ref="A31:L31"/>
    <mergeCell ref="K6:L7"/>
    <mergeCell ref="E6:J6"/>
    <mergeCell ref="E7:F7"/>
    <mergeCell ref="G7:H7"/>
    <mergeCell ref="I7:J7"/>
    <mergeCell ref="C6:D7"/>
    <mergeCell ref="C9:L9"/>
    <mergeCell ref="A26:B26"/>
    <mergeCell ref="A27:B27"/>
    <mergeCell ref="A21:B21"/>
    <mergeCell ref="A18:B18"/>
    <mergeCell ref="A19:B19"/>
    <mergeCell ref="A16:B16"/>
    <mergeCell ref="A17:B17"/>
  </mergeCells>
  <hyperlinks>
    <hyperlink ref="N1" location="'Spis tablic_Contens'!A1" display="&lt; POWRÓT"/>
    <hyperlink ref="N2" location="'Spis tablic_Contens'!A1" display="&lt; BACK"/>
  </hyperlink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4"/>
  <dimension ref="A1:P52"/>
  <sheetViews>
    <sheetView showGridLines="0" zoomScaleNormal="100" zoomScaleSheetLayoutView="120" workbookViewId="0"/>
  </sheetViews>
  <sheetFormatPr defaultColWidth="10.28515625" defaultRowHeight="14.25"/>
  <cols>
    <col min="1" max="1" width="11.5703125" style="1" customWidth="1"/>
    <col min="2" max="2" width="8.42578125" style="1" customWidth="1"/>
    <col min="3" max="3" width="17.5703125" style="1" customWidth="1"/>
    <col min="4" max="5" width="16.140625" style="1" customWidth="1"/>
    <col min="6" max="6" width="17.28515625" style="1" customWidth="1"/>
    <col min="7" max="16384" width="10.28515625" style="1"/>
  </cols>
  <sheetData>
    <row r="1" spans="1:15" s="6" customFormat="1" ht="14.25" customHeight="1">
      <c r="A1" s="1272" t="s">
        <v>2287</v>
      </c>
      <c r="B1" s="1165" t="s">
        <v>920</v>
      </c>
      <c r="C1" s="1165"/>
      <c r="D1" s="1165"/>
      <c r="E1" s="1165"/>
      <c r="F1" s="1165"/>
      <c r="G1" s="375"/>
      <c r="H1" s="284" t="s">
        <v>887</v>
      </c>
      <c r="I1" s="375"/>
    </row>
    <row r="2" spans="1:15" s="6" customFormat="1" ht="14.25" customHeight="1">
      <c r="A2" s="1165"/>
      <c r="B2" s="1194" t="s">
        <v>921</v>
      </c>
      <c r="C2" s="1273"/>
      <c r="D2" s="1273"/>
      <c r="E2" s="1273"/>
      <c r="F2" s="1273"/>
      <c r="G2" s="375"/>
      <c r="H2" s="286" t="s">
        <v>888</v>
      </c>
      <c r="I2" s="375"/>
    </row>
    <row r="3" spans="1:15" s="6" customFormat="1" ht="14.25" customHeight="1">
      <c r="A3" s="1165"/>
      <c r="B3" s="1194" t="s">
        <v>1467</v>
      </c>
      <c r="C3" s="1273"/>
      <c r="D3" s="1273"/>
      <c r="E3" s="1273"/>
      <c r="F3" s="1273"/>
      <c r="G3" s="375"/>
      <c r="H3" s="557"/>
      <c r="I3" s="375"/>
    </row>
    <row r="4" spans="1:15" s="6" customFormat="1" ht="14.25" customHeight="1">
      <c r="A4" s="1165"/>
      <c r="B4" s="1274" t="s">
        <v>922</v>
      </c>
      <c r="C4" s="1273"/>
      <c r="D4" s="1273"/>
      <c r="E4" s="1273"/>
      <c r="F4" s="1273"/>
      <c r="G4" s="375"/>
      <c r="H4" s="557"/>
      <c r="I4" s="375"/>
    </row>
    <row r="5" spans="1:15" s="6" customFormat="1" ht="14.25" customHeight="1">
      <c r="A5" s="1165"/>
      <c r="B5" s="1274" t="s">
        <v>1468</v>
      </c>
      <c r="C5" s="1273"/>
      <c r="D5" s="1273"/>
      <c r="E5" s="1273"/>
      <c r="F5" s="1273"/>
      <c r="G5" s="375"/>
      <c r="H5" s="557"/>
      <c r="I5" s="375"/>
    </row>
    <row r="6" spans="1:15" s="2" customFormat="1" ht="5.25" customHeight="1">
      <c r="A6" s="1275"/>
      <c r="B6" s="1275"/>
      <c r="C6" s="1275"/>
      <c r="D6" s="1275"/>
      <c r="E6" s="1275"/>
      <c r="F6" s="1275"/>
      <c r="G6" s="395"/>
      <c r="H6" s="573"/>
      <c r="I6" s="395"/>
    </row>
    <row r="7" spans="1:15" ht="57" customHeight="1">
      <c r="A7" s="2080" t="s">
        <v>1730</v>
      </c>
      <c r="B7" s="2259"/>
      <c r="C7" s="1276" t="s">
        <v>2174</v>
      </c>
      <c r="D7" s="992" t="s">
        <v>2175</v>
      </c>
      <c r="E7" s="992" t="s">
        <v>2176</v>
      </c>
      <c r="F7" s="992" t="s">
        <v>2177</v>
      </c>
      <c r="G7" s="857"/>
      <c r="H7" s="573"/>
      <c r="I7" s="857"/>
    </row>
    <row r="8" spans="1:15" ht="26.25" customHeight="1">
      <c r="A8" s="2232"/>
      <c r="B8" s="2296"/>
      <c r="C8" s="2234" t="s">
        <v>2090</v>
      </c>
      <c r="D8" s="2297"/>
      <c r="E8" s="2297"/>
      <c r="F8" s="2298"/>
      <c r="G8" s="857"/>
      <c r="H8" s="857"/>
      <c r="I8" s="857"/>
    </row>
    <row r="9" spans="1:15">
      <c r="A9" s="1564" t="s">
        <v>48</v>
      </c>
      <c r="B9" s="1564"/>
      <c r="C9" s="520">
        <v>33123.618000000002</v>
      </c>
      <c r="D9" s="520">
        <v>162077.174</v>
      </c>
      <c r="E9" s="521">
        <v>8226.116</v>
      </c>
      <c r="F9" s="521">
        <v>50713.771000000001</v>
      </c>
      <c r="G9" s="890"/>
      <c r="H9" s="890"/>
      <c r="I9" s="890"/>
      <c r="J9" s="9"/>
      <c r="L9" s="9"/>
      <c r="M9" s="9"/>
      <c r="O9" s="9"/>
    </row>
    <row r="10" spans="1:15">
      <c r="A10" s="1654" t="s">
        <v>1</v>
      </c>
      <c r="B10" s="1654"/>
      <c r="C10" s="1277"/>
      <c r="D10" s="1277"/>
      <c r="E10" s="1278"/>
      <c r="F10" s="1278"/>
      <c r="G10" s="890"/>
      <c r="H10" s="890"/>
      <c r="I10" s="890"/>
      <c r="J10" s="9"/>
      <c r="L10" s="9"/>
      <c r="M10" s="9"/>
      <c r="O10" s="9"/>
    </row>
    <row r="11" spans="1:15">
      <c r="A11" s="1572" t="s">
        <v>2</v>
      </c>
      <c r="B11" s="1572"/>
      <c r="C11" s="1279">
        <v>71.340999999999994</v>
      </c>
      <c r="D11" s="1279">
        <v>29231.896000000001</v>
      </c>
      <c r="E11" s="1269">
        <v>570.40899999999999</v>
      </c>
      <c r="F11" s="1269">
        <v>2872.82</v>
      </c>
      <c r="G11" s="890"/>
      <c r="H11" s="890"/>
      <c r="I11" s="890"/>
      <c r="J11" s="9"/>
      <c r="L11" s="9"/>
      <c r="M11" s="9"/>
      <c r="O11" s="9"/>
    </row>
    <row r="12" spans="1:15" ht="14.25" customHeight="1">
      <c r="A12" s="1572" t="s">
        <v>3</v>
      </c>
      <c r="B12" s="1572"/>
      <c r="C12" s="1084">
        <v>7614.4139999999998</v>
      </c>
      <c r="D12" s="1084">
        <v>11796.183999999999</v>
      </c>
      <c r="E12" s="623">
        <v>106.598</v>
      </c>
      <c r="F12" s="623">
        <v>11870.83</v>
      </c>
      <c r="G12" s="890"/>
      <c r="H12" s="890"/>
      <c r="I12" s="890"/>
      <c r="J12" s="9"/>
      <c r="L12" s="9"/>
      <c r="M12" s="9"/>
      <c r="O12" s="9"/>
    </row>
    <row r="13" spans="1:15">
      <c r="A13" s="1572" t="s">
        <v>4</v>
      </c>
      <c r="B13" s="1572"/>
      <c r="C13" s="1084">
        <v>153.542</v>
      </c>
      <c r="D13" s="1084">
        <v>7185.8180000000002</v>
      </c>
      <c r="E13" s="623">
        <v>213.20400000000001</v>
      </c>
      <c r="F13" s="623">
        <v>354.36</v>
      </c>
      <c r="G13" s="890"/>
      <c r="H13" s="890"/>
      <c r="I13" s="890"/>
      <c r="J13" s="9"/>
      <c r="L13" s="9"/>
      <c r="M13" s="9"/>
      <c r="O13" s="9"/>
    </row>
    <row r="14" spans="1:15">
      <c r="A14" s="1572" t="s">
        <v>5</v>
      </c>
      <c r="B14" s="1572"/>
      <c r="C14" s="1084">
        <v>1845.183</v>
      </c>
      <c r="D14" s="1084">
        <v>2206.0210000000002</v>
      </c>
      <c r="E14" s="623">
        <v>18.291</v>
      </c>
      <c r="F14" s="623">
        <v>2451.3670000000002</v>
      </c>
      <c r="G14" s="890"/>
      <c r="H14" s="890"/>
      <c r="I14" s="890"/>
      <c r="J14" s="9"/>
      <c r="L14" s="9"/>
      <c r="M14" s="9"/>
      <c r="O14" s="9"/>
    </row>
    <row r="15" spans="1:15">
      <c r="A15" s="1572" t="s">
        <v>6</v>
      </c>
      <c r="B15" s="1572"/>
      <c r="C15" s="1084" t="s">
        <v>7</v>
      </c>
      <c r="D15" s="1084">
        <v>15875.227999999999</v>
      </c>
      <c r="E15" s="623">
        <v>376.589</v>
      </c>
      <c r="F15" s="623">
        <v>7755.9589999999998</v>
      </c>
      <c r="G15" s="890"/>
      <c r="H15" s="890"/>
      <c r="I15" s="890"/>
      <c r="J15" s="9"/>
      <c r="L15" s="9"/>
      <c r="M15" s="9"/>
      <c r="O15" s="9"/>
    </row>
    <row r="16" spans="1:15">
      <c r="A16" s="1572" t="s">
        <v>8</v>
      </c>
      <c r="B16" s="1572"/>
      <c r="C16" s="1084">
        <v>4301.2240000000002</v>
      </c>
      <c r="D16" s="1084">
        <v>13348.838</v>
      </c>
      <c r="E16" s="623">
        <v>2421.3490000000002</v>
      </c>
      <c r="F16" s="623">
        <v>4468.8950000000004</v>
      </c>
      <c r="G16" s="890"/>
      <c r="H16" s="890"/>
      <c r="I16" s="890"/>
      <c r="J16" s="9"/>
      <c r="L16" s="9"/>
      <c r="M16" s="9"/>
      <c r="O16" s="9"/>
    </row>
    <row r="17" spans="1:16">
      <c r="A17" s="1572" t="s">
        <v>9</v>
      </c>
      <c r="B17" s="1572"/>
      <c r="C17" s="1084">
        <v>2891.3150000000001</v>
      </c>
      <c r="D17" s="1084">
        <v>13549.052</v>
      </c>
      <c r="E17" s="623">
        <v>199.15700000000001</v>
      </c>
      <c r="F17" s="623">
        <v>692.12599999999998</v>
      </c>
      <c r="G17" s="890"/>
      <c r="H17" s="890"/>
      <c r="I17" s="890"/>
      <c r="J17" s="9"/>
      <c r="L17" s="9"/>
      <c r="M17" s="9"/>
      <c r="O17" s="9"/>
    </row>
    <row r="18" spans="1:16">
      <c r="A18" s="1572" t="s">
        <v>10</v>
      </c>
      <c r="B18" s="1572"/>
      <c r="C18" s="1084">
        <v>2337.7399999999998</v>
      </c>
      <c r="D18" s="1084">
        <v>3184.9769999999999</v>
      </c>
      <c r="E18" s="623">
        <v>102.575</v>
      </c>
      <c r="F18" s="623">
        <v>2130.5509999999999</v>
      </c>
      <c r="G18" s="890"/>
      <c r="H18" s="890"/>
      <c r="I18" s="890"/>
      <c r="J18" s="9"/>
      <c r="L18" s="9"/>
      <c r="M18" s="9"/>
      <c r="O18" s="9"/>
    </row>
    <row r="19" spans="1:16">
      <c r="A19" s="1572" t="s">
        <v>11</v>
      </c>
      <c r="B19" s="1572"/>
      <c r="C19" s="1084">
        <v>1097.001</v>
      </c>
      <c r="D19" s="1084">
        <v>9874.6080000000002</v>
      </c>
      <c r="E19" s="623">
        <v>647.04200000000003</v>
      </c>
      <c r="F19" s="623">
        <v>3528.7689999999998</v>
      </c>
      <c r="G19" s="890"/>
      <c r="H19" s="890"/>
      <c r="I19" s="890"/>
      <c r="J19" s="9"/>
      <c r="L19" s="9"/>
      <c r="M19" s="9"/>
      <c r="O19" s="9"/>
    </row>
    <row r="20" spans="1:16">
      <c r="A20" s="1572" t="s">
        <v>12</v>
      </c>
      <c r="B20" s="1572"/>
      <c r="C20" s="1279">
        <v>1761.7629999999999</v>
      </c>
      <c r="D20" s="1279">
        <v>1746.885</v>
      </c>
      <c r="E20" s="1269">
        <v>275.892</v>
      </c>
      <c r="F20" s="1269">
        <v>1622.5319999999999</v>
      </c>
      <c r="G20" s="890"/>
      <c r="H20" s="890"/>
      <c r="I20" s="890"/>
      <c r="J20" s="9"/>
      <c r="L20" s="9"/>
      <c r="M20" s="9"/>
      <c r="O20" s="9"/>
    </row>
    <row r="21" spans="1:16">
      <c r="A21" s="1572" t="s">
        <v>13</v>
      </c>
      <c r="B21" s="1572"/>
      <c r="C21" s="1084">
        <v>376.03100000000001</v>
      </c>
      <c r="D21" s="1084">
        <v>7372.0770000000002</v>
      </c>
      <c r="E21" s="623">
        <v>642.65499999999997</v>
      </c>
      <c r="F21" s="623" t="s">
        <v>7</v>
      </c>
      <c r="G21" s="890"/>
      <c r="H21" s="890"/>
      <c r="I21" s="890"/>
      <c r="J21" s="9"/>
      <c r="L21" s="9"/>
      <c r="M21" s="9"/>
      <c r="O21" s="9"/>
    </row>
    <row r="22" spans="1:16">
      <c r="A22" s="1572" t="s">
        <v>14</v>
      </c>
      <c r="B22" s="1572"/>
      <c r="C22" s="1279">
        <v>2520.3710000000001</v>
      </c>
      <c r="D22" s="1279">
        <v>4500.4920000000002</v>
      </c>
      <c r="E22" s="1269">
        <v>75.111000000000004</v>
      </c>
      <c r="F22" s="1269">
        <v>2317.2579999999998</v>
      </c>
      <c r="G22" s="890"/>
      <c r="H22" s="890"/>
      <c r="I22" s="890"/>
      <c r="J22" s="9"/>
      <c r="L22" s="9"/>
      <c r="M22" s="9"/>
      <c r="O22" s="9"/>
    </row>
    <row r="23" spans="1:16">
      <c r="A23" s="1572" t="s">
        <v>15</v>
      </c>
      <c r="B23" s="1572"/>
      <c r="C23" s="1084">
        <v>239.15600000000001</v>
      </c>
      <c r="D23" s="1084">
        <v>1813.8489999999999</v>
      </c>
      <c r="E23" s="623">
        <v>233.024</v>
      </c>
      <c r="F23" s="623">
        <v>326.77800000000002</v>
      </c>
      <c r="G23" s="890"/>
      <c r="H23" s="890"/>
      <c r="I23" s="890"/>
      <c r="J23" s="9"/>
      <c r="L23" s="9"/>
      <c r="M23" s="9"/>
      <c r="O23" s="9"/>
    </row>
    <row r="24" spans="1:16" ht="14.25" customHeight="1">
      <c r="A24" s="1572" t="s">
        <v>16</v>
      </c>
      <c r="B24" s="1572"/>
      <c r="C24" s="1084">
        <v>2131.444</v>
      </c>
      <c r="D24" s="1084">
        <v>2460.9760000000001</v>
      </c>
      <c r="E24" s="623">
        <v>133.81299999999999</v>
      </c>
      <c r="F24" s="623">
        <v>-139.803</v>
      </c>
      <c r="G24" s="890"/>
      <c r="H24" s="890"/>
      <c r="I24" s="890"/>
      <c r="J24" s="9"/>
      <c r="L24" s="9"/>
      <c r="M24" s="9"/>
      <c r="O24" s="9"/>
    </row>
    <row r="25" spans="1:16">
      <c r="A25" s="1572" t="s">
        <v>17</v>
      </c>
      <c r="B25" s="1572"/>
      <c r="C25" s="338">
        <v>4295.7740000000003</v>
      </c>
      <c r="D25" s="338">
        <v>32484.319</v>
      </c>
      <c r="E25" s="626">
        <v>1218.306</v>
      </c>
      <c r="F25" s="626">
        <v>8998.3729999999996</v>
      </c>
      <c r="G25" s="890"/>
      <c r="H25" s="890"/>
      <c r="I25" s="890"/>
      <c r="J25" s="9"/>
      <c r="L25" s="9"/>
      <c r="M25" s="9"/>
      <c r="O25" s="9"/>
    </row>
    <row r="26" spans="1:16" ht="14.25" customHeight="1">
      <c r="A26" s="1572" t="s">
        <v>18</v>
      </c>
      <c r="B26" s="1572"/>
      <c r="C26" s="1279">
        <v>1487.319</v>
      </c>
      <c r="D26" s="1279">
        <v>5445.9539999999997</v>
      </c>
      <c r="E26" s="1269">
        <v>992.101</v>
      </c>
      <c r="F26" s="1269">
        <v>1462.9559999999999</v>
      </c>
      <c r="G26" s="890"/>
      <c r="H26" s="890"/>
      <c r="I26" s="890"/>
      <c r="J26" s="9"/>
      <c r="L26" s="9"/>
      <c r="M26" s="9"/>
      <c r="O26" s="9"/>
    </row>
    <row r="27" spans="1:16" ht="5.25" customHeight="1">
      <c r="A27" s="1280"/>
      <c r="B27" s="1280"/>
      <c r="C27" s="1280"/>
      <c r="D27" s="1280"/>
      <c r="E27" s="1280"/>
      <c r="F27" s="1280"/>
      <c r="G27" s="857"/>
      <c r="H27" s="857"/>
      <c r="I27" s="857"/>
    </row>
    <row r="28" spans="1:16" ht="14.25" customHeight="1">
      <c r="A28" s="2231" t="s">
        <v>59</v>
      </c>
      <c r="B28" s="2231"/>
      <c r="C28" s="2231"/>
      <c r="D28" s="2231"/>
      <c r="E28" s="2231"/>
      <c r="F28" s="2231"/>
      <c r="G28" s="857"/>
      <c r="H28" s="857"/>
      <c r="I28" s="857"/>
    </row>
    <row r="29" spans="1:16" ht="15.75" customHeight="1">
      <c r="A29" s="2227" t="s">
        <v>19</v>
      </c>
      <c r="B29" s="2227"/>
      <c r="C29" s="2227"/>
      <c r="D29" s="2227"/>
      <c r="E29" s="2227"/>
      <c r="F29" s="2227"/>
      <c r="G29" s="857"/>
      <c r="H29" s="857"/>
      <c r="I29" s="857"/>
    </row>
    <row r="30" spans="1:16">
      <c r="A30" s="857"/>
      <c r="B30" s="857"/>
      <c r="C30" s="857"/>
      <c r="D30" s="857"/>
      <c r="E30" s="857"/>
      <c r="F30" s="857"/>
      <c r="G30" s="857"/>
      <c r="H30" s="857"/>
      <c r="I30" s="857"/>
      <c r="J30" s="131"/>
      <c r="K30" s="131"/>
      <c r="L30" s="131"/>
      <c r="M30" s="131"/>
      <c r="N30" s="131"/>
      <c r="O30" s="131"/>
      <c r="P30" s="131"/>
    </row>
    <row r="31" spans="1:16">
      <c r="J31" s="131"/>
      <c r="K31" s="131"/>
      <c r="L31" s="131"/>
      <c r="M31" s="131"/>
      <c r="N31" s="131"/>
      <c r="O31" s="131"/>
      <c r="P31" s="131"/>
    </row>
    <row r="32" spans="1:16">
      <c r="J32" s="131"/>
      <c r="K32" s="131"/>
      <c r="L32" s="131"/>
      <c r="M32" s="131"/>
      <c r="N32" s="131"/>
      <c r="O32" s="131"/>
      <c r="P32" s="131"/>
    </row>
    <row r="33" spans="10:16">
      <c r="J33" s="131"/>
      <c r="K33" s="22"/>
      <c r="L33" s="22"/>
      <c r="M33" s="22"/>
      <c r="N33" s="22"/>
      <c r="O33" s="131"/>
      <c r="P33" s="131"/>
    </row>
    <row r="34" spans="10:16" ht="15">
      <c r="J34" s="131"/>
      <c r="K34" s="25"/>
      <c r="L34" s="28"/>
      <c r="M34" s="150"/>
      <c r="N34" s="105"/>
      <c r="O34" s="131"/>
      <c r="P34" s="131"/>
    </row>
    <row r="35" spans="10:16">
      <c r="J35" s="131"/>
      <c r="K35" s="148"/>
      <c r="L35" s="26"/>
      <c r="M35" s="151"/>
      <c r="N35" s="26"/>
      <c r="O35" s="131"/>
      <c r="P35" s="131"/>
    </row>
    <row r="36" spans="10:16">
      <c r="J36" s="131"/>
      <c r="K36" s="24"/>
      <c r="L36" s="26"/>
      <c r="M36" s="97"/>
      <c r="N36" s="26"/>
      <c r="O36" s="131"/>
      <c r="P36" s="131"/>
    </row>
    <row r="37" spans="10:16">
      <c r="J37" s="131"/>
      <c r="K37" s="24"/>
      <c r="L37" s="26"/>
      <c r="M37" s="97"/>
      <c r="N37" s="26"/>
      <c r="O37" s="131"/>
      <c r="P37" s="131"/>
    </row>
    <row r="38" spans="10:16">
      <c r="J38" s="131"/>
      <c r="K38" s="24"/>
      <c r="L38" s="26"/>
      <c r="M38" s="97"/>
      <c r="N38" s="26"/>
      <c r="O38" s="131"/>
      <c r="P38" s="131"/>
    </row>
    <row r="39" spans="10:16">
      <c r="J39" s="131"/>
      <c r="K39" s="24"/>
      <c r="L39" s="26"/>
      <c r="M39" s="97"/>
      <c r="N39" s="26"/>
      <c r="O39" s="131"/>
      <c r="P39" s="131"/>
    </row>
    <row r="40" spans="10:16">
      <c r="J40" s="131"/>
      <c r="K40" s="24"/>
      <c r="L40" s="26"/>
      <c r="M40" s="97"/>
      <c r="N40" s="26"/>
      <c r="O40" s="131"/>
      <c r="P40" s="131"/>
    </row>
    <row r="41" spans="10:16">
      <c r="J41" s="131"/>
      <c r="K41" s="24"/>
      <c r="L41" s="26"/>
      <c r="M41" s="97"/>
      <c r="N41" s="26"/>
      <c r="O41" s="131"/>
      <c r="P41" s="131"/>
    </row>
    <row r="42" spans="10:16">
      <c r="J42" s="131"/>
      <c r="K42" s="24"/>
      <c r="L42" s="26"/>
      <c r="M42" s="97"/>
      <c r="N42" s="26"/>
      <c r="O42" s="131"/>
      <c r="P42" s="131"/>
    </row>
    <row r="43" spans="10:16">
      <c r="J43" s="131"/>
      <c r="K43" s="24"/>
      <c r="L43" s="26"/>
      <c r="M43" s="97"/>
      <c r="N43" s="26"/>
      <c r="O43" s="131"/>
      <c r="P43" s="131"/>
    </row>
    <row r="44" spans="10:16">
      <c r="J44" s="131"/>
      <c r="K44" s="148"/>
      <c r="L44" s="26"/>
      <c r="M44" s="151"/>
      <c r="N44" s="26"/>
      <c r="O44" s="131"/>
      <c r="P44" s="131"/>
    </row>
    <row r="45" spans="10:16">
      <c r="J45" s="131"/>
      <c r="K45" s="148"/>
      <c r="L45" s="26"/>
      <c r="M45" s="151"/>
      <c r="N45" s="24"/>
      <c r="O45" s="131"/>
      <c r="P45" s="131"/>
    </row>
    <row r="46" spans="10:16">
      <c r="J46" s="131"/>
      <c r="K46" s="148"/>
      <c r="L46" s="26"/>
      <c r="M46" s="151"/>
      <c r="N46" s="26"/>
      <c r="O46" s="131"/>
      <c r="P46" s="131"/>
    </row>
    <row r="47" spans="10:16">
      <c r="J47" s="131"/>
      <c r="K47" s="24"/>
      <c r="L47" s="26"/>
      <c r="M47" s="97"/>
      <c r="N47" s="26"/>
      <c r="O47" s="131"/>
      <c r="P47" s="131"/>
    </row>
    <row r="48" spans="10:16">
      <c r="J48" s="131"/>
      <c r="K48" s="24"/>
      <c r="L48" s="26"/>
      <c r="M48" s="97"/>
      <c r="N48" s="26"/>
      <c r="O48" s="131"/>
      <c r="P48" s="131"/>
    </row>
    <row r="49" spans="10:16">
      <c r="J49" s="131"/>
      <c r="K49" s="127"/>
      <c r="L49" s="26"/>
      <c r="M49" s="97"/>
      <c r="N49" s="26"/>
      <c r="O49" s="131"/>
      <c r="P49" s="131"/>
    </row>
    <row r="50" spans="10:16">
      <c r="J50" s="131"/>
      <c r="K50" s="148"/>
      <c r="L50" s="26"/>
      <c r="M50" s="151"/>
      <c r="N50" s="26"/>
      <c r="O50" s="131"/>
      <c r="P50" s="131"/>
    </row>
    <row r="51" spans="10:16">
      <c r="J51" s="131"/>
      <c r="K51" s="131"/>
      <c r="L51" s="131"/>
      <c r="M51" s="131"/>
      <c r="N51" s="131"/>
      <c r="O51" s="131"/>
      <c r="P51" s="131"/>
    </row>
    <row r="52" spans="10:16">
      <c r="J52" s="131"/>
      <c r="K52" s="131"/>
      <c r="L52" s="131"/>
      <c r="M52" s="131"/>
      <c r="N52" s="131"/>
      <c r="O52" s="131"/>
      <c r="P52" s="131"/>
    </row>
  </sheetData>
  <mergeCells count="22">
    <mergeCell ref="A18:B18"/>
    <mergeCell ref="A9:B9"/>
    <mergeCell ref="A10:B10"/>
    <mergeCell ref="A7:B8"/>
    <mergeCell ref="C8:F8"/>
    <mergeCell ref="A11:B11"/>
    <mergeCell ref="A12:B12"/>
    <mergeCell ref="A13:B13"/>
    <mergeCell ref="A14:B14"/>
    <mergeCell ref="A15:B15"/>
    <mergeCell ref="A16:B16"/>
    <mergeCell ref="A17:B17"/>
    <mergeCell ref="A29:F29"/>
    <mergeCell ref="A23:B23"/>
    <mergeCell ref="A24:B24"/>
    <mergeCell ref="A25:B25"/>
    <mergeCell ref="A19:B19"/>
    <mergeCell ref="A20:B20"/>
    <mergeCell ref="A21:B21"/>
    <mergeCell ref="A22:B22"/>
    <mergeCell ref="A26:B26"/>
    <mergeCell ref="A28:F28"/>
  </mergeCells>
  <hyperlinks>
    <hyperlink ref="H1" location="'Spis tablic_Contens'!A1" display="&lt; POWRÓT"/>
    <hyperlink ref="H2" location="'Spis tablic_Contens'!A1" display="&lt; BACK"/>
  </hyperlinks>
  <pageMargins left="0.7" right="0.63541666666666663"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P65"/>
  <sheetViews>
    <sheetView showGridLines="0" zoomScaleNormal="100" workbookViewId="0">
      <pane ySplit="6" topLeftCell="A7" activePane="bottomLeft" state="frozen"/>
      <selection activeCell="A129" sqref="A129"/>
      <selection pane="bottomLeft" activeCell="L1" sqref="L1"/>
    </sheetView>
  </sheetViews>
  <sheetFormatPr defaultRowHeight="15"/>
  <cols>
    <col min="1" max="1" width="11.140625" customWidth="1"/>
    <col min="2" max="2" width="27.5703125" customWidth="1"/>
    <col min="3" max="3" width="12.28515625" customWidth="1"/>
    <col min="7" max="7" width="9.140625" style="268"/>
    <col min="10" max="10" width="32.28515625" customWidth="1"/>
  </cols>
  <sheetData>
    <row r="1" spans="1:12" ht="14.25" customHeight="1">
      <c r="A1" s="360" t="s">
        <v>2243</v>
      </c>
      <c r="B1" s="360" t="s">
        <v>889</v>
      </c>
      <c r="C1" s="288"/>
      <c r="D1" s="288"/>
      <c r="E1" s="288"/>
      <c r="F1" s="288"/>
      <c r="G1" s="288"/>
      <c r="H1" s="288"/>
      <c r="I1" s="288"/>
      <c r="J1" s="288"/>
      <c r="K1" s="288"/>
      <c r="L1" s="64" t="s">
        <v>887</v>
      </c>
    </row>
    <row r="2" spans="1:12" s="66" customFormat="1" ht="14.25" customHeight="1">
      <c r="A2" s="360"/>
      <c r="B2" s="361" t="s">
        <v>980</v>
      </c>
      <c r="C2" s="288"/>
      <c r="D2" s="288"/>
      <c r="E2" s="288"/>
      <c r="F2" s="288"/>
      <c r="G2" s="288"/>
      <c r="H2" s="288"/>
      <c r="I2" s="288"/>
      <c r="J2" s="288"/>
      <c r="K2" s="288"/>
      <c r="L2" s="65" t="s">
        <v>888</v>
      </c>
    </row>
    <row r="3" spans="1:12" ht="14.25" customHeight="1">
      <c r="A3" s="288"/>
      <c r="B3" s="362" t="s">
        <v>122</v>
      </c>
      <c r="C3" s="288"/>
      <c r="D3" s="288"/>
      <c r="E3" s="288"/>
      <c r="F3" s="288"/>
      <c r="G3" s="288"/>
      <c r="H3" s="288"/>
      <c r="I3" s="288"/>
      <c r="J3" s="288"/>
      <c r="K3" s="288"/>
    </row>
    <row r="4" spans="1:12" ht="5.25" customHeight="1">
      <c r="A4" s="288"/>
      <c r="B4" s="288"/>
      <c r="C4" s="288"/>
      <c r="D4" s="288"/>
      <c r="E4" s="288"/>
      <c r="F4" s="288"/>
      <c r="G4" s="288"/>
      <c r="H4" s="288"/>
      <c r="I4" s="288"/>
      <c r="J4" s="288"/>
      <c r="K4" s="288"/>
    </row>
    <row r="5" spans="1:12">
      <c r="A5" s="1472" t="s">
        <v>123</v>
      </c>
      <c r="B5" s="1468"/>
      <c r="C5" s="1468" t="s">
        <v>1596</v>
      </c>
      <c r="D5" s="1468">
        <v>2000</v>
      </c>
      <c r="E5" s="1468">
        <v>2005</v>
      </c>
      <c r="F5" s="1468">
        <v>2010</v>
      </c>
      <c r="G5" s="1468">
        <v>2015</v>
      </c>
      <c r="H5" s="1468">
        <v>2016</v>
      </c>
      <c r="I5" s="1468">
        <v>2017</v>
      </c>
      <c r="J5" s="1478" t="s">
        <v>124</v>
      </c>
      <c r="K5" s="288"/>
    </row>
    <row r="6" spans="1:12" ht="36" customHeight="1">
      <c r="A6" s="1473"/>
      <c r="B6" s="1469"/>
      <c r="C6" s="1469"/>
      <c r="D6" s="1469"/>
      <c r="E6" s="1469"/>
      <c r="F6" s="1469"/>
      <c r="G6" s="1469"/>
      <c r="H6" s="1469"/>
      <c r="I6" s="1469"/>
      <c r="J6" s="1479"/>
      <c r="K6" s="288"/>
    </row>
    <row r="7" spans="1:12">
      <c r="A7" s="1474" t="s">
        <v>125</v>
      </c>
      <c r="B7" s="1474"/>
      <c r="C7" s="1474"/>
      <c r="D7" s="1474"/>
      <c r="E7" s="1474"/>
      <c r="F7" s="1474"/>
      <c r="G7" s="1474"/>
      <c r="H7" s="1474"/>
      <c r="I7" s="1474"/>
      <c r="J7" s="1474"/>
      <c r="K7" s="288"/>
    </row>
    <row r="8" spans="1:12">
      <c r="A8" s="1475" t="s">
        <v>126</v>
      </c>
      <c r="B8" s="1475"/>
      <c r="C8" s="1475"/>
      <c r="D8" s="1475"/>
      <c r="E8" s="1475"/>
      <c r="F8" s="1475"/>
      <c r="G8" s="1475"/>
      <c r="H8" s="1475"/>
      <c r="I8" s="1475"/>
      <c r="J8" s="1475"/>
      <c r="K8" s="288"/>
    </row>
    <row r="9" spans="1:12" ht="15" customHeight="1">
      <c r="A9" s="1476" t="s">
        <v>127</v>
      </c>
      <c r="B9" s="1477"/>
      <c r="C9" s="364"/>
      <c r="D9" s="365"/>
      <c r="E9" s="365"/>
      <c r="F9" s="365"/>
      <c r="G9" s="365"/>
      <c r="H9" s="365"/>
      <c r="I9" s="366"/>
      <c r="J9" s="367" t="s">
        <v>568</v>
      </c>
      <c r="K9" s="288"/>
    </row>
    <row r="10" spans="1:12">
      <c r="A10" s="1470" t="s">
        <v>128</v>
      </c>
      <c r="B10" s="1471"/>
      <c r="C10" s="364" t="s">
        <v>129</v>
      </c>
      <c r="D10" s="365" t="s">
        <v>1597</v>
      </c>
      <c r="E10" s="365" t="s">
        <v>1598</v>
      </c>
      <c r="F10" s="365" t="s">
        <v>1599</v>
      </c>
      <c r="G10" s="365" t="s">
        <v>1600</v>
      </c>
      <c r="H10" s="368" t="s">
        <v>1601</v>
      </c>
      <c r="I10" s="368" t="s">
        <v>1602</v>
      </c>
      <c r="J10" s="369" t="s">
        <v>130</v>
      </c>
      <c r="K10" s="288"/>
    </row>
    <row r="11" spans="1:12">
      <c r="A11" s="1488" t="s">
        <v>131</v>
      </c>
      <c r="B11" s="1489"/>
      <c r="C11" s="370" t="s">
        <v>132</v>
      </c>
      <c r="D11" s="371"/>
      <c r="E11" s="371"/>
      <c r="F11" s="365"/>
      <c r="G11" s="365"/>
      <c r="H11" s="372"/>
      <c r="I11" s="372"/>
      <c r="J11" s="373" t="s">
        <v>133</v>
      </c>
      <c r="K11" s="288"/>
    </row>
    <row r="12" spans="1:12">
      <c r="A12" s="1490" t="s">
        <v>967</v>
      </c>
      <c r="B12" s="1491"/>
      <c r="C12" s="364" t="s">
        <v>129</v>
      </c>
      <c r="D12" s="365">
        <v>135</v>
      </c>
      <c r="E12" s="365">
        <v>70</v>
      </c>
      <c r="F12" s="365">
        <v>49</v>
      </c>
      <c r="G12" s="365">
        <v>45</v>
      </c>
      <c r="H12" s="365">
        <v>15</v>
      </c>
      <c r="I12" s="365">
        <v>19</v>
      </c>
      <c r="J12" s="374" t="s">
        <v>134</v>
      </c>
      <c r="K12" s="288"/>
    </row>
    <row r="13" spans="1:12">
      <c r="A13" s="375"/>
      <c r="B13" s="376"/>
      <c r="C13" s="370" t="s">
        <v>132</v>
      </c>
      <c r="D13" s="371"/>
      <c r="E13" s="371"/>
      <c r="F13" s="365"/>
      <c r="G13" s="365"/>
      <c r="H13" s="377"/>
      <c r="I13" s="377"/>
      <c r="J13" s="378"/>
      <c r="K13" s="288"/>
    </row>
    <row r="14" spans="1:12">
      <c r="A14" s="288"/>
      <c r="B14" s="288"/>
      <c r="C14" s="370"/>
      <c r="D14" s="371"/>
      <c r="E14" s="371"/>
      <c r="F14" s="365"/>
      <c r="G14" s="365"/>
      <c r="H14" s="365"/>
      <c r="I14" s="365"/>
      <c r="J14" s="379" t="s">
        <v>135</v>
      </c>
      <c r="K14" s="288"/>
    </row>
    <row r="15" spans="1:12" ht="15" customHeight="1">
      <c r="A15" s="1490" t="s">
        <v>1520</v>
      </c>
      <c r="B15" s="1491"/>
      <c r="C15" s="364" t="s">
        <v>129</v>
      </c>
      <c r="D15" s="365">
        <v>40</v>
      </c>
      <c r="E15" s="365">
        <v>9</v>
      </c>
      <c r="F15" s="365">
        <v>4</v>
      </c>
      <c r="G15" s="365">
        <v>2</v>
      </c>
      <c r="H15" s="380">
        <v>1</v>
      </c>
      <c r="I15" s="380">
        <v>2</v>
      </c>
      <c r="J15" s="381" t="s">
        <v>136</v>
      </c>
      <c r="K15" s="288"/>
    </row>
    <row r="16" spans="1:12">
      <c r="A16" s="382"/>
      <c r="B16" s="382"/>
      <c r="C16" s="370" t="s">
        <v>132</v>
      </c>
      <c r="D16" s="365"/>
      <c r="E16" s="365"/>
      <c r="F16" s="365"/>
      <c r="G16" s="365"/>
      <c r="H16" s="377"/>
      <c r="I16" s="377"/>
      <c r="J16" s="383"/>
      <c r="K16" s="288"/>
    </row>
    <row r="17" spans="1:11" s="194" customFormat="1">
      <c r="A17" s="382"/>
      <c r="B17" s="382"/>
      <c r="C17" s="370"/>
      <c r="D17" s="365"/>
      <c r="E17" s="365"/>
      <c r="F17" s="365"/>
      <c r="G17" s="365"/>
      <c r="H17" s="377"/>
      <c r="I17" s="377"/>
      <c r="J17" s="384" t="s">
        <v>1083</v>
      </c>
      <c r="K17" s="288"/>
    </row>
    <row r="18" spans="1:11" ht="15" customHeight="1">
      <c r="A18" s="1470" t="s">
        <v>968</v>
      </c>
      <c r="B18" s="1471"/>
      <c r="C18" s="364" t="s">
        <v>1603</v>
      </c>
      <c r="D18" s="365" t="s">
        <v>1604</v>
      </c>
      <c r="E18" s="365" t="s">
        <v>1605</v>
      </c>
      <c r="F18" s="365" t="s">
        <v>1606</v>
      </c>
      <c r="G18" s="365" t="s">
        <v>1607</v>
      </c>
      <c r="H18" s="368" t="s">
        <v>1608</v>
      </c>
      <c r="I18" s="368" t="s">
        <v>1609</v>
      </c>
      <c r="J18" s="385" t="s">
        <v>1084</v>
      </c>
      <c r="K18" s="288"/>
    </row>
    <row r="19" spans="1:11">
      <c r="A19" s="1492"/>
      <c r="B19" s="1492"/>
      <c r="C19" s="370" t="s">
        <v>1610</v>
      </c>
      <c r="D19" s="371"/>
      <c r="E19" s="371"/>
      <c r="F19" s="365"/>
      <c r="G19" s="365"/>
      <c r="H19" s="365"/>
      <c r="I19" s="365"/>
      <c r="J19" s="384"/>
      <c r="K19" s="288"/>
    </row>
    <row r="20" spans="1:11">
      <c r="A20" s="1482" t="s">
        <v>969</v>
      </c>
      <c r="B20" s="1483"/>
      <c r="C20" s="364" t="s">
        <v>1603</v>
      </c>
      <c r="D20" s="365">
        <v>253</v>
      </c>
      <c r="E20" s="365">
        <v>28</v>
      </c>
      <c r="F20" s="365">
        <v>42</v>
      </c>
      <c r="G20" s="365">
        <v>115</v>
      </c>
      <c r="H20" s="386">
        <v>1</v>
      </c>
      <c r="I20" s="386">
        <v>54</v>
      </c>
      <c r="J20" s="384" t="s">
        <v>137</v>
      </c>
      <c r="K20" s="288"/>
    </row>
    <row r="21" spans="1:11">
      <c r="A21" s="1484"/>
      <c r="B21" s="1485"/>
      <c r="C21" s="370" t="s">
        <v>1610</v>
      </c>
      <c r="D21" s="371"/>
      <c r="E21" s="371"/>
      <c r="F21" s="371"/>
      <c r="G21" s="371"/>
      <c r="H21" s="371"/>
      <c r="I21" s="371"/>
      <c r="J21" s="383"/>
      <c r="K21" s="288"/>
    </row>
    <row r="22" spans="1:11">
      <c r="A22" s="1482" t="s">
        <v>970</v>
      </c>
      <c r="B22" s="1483"/>
      <c r="C22" s="364" t="s">
        <v>1603</v>
      </c>
      <c r="D22" s="365">
        <v>76</v>
      </c>
      <c r="E22" s="365">
        <v>4</v>
      </c>
      <c r="F22" s="365">
        <v>9</v>
      </c>
      <c r="G22" s="365">
        <v>0</v>
      </c>
      <c r="H22" s="387">
        <v>51</v>
      </c>
      <c r="I22" s="387">
        <v>0</v>
      </c>
      <c r="J22" s="384" t="s">
        <v>138</v>
      </c>
      <c r="K22" s="288"/>
    </row>
    <row r="23" spans="1:11">
      <c r="A23" s="388"/>
      <c r="B23" s="388"/>
      <c r="C23" s="370" t="s">
        <v>1610</v>
      </c>
      <c r="D23" s="371"/>
      <c r="E23" s="371"/>
      <c r="F23" s="365"/>
      <c r="G23" s="365"/>
      <c r="H23" s="365"/>
      <c r="I23" s="365"/>
      <c r="J23" s="383"/>
      <c r="K23" s="288"/>
    </row>
    <row r="24" spans="1:11">
      <c r="A24" s="1482" t="s">
        <v>971</v>
      </c>
      <c r="B24" s="1483"/>
      <c r="C24" s="364" t="s">
        <v>1603</v>
      </c>
      <c r="D24" s="365">
        <v>405</v>
      </c>
      <c r="E24" s="365">
        <v>56</v>
      </c>
      <c r="F24" s="365">
        <v>62</v>
      </c>
      <c r="G24" s="365">
        <v>69</v>
      </c>
      <c r="H24" s="387">
        <v>13</v>
      </c>
      <c r="I24" s="387">
        <v>10</v>
      </c>
      <c r="J24" s="384" t="s">
        <v>134</v>
      </c>
      <c r="K24" s="288"/>
    </row>
    <row r="25" spans="1:11">
      <c r="A25" s="1486"/>
      <c r="B25" s="1487"/>
      <c r="C25" s="370" t="s">
        <v>1610</v>
      </c>
      <c r="D25" s="371"/>
      <c r="E25" s="371"/>
      <c r="F25" s="365"/>
      <c r="G25" s="365"/>
      <c r="H25" s="377"/>
      <c r="I25" s="377"/>
      <c r="J25" s="389"/>
      <c r="K25" s="288"/>
    </row>
    <row r="26" spans="1:11" ht="15" customHeight="1">
      <c r="A26" s="1482" t="s">
        <v>1520</v>
      </c>
      <c r="B26" s="1483"/>
      <c r="C26" s="364" t="s">
        <v>1603</v>
      </c>
      <c r="D26" s="390">
        <v>364</v>
      </c>
      <c r="E26" s="390">
        <v>35</v>
      </c>
      <c r="F26" s="390">
        <v>8</v>
      </c>
      <c r="G26" s="390">
        <v>29</v>
      </c>
      <c r="H26" s="391">
        <v>6</v>
      </c>
      <c r="I26" s="391">
        <v>3</v>
      </c>
      <c r="J26" s="392" t="s">
        <v>1521</v>
      </c>
      <c r="K26" s="288"/>
    </row>
    <row r="27" spans="1:11">
      <c r="A27" s="1480" t="s">
        <v>448</v>
      </c>
      <c r="B27" s="1481"/>
      <c r="C27" s="370" t="s">
        <v>1610</v>
      </c>
      <c r="D27" s="390"/>
      <c r="E27" s="390"/>
      <c r="F27" s="390"/>
      <c r="G27" s="390"/>
      <c r="H27" s="391"/>
      <c r="I27" s="391"/>
      <c r="J27" s="393"/>
      <c r="K27" s="288"/>
    </row>
    <row r="28" spans="1:11" ht="15" customHeight="1">
      <c r="A28" s="1497" t="s">
        <v>1086</v>
      </c>
      <c r="B28" s="1498"/>
      <c r="C28" s="370"/>
      <c r="D28" s="365"/>
      <c r="E28" s="365"/>
      <c r="F28" s="365"/>
      <c r="G28" s="365"/>
      <c r="H28" s="364"/>
      <c r="I28" s="364"/>
      <c r="J28" s="394" t="s">
        <v>1003</v>
      </c>
      <c r="K28" s="288"/>
    </row>
    <row r="29" spans="1:11" ht="15" customHeight="1">
      <c r="A29" s="1488" t="s">
        <v>1085</v>
      </c>
      <c r="B29" s="1489"/>
      <c r="C29" s="364"/>
      <c r="D29" s="365"/>
      <c r="E29" s="365"/>
      <c r="F29" s="365"/>
      <c r="G29" s="365"/>
      <c r="H29" s="377"/>
      <c r="I29" s="377"/>
      <c r="J29" s="389" t="s">
        <v>976</v>
      </c>
      <c r="K29" s="288"/>
    </row>
    <row r="30" spans="1:11" ht="15" customHeight="1">
      <c r="A30" s="1499" t="s">
        <v>972</v>
      </c>
      <c r="B30" s="1489"/>
      <c r="C30" s="395"/>
      <c r="D30" s="365"/>
      <c r="E30" s="396"/>
      <c r="F30" s="365"/>
      <c r="G30" s="365"/>
      <c r="H30" s="377"/>
      <c r="I30" s="377"/>
      <c r="J30" s="389" t="s">
        <v>139</v>
      </c>
      <c r="K30" s="288"/>
    </row>
    <row r="31" spans="1:11">
      <c r="A31" s="1493" t="s">
        <v>212</v>
      </c>
      <c r="B31" s="1494"/>
      <c r="C31" s="364" t="s">
        <v>140</v>
      </c>
      <c r="D31" s="365">
        <v>170.3</v>
      </c>
      <c r="E31" s="396">
        <v>238</v>
      </c>
      <c r="F31" s="365">
        <v>4.2</v>
      </c>
      <c r="G31" s="365">
        <v>58.6</v>
      </c>
      <c r="H31" s="396">
        <v>48.2</v>
      </c>
      <c r="I31" s="396">
        <v>104.1</v>
      </c>
      <c r="J31" s="397" t="s">
        <v>141</v>
      </c>
      <c r="K31" s="288"/>
    </row>
    <row r="32" spans="1:11">
      <c r="A32" s="398"/>
      <c r="B32" s="399"/>
      <c r="C32" s="370" t="s">
        <v>142</v>
      </c>
      <c r="D32" s="365"/>
      <c r="E32" s="365"/>
      <c r="F32" s="365"/>
      <c r="G32" s="365"/>
      <c r="H32" s="365"/>
      <c r="I32" s="365"/>
      <c r="J32" s="397"/>
      <c r="K32" s="288"/>
    </row>
    <row r="33" spans="1:12">
      <c r="A33" s="1493" t="s">
        <v>418</v>
      </c>
      <c r="B33" s="1494"/>
      <c r="C33" s="364" t="s">
        <v>140</v>
      </c>
      <c r="D33" s="365">
        <v>176.3</v>
      </c>
      <c r="E33" s="365">
        <v>4.3</v>
      </c>
      <c r="F33" s="365">
        <v>16.7</v>
      </c>
      <c r="G33" s="365">
        <v>86.2</v>
      </c>
      <c r="H33" s="396">
        <v>123.3</v>
      </c>
      <c r="I33" s="396">
        <v>10.1</v>
      </c>
      <c r="J33" s="397" t="s">
        <v>143</v>
      </c>
      <c r="K33" s="288"/>
    </row>
    <row r="34" spans="1:12">
      <c r="A34" s="1500"/>
      <c r="B34" s="1500"/>
      <c r="C34" s="370" t="s">
        <v>142</v>
      </c>
      <c r="D34" s="365"/>
      <c r="E34" s="365"/>
      <c r="F34" s="365"/>
      <c r="G34" s="365"/>
      <c r="H34" s="377"/>
      <c r="I34" s="377"/>
      <c r="J34" s="378"/>
      <c r="K34" s="288"/>
    </row>
    <row r="35" spans="1:12" ht="15" customHeight="1">
      <c r="A35" s="1495" t="s">
        <v>973</v>
      </c>
      <c r="B35" s="1496"/>
      <c r="C35" s="364" t="s">
        <v>140</v>
      </c>
      <c r="D35" s="365">
        <v>870</v>
      </c>
      <c r="E35" s="365">
        <v>732</v>
      </c>
      <c r="F35" s="365">
        <v>1345</v>
      </c>
      <c r="G35" s="365">
        <v>1632</v>
      </c>
      <c r="H35" s="387">
        <v>2535</v>
      </c>
      <c r="I35" s="387">
        <v>225</v>
      </c>
      <c r="J35" s="389" t="s">
        <v>144</v>
      </c>
      <c r="K35" s="288"/>
    </row>
    <row r="36" spans="1:12">
      <c r="A36" s="1492"/>
      <c r="B36" s="1492"/>
      <c r="C36" s="370" t="s">
        <v>142</v>
      </c>
      <c r="D36" s="365"/>
      <c r="E36" s="365"/>
      <c r="F36" s="365"/>
      <c r="G36" s="365"/>
      <c r="H36" s="377"/>
      <c r="I36" s="377"/>
      <c r="J36" s="389"/>
      <c r="K36" s="288"/>
    </row>
    <row r="37" spans="1:12" ht="15" customHeight="1">
      <c r="A37" s="1493" t="s">
        <v>974</v>
      </c>
      <c r="B37" s="1494"/>
      <c r="C37" s="364" t="s">
        <v>140</v>
      </c>
      <c r="D37" s="365">
        <v>631</v>
      </c>
      <c r="E37" s="365">
        <v>615</v>
      </c>
      <c r="F37" s="365">
        <v>1031</v>
      </c>
      <c r="G37" s="365">
        <v>449</v>
      </c>
      <c r="H37" s="377">
        <v>1091</v>
      </c>
      <c r="I37" s="377">
        <v>153</v>
      </c>
      <c r="J37" s="384" t="s">
        <v>705</v>
      </c>
      <c r="K37" s="288"/>
    </row>
    <row r="38" spans="1:12">
      <c r="A38" s="375"/>
      <c r="B38" s="375"/>
      <c r="C38" s="370" t="s">
        <v>142</v>
      </c>
      <c r="D38" s="365"/>
      <c r="E38" s="365"/>
      <c r="F38" s="365"/>
      <c r="G38" s="365"/>
      <c r="H38" s="372"/>
      <c r="I38" s="372"/>
      <c r="J38" s="389"/>
      <c r="K38" s="288"/>
    </row>
    <row r="39" spans="1:12" ht="15" customHeight="1">
      <c r="A39" s="1495" t="s">
        <v>1519</v>
      </c>
      <c r="B39" s="1496"/>
      <c r="C39" s="364" t="s">
        <v>140</v>
      </c>
      <c r="D39" s="365">
        <v>746</v>
      </c>
      <c r="E39" s="365">
        <v>528</v>
      </c>
      <c r="F39" s="365">
        <v>3495</v>
      </c>
      <c r="G39" s="365">
        <v>2335</v>
      </c>
      <c r="H39" s="387">
        <v>1839</v>
      </c>
      <c r="I39" s="387">
        <v>367</v>
      </c>
      <c r="J39" s="389" t="s">
        <v>985</v>
      </c>
      <c r="K39" s="288"/>
    </row>
    <row r="40" spans="1:12">
      <c r="A40" s="288"/>
      <c r="B40" s="288"/>
      <c r="C40" s="370" t="s">
        <v>142</v>
      </c>
      <c r="D40" s="365"/>
      <c r="E40" s="365"/>
      <c r="F40" s="365"/>
      <c r="G40" s="365"/>
      <c r="H40" s="400"/>
      <c r="I40" s="400"/>
      <c r="J40" s="389"/>
      <c r="K40" s="288"/>
    </row>
    <row r="41" spans="1:12">
      <c r="A41" s="1501"/>
      <c r="B41" s="1502"/>
      <c r="C41" s="370"/>
      <c r="D41" s="365"/>
      <c r="E41" s="365"/>
      <c r="F41" s="365"/>
      <c r="G41" s="365"/>
      <c r="H41" s="400"/>
      <c r="I41" s="400"/>
      <c r="J41" s="394" t="s">
        <v>145</v>
      </c>
      <c r="K41" s="288"/>
    </row>
    <row r="42" spans="1:12" ht="15" customHeight="1">
      <c r="A42" s="1501" t="s">
        <v>1087</v>
      </c>
      <c r="B42" s="1502"/>
      <c r="C42" s="364"/>
      <c r="D42" s="365"/>
      <c r="E42" s="365"/>
      <c r="F42" s="365"/>
      <c r="G42" s="365"/>
      <c r="H42" s="400"/>
      <c r="I42" s="400"/>
      <c r="J42" s="389" t="s">
        <v>146</v>
      </c>
      <c r="K42" s="288"/>
    </row>
    <row r="43" spans="1:12" ht="15" customHeight="1">
      <c r="A43" s="1503" t="s">
        <v>1088</v>
      </c>
      <c r="B43" s="1504"/>
      <c r="C43" s="364" t="s">
        <v>147</v>
      </c>
      <c r="D43" s="365">
        <v>126</v>
      </c>
      <c r="E43" s="365">
        <v>53</v>
      </c>
      <c r="F43" s="365">
        <v>24</v>
      </c>
      <c r="G43" s="365">
        <v>14</v>
      </c>
      <c r="H43" s="401">
        <v>19</v>
      </c>
      <c r="I43" s="401">
        <v>9</v>
      </c>
      <c r="J43" s="389" t="s">
        <v>148</v>
      </c>
      <c r="K43" s="288"/>
    </row>
    <row r="44" spans="1:12" ht="15" customHeight="1">
      <c r="A44" s="1505" t="s">
        <v>1518</v>
      </c>
      <c r="B44" s="1506"/>
      <c r="C44" s="364" t="s">
        <v>147</v>
      </c>
      <c r="D44" s="365">
        <v>77</v>
      </c>
      <c r="E44" s="365">
        <v>26</v>
      </c>
      <c r="F44" s="365">
        <v>76</v>
      </c>
      <c r="G44" s="365">
        <v>443</v>
      </c>
      <c r="H44" s="386">
        <v>64</v>
      </c>
      <c r="I44" s="386">
        <v>49</v>
      </c>
      <c r="J44" s="402" t="s">
        <v>149</v>
      </c>
      <c r="K44" s="288"/>
    </row>
    <row r="45" spans="1:12" ht="15" customHeight="1">
      <c r="A45" s="1507" t="s">
        <v>150</v>
      </c>
      <c r="B45" s="1508"/>
      <c r="C45" s="364"/>
      <c r="D45" s="365"/>
      <c r="E45" s="365"/>
      <c r="F45" s="365"/>
      <c r="G45" s="365"/>
      <c r="H45" s="400"/>
      <c r="I45" s="400"/>
      <c r="J45" s="403" t="s">
        <v>151</v>
      </c>
      <c r="K45" s="288"/>
    </row>
    <row r="46" spans="1:12">
      <c r="A46" s="1503" t="s">
        <v>975</v>
      </c>
      <c r="B46" s="1504"/>
      <c r="C46" s="364" t="s">
        <v>152</v>
      </c>
      <c r="D46" s="365">
        <v>4758</v>
      </c>
      <c r="E46" s="365">
        <v>5417</v>
      </c>
      <c r="F46" s="365">
        <v>8462</v>
      </c>
      <c r="G46" s="365">
        <v>7961</v>
      </c>
      <c r="H46" s="365">
        <v>2642</v>
      </c>
      <c r="I46" s="365">
        <v>2058</v>
      </c>
      <c r="J46" s="404" t="s">
        <v>153</v>
      </c>
      <c r="K46" s="288"/>
    </row>
    <row r="47" spans="1:12" ht="15" customHeight="1">
      <c r="A47" s="1503" t="s">
        <v>216</v>
      </c>
      <c r="B47" s="1504"/>
      <c r="C47" s="364" t="s">
        <v>152</v>
      </c>
      <c r="D47" s="365">
        <v>343</v>
      </c>
      <c r="E47" s="365">
        <v>352</v>
      </c>
      <c r="F47" s="365">
        <v>837</v>
      </c>
      <c r="G47" s="365">
        <v>866</v>
      </c>
      <c r="H47" s="365">
        <v>457</v>
      </c>
      <c r="I47" s="365">
        <v>506</v>
      </c>
      <c r="J47" s="405" t="s">
        <v>154</v>
      </c>
      <c r="K47" s="288"/>
      <c r="L47" s="208"/>
    </row>
    <row r="48" spans="1:12">
      <c r="A48" s="1511" t="s">
        <v>155</v>
      </c>
      <c r="B48" s="1511"/>
      <c r="C48" s="1511"/>
      <c r="D48" s="1511"/>
      <c r="E48" s="1511"/>
      <c r="F48" s="1511"/>
      <c r="G48" s="1511"/>
      <c r="H48" s="1511"/>
      <c r="I48" s="1511"/>
      <c r="J48" s="1511"/>
      <c r="K48" s="288"/>
      <c r="L48" s="208"/>
    </row>
    <row r="49" spans="1:16">
      <c r="A49" s="1475" t="s">
        <v>156</v>
      </c>
      <c r="B49" s="1475"/>
      <c r="C49" s="1475"/>
      <c r="D49" s="1475"/>
      <c r="E49" s="1475"/>
      <c r="F49" s="1475"/>
      <c r="G49" s="1475"/>
      <c r="H49" s="1475"/>
      <c r="I49" s="1475"/>
      <c r="J49" s="1475"/>
      <c r="K49" s="288"/>
      <c r="L49" s="208"/>
    </row>
    <row r="50" spans="1:16" ht="15" customHeight="1">
      <c r="A50" s="1507" t="s">
        <v>1611</v>
      </c>
      <c r="B50" s="1508"/>
      <c r="C50" s="366" t="s">
        <v>1603</v>
      </c>
      <c r="D50" s="406">
        <v>301</v>
      </c>
      <c r="E50" s="406">
        <v>98</v>
      </c>
      <c r="F50" s="406">
        <v>106</v>
      </c>
      <c r="G50" s="406">
        <v>82</v>
      </c>
      <c r="H50" s="368">
        <v>83</v>
      </c>
      <c r="I50" s="368">
        <v>50</v>
      </c>
      <c r="J50" s="407" t="s">
        <v>1612</v>
      </c>
      <c r="K50" s="288"/>
      <c r="L50" s="208"/>
      <c r="P50" s="48"/>
    </row>
    <row r="51" spans="1:16">
      <c r="A51" s="398"/>
      <c r="B51" s="399"/>
      <c r="C51" s="408" t="s">
        <v>1610</v>
      </c>
      <c r="D51" s="406"/>
      <c r="E51" s="406"/>
      <c r="F51" s="406"/>
      <c r="G51" s="406"/>
      <c r="H51" s="406"/>
      <c r="I51" s="406"/>
      <c r="J51" s="407"/>
      <c r="K51" s="288"/>
      <c r="L51" s="208"/>
      <c r="P51" s="48"/>
    </row>
    <row r="52" spans="1:16">
      <c r="A52" s="1505" t="s">
        <v>157</v>
      </c>
      <c r="B52" s="1506"/>
      <c r="C52" s="366" t="s">
        <v>1603</v>
      </c>
      <c r="D52" s="409">
        <v>173</v>
      </c>
      <c r="E52" s="406">
        <v>147</v>
      </c>
      <c r="F52" s="406">
        <v>128</v>
      </c>
      <c r="G52" s="406">
        <v>75</v>
      </c>
      <c r="H52" s="410">
        <v>37</v>
      </c>
      <c r="I52" s="410">
        <v>36</v>
      </c>
      <c r="J52" s="411" t="s">
        <v>158</v>
      </c>
      <c r="K52" s="288"/>
      <c r="L52" s="208"/>
      <c r="P52" s="48"/>
    </row>
    <row r="53" spans="1:16">
      <c r="A53" s="398"/>
      <c r="B53" s="398"/>
      <c r="C53" s="408" t="s">
        <v>1610</v>
      </c>
      <c r="D53" s="409"/>
      <c r="E53" s="406"/>
      <c r="F53" s="406"/>
      <c r="G53" s="406"/>
      <c r="H53" s="406"/>
      <c r="I53" s="406"/>
      <c r="J53" s="411"/>
      <c r="K53" s="288"/>
      <c r="L53" s="208"/>
      <c r="P53" s="48"/>
    </row>
    <row r="54" spans="1:16">
      <c r="A54" s="1516" t="s">
        <v>159</v>
      </c>
      <c r="B54" s="1505"/>
      <c r="C54" s="366" t="s">
        <v>152</v>
      </c>
      <c r="D54" s="409">
        <v>7837</v>
      </c>
      <c r="E54" s="406">
        <v>5576</v>
      </c>
      <c r="F54" s="406">
        <v>6271</v>
      </c>
      <c r="G54" s="406">
        <v>4599</v>
      </c>
      <c r="H54" s="410">
        <v>2888</v>
      </c>
      <c r="I54" s="410">
        <v>2662</v>
      </c>
      <c r="J54" s="402" t="s">
        <v>160</v>
      </c>
      <c r="K54" s="288"/>
      <c r="L54" s="208"/>
      <c r="P54" s="48"/>
    </row>
    <row r="55" spans="1:16" ht="15" customHeight="1">
      <c r="A55" s="1516" t="s">
        <v>161</v>
      </c>
      <c r="B55" s="1505"/>
      <c r="C55" s="366" t="s">
        <v>1613</v>
      </c>
      <c r="D55" s="409">
        <v>8.1</v>
      </c>
      <c r="E55" s="406" t="s">
        <v>1614</v>
      </c>
      <c r="F55" s="406">
        <v>0.2</v>
      </c>
      <c r="G55" s="406">
        <v>1.5</v>
      </c>
      <c r="H55" s="412">
        <v>0</v>
      </c>
      <c r="I55" s="412" t="s">
        <v>7</v>
      </c>
      <c r="J55" s="403" t="s">
        <v>162</v>
      </c>
      <c r="K55" s="288"/>
      <c r="L55" s="208"/>
      <c r="P55" s="48"/>
    </row>
    <row r="56" spans="1:16" ht="23.25" customHeight="1">
      <c r="A56" s="1516" t="s">
        <v>1067</v>
      </c>
      <c r="B56" s="1506"/>
      <c r="C56" s="366" t="s">
        <v>152</v>
      </c>
      <c r="D56" s="409">
        <v>205</v>
      </c>
      <c r="E56" s="406">
        <v>280</v>
      </c>
      <c r="F56" s="406">
        <v>299</v>
      </c>
      <c r="G56" s="406">
        <v>232</v>
      </c>
      <c r="H56" s="406">
        <v>89</v>
      </c>
      <c r="I56" s="406">
        <v>14</v>
      </c>
      <c r="J56" s="403" t="s">
        <v>396</v>
      </c>
      <c r="K56" s="288"/>
      <c r="L56" s="208"/>
      <c r="P56" s="48"/>
    </row>
    <row r="57" spans="1:16" ht="15" customHeight="1">
      <c r="A57" s="1507" t="s">
        <v>1615</v>
      </c>
      <c r="B57" s="1508"/>
      <c r="C57" s="366" t="s">
        <v>152</v>
      </c>
      <c r="D57" s="409">
        <v>204</v>
      </c>
      <c r="E57" s="406">
        <v>78</v>
      </c>
      <c r="F57" s="406">
        <v>110</v>
      </c>
      <c r="G57" s="406">
        <v>240</v>
      </c>
      <c r="H57" s="406">
        <v>27</v>
      </c>
      <c r="I57" s="406">
        <v>24</v>
      </c>
      <c r="J57" s="403" t="s">
        <v>1616</v>
      </c>
      <c r="K57" s="288"/>
      <c r="L57" s="208"/>
      <c r="P57" s="48"/>
    </row>
    <row r="58" spans="1:16" ht="5.25" customHeight="1">
      <c r="A58" s="413"/>
      <c r="B58" s="398"/>
      <c r="C58" s="414"/>
      <c r="D58" s="409"/>
      <c r="E58" s="409"/>
      <c r="F58" s="409"/>
      <c r="G58" s="409"/>
      <c r="H58" s="409"/>
      <c r="I58" s="288"/>
      <c r="J58" s="403"/>
      <c r="K58" s="288"/>
    </row>
    <row r="59" spans="1:16">
      <c r="A59" s="1512" t="s">
        <v>1617</v>
      </c>
      <c r="B59" s="1512"/>
      <c r="C59" s="1512"/>
      <c r="D59" s="1512"/>
      <c r="E59" s="1512"/>
      <c r="F59" s="1512"/>
      <c r="G59" s="1512"/>
      <c r="H59" s="1512"/>
      <c r="I59" s="1512"/>
      <c r="J59" s="1512"/>
      <c r="K59" s="1512"/>
    </row>
    <row r="60" spans="1:16" ht="13.5" customHeight="1">
      <c r="A60" s="1513" t="s">
        <v>1618</v>
      </c>
      <c r="B60" s="1513"/>
      <c r="C60" s="1513"/>
      <c r="D60" s="1513"/>
      <c r="E60" s="1513"/>
      <c r="F60" s="1513"/>
      <c r="G60" s="1513"/>
      <c r="H60" s="1513"/>
      <c r="I60" s="1513"/>
      <c r="J60" s="1513"/>
      <c r="K60" s="1513"/>
    </row>
    <row r="61" spans="1:16" s="218" customFormat="1" ht="13.5" customHeight="1">
      <c r="A61" s="1514" t="s">
        <v>1619</v>
      </c>
      <c r="B61" s="1514"/>
      <c r="C61" s="1514"/>
      <c r="D61" s="1514"/>
      <c r="E61" s="1514"/>
      <c r="F61" s="1514"/>
      <c r="G61" s="1514"/>
      <c r="H61" s="1514"/>
      <c r="I61" s="1514"/>
      <c r="J61" s="1514"/>
      <c r="K61" s="416"/>
    </row>
    <row r="62" spans="1:16" ht="6" customHeight="1">
      <c r="A62" s="1514"/>
      <c r="B62" s="1514"/>
      <c r="C62" s="1514"/>
      <c r="D62" s="1514"/>
      <c r="E62" s="1514"/>
      <c r="F62" s="1514"/>
      <c r="G62" s="1514"/>
      <c r="H62" s="1514"/>
      <c r="I62" s="1514"/>
      <c r="J62" s="1514"/>
      <c r="K62" s="1514"/>
    </row>
    <row r="63" spans="1:16">
      <c r="A63" s="1515" t="s">
        <v>1620</v>
      </c>
      <c r="B63" s="1515"/>
      <c r="C63" s="1515"/>
      <c r="D63" s="1515"/>
      <c r="E63" s="1515"/>
      <c r="F63" s="1515"/>
      <c r="G63" s="1515"/>
      <c r="H63" s="1515"/>
      <c r="I63" s="1515"/>
      <c r="J63" s="1515"/>
      <c r="K63" s="1515"/>
    </row>
    <row r="64" spans="1:16">
      <c r="A64" s="1510" t="s">
        <v>1621</v>
      </c>
      <c r="B64" s="1510"/>
      <c r="C64" s="1510"/>
      <c r="D64" s="1510"/>
      <c r="E64" s="1510"/>
      <c r="F64" s="1510"/>
      <c r="G64" s="1510"/>
      <c r="H64" s="1510"/>
      <c r="I64" s="1510"/>
      <c r="J64" s="1510"/>
      <c r="K64" s="1510"/>
    </row>
    <row r="65" spans="1:11">
      <c r="A65" s="1509" t="s">
        <v>1622</v>
      </c>
      <c r="B65" s="1509"/>
      <c r="C65" s="1509"/>
      <c r="D65" s="1509"/>
      <c r="E65" s="1509"/>
      <c r="F65" s="1509"/>
      <c r="G65" s="1509"/>
      <c r="H65" s="1509"/>
      <c r="I65" s="1509"/>
      <c r="J65" s="1509"/>
      <c r="K65" s="1509"/>
    </row>
  </sheetData>
  <mergeCells count="57">
    <mergeCell ref="A65:K65"/>
    <mergeCell ref="A64:K64"/>
    <mergeCell ref="A47:B47"/>
    <mergeCell ref="A48:J48"/>
    <mergeCell ref="A59:K59"/>
    <mergeCell ref="A60:K60"/>
    <mergeCell ref="A62:K62"/>
    <mergeCell ref="A63:K63"/>
    <mergeCell ref="A55:B55"/>
    <mergeCell ref="A56:B56"/>
    <mergeCell ref="A57:B57"/>
    <mergeCell ref="A54:B54"/>
    <mergeCell ref="A61:J61"/>
    <mergeCell ref="A42:B42"/>
    <mergeCell ref="A43:B43"/>
    <mergeCell ref="A44:B44"/>
    <mergeCell ref="A52:B52"/>
    <mergeCell ref="A41:B41"/>
    <mergeCell ref="A49:J49"/>
    <mergeCell ref="A50:B50"/>
    <mergeCell ref="A46:B46"/>
    <mergeCell ref="A45:B45"/>
    <mergeCell ref="A37:B37"/>
    <mergeCell ref="A39:B39"/>
    <mergeCell ref="A28:B28"/>
    <mergeCell ref="A29:B29"/>
    <mergeCell ref="A30:B30"/>
    <mergeCell ref="A31:B31"/>
    <mergeCell ref="A33:B33"/>
    <mergeCell ref="A34:B34"/>
    <mergeCell ref="A35:B35"/>
    <mergeCell ref="A36:B36"/>
    <mergeCell ref="A27:B27"/>
    <mergeCell ref="A20:B20"/>
    <mergeCell ref="A21:B21"/>
    <mergeCell ref="A22:B22"/>
    <mergeCell ref="F5:F6"/>
    <mergeCell ref="A24:B24"/>
    <mergeCell ref="A25:B25"/>
    <mergeCell ref="A26:B26"/>
    <mergeCell ref="A11:B11"/>
    <mergeCell ref="A12:B12"/>
    <mergeCell ref="A15:B15"/>
    <mergeCell ref="A18:B18"/>
    <mergeCell ref="A19:B19"/>
    <mergeCell ref="H5:H6"/>
    <mergeCell ref="A10:B10"/>
    <mergeCell ref="A5:B6"/>
    <mergeCell ref="A7:J7"/>
    <mergeCell ref="A8:J8"/>
    <mergeCell ref="A9:B9"/>
    <mergeCell ref="C5:C6"/>
    <mergeCell ref="D5:D6"/>
    <mergeCell ref="E5:E6"/>
    <mergeCell ref="I5:I6"/>
    <mergeCell ref="J5:J6"/>
    <mergeCell ref="G5:G6"/>
  </mergeCells>
  <hyperlinks>
    <hyperlink ref="L1" location="'Spis tablic_Contens'!A1" display="&lt; POWRÓT"/>
    <hyperlink ref="L2" location="'Spis tablic_Contens'!A1" display="&lt; BACK"/>
  </hyperlinks>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5"/>
  <dimension ref="A1:L29"/>
  <sheetViews>
    <sheetView showGridLines="0" zoomScaleNormal="100" zoomScaleSheetLayoutView="130" workbookViewId="0"/>
  </sheetViews>
  <sheetFormatPr defaultColWidth="10.28515625" defaultRowHeight="14.25"/>
  <cols>
    <col min="1" max="1" width="10.85546875" style="1" customWidth="1"/>
    <col min="2" max="2" width="9" style="1" customWidth="1"/>
    <col min="3" max="3" width="11.85546875" style="1" customWidth="1"/>
    <col min="4" max="4" width="17.28515625" style="1" customWidth="1"/>
    <col min="5" max="5" width="15" style="1" customWidth="1"/>
    <col min="6" max="6" width="14.140625" style="1" customWidth="1"/>
    <col min="7" max="7" width="16.28515625" style="1" customWidth="1"/>
    <col min="8" max="8" width="18.42578125" style="1" customWidth="1"/>
    <col min="9" max="9" width="19.5703125" style="1" customWidth="1"/>
    <col min="10" max="10" width="12.5703125" style="1" customWidth="1"/>
    <col min="11" max="11" width="10.7109375" style="1" bestFit="1" customWidth="1"/>
    <col min="12" max="16384" width="10.28515625" style="1"/>
  </cols>
  <sheetData>
    <row r="1" spans="1:12" s="6" customFormat="1" ht="14.25" customHeight="1">
      <c r="A1" s="1281" t="s">
        <v>2288</v>
      </c>
      <c r="B1" s="1281" t="s">
        <v>923</v>
      </c>
      <c r="C1" s="1281"/>
      <c r="D1" s="1281"/>
      <c r="E1" s="1281"/>
      <c r="F1" s="1281"/>
      <c r="G1" s="1281"/>
      <c r="H1" s="1281"/>
      <c r="I1" s="1281"/>
      <c r="J1" s="1281"/>
      <c r="K1" s="375"/>
      <c r="L1" s="284" t="s">
        <v>887</v>
      </c>
    </row>
    <row r="2" spans="1:12" s="6" customFormat="1" ht="14.25" customHeight="1">
      <c r="A2" s="1281"/>
      <c r="B2" s="1282" t="s">
        <v>1450</v>
      </c>
      <c r="C2" s="1281"/>
      <c r="D2" s="1283"/>
      <c r="E2" s="1283"/>
      <c r="F2" s="1283"/>
      <c r="G2" s="1283"/>
      <c r="H2" s="1283"/>
      <c r="I2" s="1283"/>
      <c r="J2" s="1283"/>
      <c r="K2" s="375"/>
      <c r="L2" s="286" t="s">
        <v>888</v>
      </c>
    </row>
    <row r="3" spans="1:12" s="6" customFormat="1" ht="14.25" customHeight="1">
      <c r="A3" s="1281"/>
      <c r="B3" s="1284" t="s">
        <v>1472</v>
      </c>
      <c r="C3" s="1283"/>
      <c r="D3" s="1283"/>
      <c r="E3" s="1283"/>
      <c r="F3" s="1283"/>
      <c r="G3" s="1283"/>
      <c r="H3" s="1283"/>
      <c r="I3" s="1283"/>
      <c r="J3" s="1283"/>
      <c r="K3" s="375"/>
      <c r="L3" s="557"/>
    </row>
    <row r="4" spans="1:12" ht="4.5" customHeight="1">
      <c r="A4" s="857"/>
      <c r="B4" s="857"/>
      <c r="C4" s="857"/>
      <c r="D4" s="857"/>
      <c r="E4" s="857"/>
      <c r="F4" s="857"/>
      <c r="G4" s="857"/>
      <c r="H4" s="857"/>
      <c r="I4" s="857"/>
      <c r="J4" s="857"/>
      <c r="K4" s="857"/>
      <c r="L4" s="573"/>
    </row>
    <row r="5" spans="1:12" ht="30" customHeight="1">
      <c r="A5" s="2239" t="s">
        <v>1792</v>
      </c>
      <c r="B5" s="1679"/>
      <c r="C5" s="2100" t="s">
        <v>2178</v>
      </c>
      <c r="D5" s="2126" t="s">
        <v>2179</v>
      </c>
      <c r="E5" s="2127"/>
      <c r="F5" s="2127"/>
      <c r="G5" s="2127"/>
      <c r="H5" s="2127"/>
      <c r="I5" s="2127"/>
      <c r="J5" s="2127"/>
      <c r="K5" s="857"/>
      <c r="L5" s="573"/>
    </row>
    <row r="6" spans="1:12" ht="163.5" customHeight="1">
      <c r="A6" s="1685"/>
      <c r="B6" s="1686"/>
      <c r="C6" s="2299"/>
      <c r="D6" s="1186" t="s">
        <v>2180</v>
      </c>
      <c r="E6" s="1186" t="s">
        <v>2181</v>
      </c>
      <c r="F6" s="1186" t="s">
        <v>2182</v>
      </c>
      <c r="G6" s="1186" t="s">
        <v>2183</v>
      </c>
      <c r="H6" s="1186" t="s">
        <v>2184</v>
      </c>
      <c r="I6" s="1186" t="s">
        <v>2185</v>
      </c>
      <c r="J6" s="1152" t="s">
        <v>2186</v>
      </c>
      <c r="K6" s="857"/>
      <c r="L6" s="857"/>
    </row>
    <row r="7" spans="1:12" ht="26.25" customHeight="1">
      <c r="A7" s="1693"/>
      <c r="B7" s="1694"/>
      <c r="C7" s="2126" t="s">
        <v>2187</v>
      </c>
      <c r="D7" s="2300"/>
      <c r="E7" s="2300"/>
      <c r="F7" s="2300"/>
      <c r="G7" s="2300"/>
      <c r="H7" s="2300"/>
      <c r="I7" s="2300"/>
      <c r="J7" s="2300"/>
      <c r="K7" s="857"/>
      <c r="L7" s="857"/>
    </row>
    <row r="8" spans="1:12">
      <c r="A8" s="1564" t="s">
        <v>48</v>
      </c>
      <c r="B8" s="1564"/>
      <c r="C8" s="520">
        <f>144487021/1000</f>
        <v>144487.02100000001</v>
      </c>
      <c r="D8" s="520">
        <v>1326.126</v>
      </c>
      <c r="E8" s="520">
        <v>5396.6970000000001</v>
      </c>
      <c r="F8" s="520">
        <v>130393.901</v>
      </c>
      <c r="G8" s="520">
        <v>192</v>
      </c>
      <c r="H8" s="520">
        <v>3278.7280000000001</v>
      </c>
      <c r="I8" s="520">
        <v>2356.489</v>
      </c>
      <c r="J8" s="521">
        <f>1543080/1000</f>
        <v>1543.08</v>
      </c>
      <c r="K8" s="890"/>
      <c r="L8" s="857"/>
    </row>
    <row r="9" spans="1:12">
      <c r="A9" s="1654" t="s">
        <v>1</v>
      </c>
      <c r="B9" s="1654"/>
      <c r="C9" s="1285"/>
      <c r="D9" s="1285"/>
      <c r="E9" s="1285"/>
      <c r="F9" s="1285"/>
      <c r="G9" s="1285"/>
      <c r="H9" s="1285"/>
      <c r="I9" s="1286"/>
      <c r="J9" s="1287"/>
      <c r="K9" s="890"/>
      <c r="L9" s="857"/>
    </row>
    <row r="10" spans="1:12">
      <c r="A10" s="1572" t="s">
        <v>2</v>
      </c>
      <c r="B10" s="1572"/>
      <c r="C10" s="330">
        <v>26430.417000000001</v>
      </c>
      <c r="D10" s="1084">
        <v>1058.943</v>
      </c>
      <c r="E10" s="1084">
        <v>140</v>
      </c>
      <c r="F10" s="1277">
        <v>20886.124</v>
      </c>
      <c r="G10" s="1084" t="s">
        <v>7</v>
      </c>
      <c r="H10" s="1084">
        <v>3165.2429999999999</v>
      </c>
      <c r="I10" s="1084">
        <v>1180.107</v>
      </c>
      <c r="J10" s="608" t="s">
        <v>7</v>
      </c>
      <c r="K10" s="1155"/>
      <c r="L10" s="1155"/>
    </row>
    <row r="11" spans="1:12" ht="14.25" customHeight="1">
      <c r="A11" s="1572" t="s">
        <v>3</v>
      </c>
      <c r="B11" s="1572"/>
      <c r="C11" s="330">
        <v>7539.768</v>
      </c>
      <c r="D11" s="1084" t="s">
        <v>7</v>
      </c>
      <c r="E11" s="1084" t="s">
        <v>7</v>
      </c>
      <c r="F11" s="1277">
        <v>6990.665</v>
      </c>
      <c r="G11" s="1084" t="s">
        <v>7</v>
      </c>
      <c r="H11" s="1084" t="s">
        <v>7</v>
      </c>
      <c r="I11" s="1084">
        <v>14.994</v>
      </c>
      <c r="J11" s="609">
        <v>534.10900000000004</v>
      </c>
      <c r="K11" s="1155"/>
      <c r="L11" s="1155"/>
    </row>
    <row r="12" spans="1:12">
      <c r="A12" s="1572" t="s">
        <v>4</v>
      </c>
      <c r="B12" s="1572"/>
      <c r="C12" s="330">
        <v>6985</v>
      </c>
      <c r="D12" s="1084" t="s">
        <v>7</v>
      </c>
      <c r="E12" s="608" t="s">
        <v>7</v>
      </c>
      <c r="F12" s="1277">
        <v>6985</v>
      </c>
      <c r="G12" s="1084" t="s">
        <v>7</v>
      </c>
      <c r="H12" s="608" t="s">
        <v>7</v>
      </c>
      <c r="I12" s="608" t="s">
        <v>7</v>
      </c>
      <c r="J12" s="623" t="s">
        <v>7</v>
      </c>
      <c r="K12" s="1155"/>
      <c r="L12" s="1155"/>
    </row>
    <row r="13" spans="1:12">
      <c r="A13" s="1572" t="s">
        <v>5</v>
      </c>
      <c r="B13" s="1572"/>
      <c r="C13" s="330">
        <v>1599.837</v>
      </c>
      <c r="D13" s="1084">
        <v>28.983000000000001</v>
      </c>
      <c r="E13" s="608" t="s">
        <v>7</v>
      </c>
      <c r="F13" s="1277">
        <v>1570.854</v>
      </c>
      <c r="G13" s="1084" t="s">
        <v>7</v>
      </c>
      <c r="H13" s="608" t="s">
        <v>7</v>
      </c>
      <c r="I13" s="608" t="s">
        <v>7</v>
      </c>
      <c r="J13" s="623" t="s">
        <v>7</v>
      </c>
      <c r="K13" s="1155"/>
      <c r="L13" s="1155"/>
    </row>
    <row r="14" spans="1:12">
      <c r="A14" s="1572" t="s">
        <v>6</v>
      </c>
      <c r="B14" s="1572"/>
      <c r="C14" s="330">
        <v>8119.2690000000002</v>
      </c>
      <c r="D14" s="1084" t="s">
        <v>7</v>
      </c>
      <c r="E14" s="1211" t="s">
        <v>7</v>
      </c>
      <c r="F14" s="1277">
        <v>7903.5929999999998</v>
      </c>
      <c r="G14" s="1084" t="s">
        <v>7</v>
      </c>
      <c r="H14" s="1084">
        <v>99.05</v>
      </c>
      <c r="I14" s="330">
        <v>111.59099999999999</v>
      </c>
      <c r="J14" s="623">
        <v>5.0350000000000001</v>
      </c>
      <c r="K14" s="1155"/>
      <c r="L14" s="1155"/>
    </row>
    <row r="15" spans="1:12">
      <c r="A15" s="1572" t="s">
        <v>8</v>
      </c>
      <c r="B15" s="1572"/>
      <c r="C15" s="330">
        <v>13181.166999999999</v>
      </c>
      <c r="D15" s="1084" t="s">
        <v>7</v>
      </c>
      <c r="E15" s="1211">
        <v>342.00799999999998</v>
      </c>
      <c r="F15" s="1277">
        <v>12812.374</v>
      </c>
      <c r="G15" s="1084" t="s">
        <v>7</v>
      </c>
      <c r="H15" s="1084" t="s">
        <v>7</v>
      </c>
      <c r="I15" s="1084">
        <v>6.72</v>
      </c>
      <c r="J15" s="608">
        <v>20.065000000000001</v>
      </c>
      <c r="K15" s="1155"/>
      <c r="L15" s="1155"/>
    </row>
    <row r="16" spans="1:12">
      <c r="A16" s="1572" t="s">
        <v>9</v>
      </c>
      <c r="B16" s="1572"/>
      <c r="C16" s="330">
        <v>15748.241</v>
      </c>
      <c r="D16" s="1084" t="s">
        <v>7</v>
      </c>
      <c r="E16" s="609" t="s">
        <v>7</v>
      </c>
      <c r="F16" s="1277">
        <v>15729.796</v>
      </c>
      <c r="G16" s="1084" t="s">
        <v>7</v>
      </c>
      <c r="H16" s="608" t="s">
        <v>7</v>
      </c>
      <c r="I16" s="330">
        <v>17.106000000000002</v>
      </c>
      <c r="J16" s="609">
        <v>1.339</v>
      </c>
      <c r="K16" s="1155"/>
      <c r="L16" s="1155"/>
    </row>
    <row r="17" spans="1:12">
      <c r="A17" s="1572" t="s">
        <v>10</v>
      </c>
      <c r="B17" s="1572"/>
      <c r="C17" s="330">
        <v>3392.1660000000002</v>
      </c>
      <c r="D17" s="1211" t="s">
        <v>7</v>
      </c>
      <c r="E17" s="330" t="s">
        <v>7</v>
      </c>
      <c r="F17" s="1277">
        <v>3294.5390000000002</v>
      </c>
      <c r="G17" s="1084" t="s">
        <v>7</v>
      </c>
      <c r="H17" s="1084" t="s">
        <v>7</v>
      </c>
      <c r="I17" s="330">
        <v>97.322000000000003</v>
      </c>
      <c r="J17" s="609">
        <v>0.30499999999999999</v>
      </c>
      <c r="K17" s="1155"/>
      <c r="L17" s="1155"/>
    </row>
    <row r="18" spans="1:12">
      <c r="A18" s="1572" t="s">
        <v>11</v>
      </c>
      <c r="B18" s="1572"/>
      <c r="C18" s="330">
        <v>7442.84</v>
      </c>
      <c r="D18" s="1211" t="s">
        <v>7</v>
      </c>
      <c r="E18" s="330" t="s">
        <v>7</v>
      </c>
      <c r="F18" s="1277">
        <v>7205.7749999999996</v>
      </c>
      <c r="G18" s="1084" t="s">
        <v>7</v>
      </c>
      <c r="H18" s="608" t="s">
        <v>7</v>
      </c>
      <c r="I18" s="623">
        <v>237.065</v>
      </c>
      <c r="J18" s="623" t="s">
        <v>7</v>
      </c>
      <c r="K18" s="1155"/>
      <c r="L18" s="1155"/>
    </row>
    <row r="19" spans="1:12">
      <c r="A19" s="1572" t="s">
        <v>12</v>
      </c>
      <c r="B19" s="1572"/>
      <c r="C19" s="330">
        <v>1886.116</v>
      </c>
      <c r="D19" s="330">
        <v>238.2</v>
      </c>
      <c r="E19" s="609" t="s">
        <v>7</v>
      </c>
      <c r="F19" s="1277">
        <v>1627.9010000000001</v>
      </c>
      <c r="G19" s="1084" t="s">
        <v>7</v>
      </c>
      <c r="H19" s="1084" t="s">
        <v>7</v>
      </c>
      <c r="I19" s="608">
        <v>20</v>
      </c>
      <c r="J19" s="608">
        <v>1.4999999999999999E-2</v>
      </c>
      <c r="K19" s="1155"/>
      <c r="L19" s="1155"/>
    </row>
    <row r="20" spans="1:12">
      <c r="A20" s="1572" t="s">
        <v>13</v>
      </c>
      <c r="B20" s="1572"/>
      <c r="C20" s="330">
        <v>7748.1080000000002</v>
      </c>
      <c r="D20" s="330" t="s">
        <v>7</v>
      </c>
      <c r="E20" s="609" t="s">
        <v>7</v>
      </c>
      <c r="F20" s="1277">
        <v>6515.8819999999996</v>
      </c>
      <c r="G20" s="1084" t="s">
        <v>7</v>
      </c>
      <c r="H20" s="608" t="s">
        <v>7</v>
      </c>
      <c r="I20" s="330">
        <v>260.18799999999999</v>
      </c>
      <c r="J20" s="608">
        <v>972.03800000000001</v>
      </c>
      <c r="K20" s="1155"/>
      <c r="L20" s="1155"/>
    </row>
    <row r="21" spans="1:12">
      <c r="A21" s="1572" t="s">
        <v>14</v>
      </c>
      <c r="B21" s="1572"/>
      <c r="C21" s="330">
        <v>4703.6049999999996</v>
      </c>
      <c r="D21" s="330" t="s">
        <v>7</v>
      </c>
      <c r="E21" s="609" t="s">
        <v>7</v>
      </c>
      <c r="F21" s="1277">
        <v>4658.3239999999996</v>
      </c>
      <c r="G21" s="1084" t="s">
        <v>7</v>
      </c>
      <c r="H21" s="1084">
        <v>14.435</v>
      </c>
      <c r="I21" s="1084">
        <v>29.908999999999999</v>
      </c>
      <c r="J21" s="609">
        <v>0.93700000000000006</v>
      </c>
      <c r="K21" s="1155"/>
      <c r="L21" s="1155"/>
    </row>
    <row r="22" spans="1:12">
      <c r="A22" s="1572" t="s">
        <v>15</v>
      </c>
      <c r="B22" s="1572"/>
      <c r="C22" s="330">
        <v>1726.2270000000001</v>
      </c>
      <c r="D22" s="330" t="s">
        <v>7</v>
      </c>
      <c r="E22" s="609" t="s">
        <v>7</v>
      </c>
      <c r="F22" s="1277">
        <v>1726.1569999999999</v>
      </c>
      <c r="G22" s="1084" t="s">
        <v>7</v>
      </c>
      <c r="H22" s="1084" t="s">
        <v>7</v>
      </c>
      <c r="I22" s="1084" t="s">
        <v>7</v>
      </c>
      <c r="J22" s="609">
        <v>7.0000000000000007E-2</v>
      </c>
      <c r="K22" s="1155"/>
      <c r="L22" s="1155"/>
    </row>
    <row r="23" spans="1:12" ht="14.25" customHeight="1">
      <c r="A23" s="1572" t="s">
        <v>16</v>
      </c>
      <c r="B23" s="1572"/>
      <c r="C23" s="330">
        <v>4732.223</v>
      </c>
      <c r="D23" s="330" t="s">
        <v>7</v>
      </c>
      <c r="E23" s="609" t="s">
        <v>7</v>
      </c>
      <c r="F23" s="1277">
        <v>4732.223</v>
      </c>
      <c r="G23" s="1084" t="s">
        <v>7</v>
      </c>
      <c r="H23" s="608" t="s">
        <v>7</v>
      </c>
      <c r="I23" s="608" t="s">
        <v>7</v>
      </c>
      <c r="J23" s="608" t="s">
        <v>7</v>
      </c>
      <c r="K23" s="1155"/>
      <c r="L23" s="1155"/>
    </row>
    <row r="24" spans="1:12">
      <c r="A24" s="1572" t="s">
        <v>17</v>
      </c>
      <c r="B24" s="1572"/>
      <c r="C24" s="330">
        <v>27781.72</v>
      </c>
      <c r="D24" s="330" t="s">
        <v>7</v>
      </c>
      <c r="E24" s="609">
        <v>4605.9660000000003</v>
      </c>
      <c r="F24" s="1277">
        <v>22600.16</v>
      </c>
      <c r="G24" s="608">
        <v>192</v>
      </c>
      <c r="H24" s="608" t="s">
        <v>7</v>
      </c>
      <c r="I24" s="330">
        <v>375.65800000000002</v>
      </c>
      <c r="J24" s="608">
        <v>7.9359999999999999</v>
      </c>
      <c r="K24" s="1155"/>
      <c r="L24" s="1155"/>
    </row>
    <row r="25" spans="1:12" ht="14.25" customHeight="1">
      <c r="A25" s="1572" t="s">
        <v>18</v>
      </c>
      <c r="B25" s="1572"/>
      <c r="C25" s="330">
        <v>5470.317</v>
      </c>
      <c r="D25" s="330" t="s">
        <v>7</v>
      </c>
      <c r="E25" s="330">
        <v>308.72300000000001</v>
      </c>
      <c r="F25" s="330">
        <v>5154.5339999999997</v>
      </c>
      <c r="G25" s="1084" t="s">
        <v>7</v>
      </c>
      <c r="H25" s="1084" t="s">
        <v>7</v>
      </c>
      <c r="I25" s="330">
        <v>5.8289999999999997</v>
      </c>
      <c r="J25" s="608">
        <v>1.2310000000000001</v>
      </c>
      <c r="K25" s="1155"/>
      <c r="L25" s="1155"/>
    </row>
    <row r="26" spans="1:12" ht="4.5" customHeight="1">
      <c r="A26" s="398"/>
      <c r="B26" s="398"/>
      <c r="C26" s="857"/>
      <c r="D26" s="857"/>
      <c r="E26" s="857"/>
      <c r="F26" s="857"/>
      <c r="G26" s="1084"/>
      <c r="H26" s="608"/>
      <c r="I26" s="857"/>
      <c r="J26" s="857"/>
      <c r="K26" s="857"/>
      <c r="L26" s="857"/>
    </row>
    <row r="27" spans="1:12" ht="10.5" customHeight="1">
      <c r="A27" s="1512" t="s">
        <v>59</v>
      </c>
      <c r="B27" s="1512"/>
      <c r="C27" s="1512"/>
      <c r="D27" s="1512"/>
      <c r="E27" s="1512"/>
      <c r="F27" s="1512"/>
      <c r="G27" s="1512"/>
      <c r="H27" s="1512"/>
      <c r="I27" s="1512"/>
      <c r="J27" s="1512"/>
      <c r="K27" s="857"/>
      <c r="L27" s="857"/>
    </row>
    <row r="28" spans="1:12" ht="6" customHeight="1">
      <c r="A28" s="415"/>
      <c r="B28" s="415"/>
      <c r="C28" s="415"/>
      <c r="D28" s="415"/>
      <c r="E28" s="415"/>
      <c r="F28" s="415"/>
      <c r="G28" s="415"/>
      <c r="H28" s="415"/>
      <c r="I28" s="415"/>
      <c r="J28" s="415"/>
      <c r="K28" s="857"/>
      <c r="L28" s="857"/>
    </row>
    <row r="29" spans="1:12" ht="11.25" customHeight="1">
      <c r="A29" s="1515" t="s">
        <v>19</v>
      </c>
      <c r="B29" s="1515"/>
      <c r="C29" s="1515"/>
      <c r="D29" s="1515"/>
      <c r="E29" s="1515"/>
      <c r="F29" s="1515"/>
      <c r="G29" s="1515"/>
      <c r="H29" s="1515"/>
      <c r="I29" s="1515"/>
      <c r="J29" s="1515"/>
      <c r="K29" s="857"/>
      <c r="L29" s="857"/>
    </row>
  </sheetData>
  <mergeCells count="24">
    <mergeCell ref="A9:B9"/>
    <mergeCell ref="A5:B7"/>
    <mergeCell ref="C5:C6"/>
    <mergeCell ref="C7:J7"/>
    <mergeCell ref="A8:B8"/>
    <mergeCell ref="D5:J5"/>
    <mergeCell ref="A11:B11"/>
    <mergeCell ref="A10:B10"/>
    <mergeCell ref="A12:B12"/>
    <mergeCell ref="A24:B24"/>
    <mergeCell ref="A13:B13"/>
    <mergeCell ref="A14:B14"/>
    <mergeCell ref="A15:B15"/>
    <mergeCell ref="A16:B16"/>
    <mergeCell ref="A17:B17"/>
    <mergeCell ref="A18:B18"/>
    <mergeCell ref="A27:J27"/>
    <mergeCell ref="A29:J29"/>
    <mergeCell ref="A19:B19"/>
    <mergeCell ref="A20:B20"/>
    <mergeCell ref="A21:B21"/>
    <mergeCell ref="A22:B22"/>
    <mergeCell ref="A23:B23"/>
    <mergeCell ref="A25:B25"/>
  </mergeCells>
  <hyperlinks>
    <hyperlink ref="L1" location="'Spis tablic_Contens'!A1" display="&lt; POWRÓT"/>
    <hyperlink ref="L2" location="'Spis tablic_Contens'!A1" display="&lt; BACK"/>
  </hyperlinks>
  <pageMargins left="0.7" right="0.5625" top="0.75" bottom="0.75" header="0.3" footer="0.3"/>
  <pageSetup paperSize="9" scale="9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6"/>
  <dimension ref="A1:R70"/>
  <sheetViews>
    <sheetView showGridLines="0" zoomScaleNormal="100" zoomScaleSheetLayoutView="110" workbookViewId="0"/>
  </sheetViews>
  <sheetFormatPr defaultColWidth="10.28515625" defaultRowHeight="14.25"/>
  <cols>
    <col min="1" max="1" width="12.140625" style="1" customWidth="1"/>
    <col min="2" max="2" width="7.28515625" style="1" customWidth="1"/>
    <col min="3" max="3" width="13" style="1" customWidth="1"/>
    <col min="4" max="4" width="17.140625" style="1" customWidth="1"/>
    <col min="5" max="5" width="17.42578125" style="1" customWidth="1"/>
    <col min="6" max="6" width="20.42578125" style="1" customWidth="1"/>
    <col min="7" max="7" width="15.42578125" style="1" customWidth="1"/>
    <col min="8" max="16384" width="10.28515625" style="1"/>
  </cols>
  <sheetData>
    <row r="1" spans="1:18" s="6" customFormat="1" ht="14.25" customHeight="1">
      <c r="A1" s="945" t="s">
        <v>2289</v>
      </c>
      <c r="B1" s="1281" t="s">
        <v>924</v>
      </c>
      <c r="C1" s="1281"/>
      <c r="D1" s="1281"/>
      <c r="E1" s="1281"/>
      <c r="F1" s="1281"/>
      <c r="G1" s="1281"/>
      <c r="H1" s="375"/>
      <c r="I1" s="284" t="s">
        <v>887</v>
      </c>
    </row>
    <row r="2" spans="1:18" s="6" customFormat="1" ht="14.25" customHeight="1">
      <c r="A2" s="945"/>
      <c r="B2" s="1282" t="s">
        <v>925</v>
      </c>
      <c r="C2" s="1288"/>
      <c r="D2" s="1288"/>
      <c r="E2" s="1288"/>
      <c r="F2" s="1288"/>
      <c r="G2" s="1288"/>
      <c r="H2" s="375"/>
      <c r="I2" s="286" t="s">
        <v>888</v>
      </c>
    </row>
    <row r="3" spans="1:18" s="6" customFormat="1" ht="14.25" customHeight="1">
      <c r="A3" s="945"/>
      <c r="B3" s="1282" t="s">
        <v>1455</v>
      </c>
      <c r="C3" s="1289"/>
      <c r="D3" s="1289"/>
      <c r="E3" s="1289"/>
      <c r="F3" s="1289"/>
      <c r="G3" s="1289"/>
      <c r="H3" s="375"/>
      <c r="I3" s="557"/>
    </row>
    <row r="4" spans="1:18" s="6" customFormat="1" ht="14.25" customHeight="1">
      <c r="A4" s="945"/>
      <c r="B4" s="1290" t="s">
        <v>945</v>
      </c>
      <c r="C4" s="1289"/>
      <c r="D4" s="1289"/>
      <c r="E4" s="1289"/>
      <c r="F4" s="1289"/>
      <c r="G4" s="1289"/>
      <c r="H4" s="375"/>
      <c r="I4" s="557"/>
    </row>
    <row r="5" spans="1:18" s="6" customFormat="1" ht="14.25" customHeight="1">
      <c r="A5" s="945"/>
      <c r="B5" s="1291" t="s">
        <v>1469</v>
      </c>
      <c r="C5" s="1289"/>
      <c r="D5" s="1289"/>
      <c r="E5" s="1289"/>
      <c r="F5" s="1289"/>
      <c r="G5" s="1289"/>
      <c r="H5" s="375"/>
      <c r="I5" s="557"/>
    </row>
    <row r="6" spans="1:18" ht="4.5" customHeight="1">
      <c r="A6" s="857"/>
      <c r="B6" s="857"/>
      <c r="C6" s="1292"/>
      <c r="D6" s="1292"/>
      <c r="E6" s="1292"/>
      <c r="F6" s="1292"/>
      <c r="G6" s="1292"/>
      <c r="H6" s="857"/>
      <c r="I6" s="573"/>
    </row>
    <row r="7" spans="1:18" ht="29.25" customHeight="1">
      <c r="A7" s="2104" t="s">
        <v>1730</v>
      </c>
      <c r="B7" s="1472"/>
      <c r="C7" s="2238" t="s">
        <v>1650</v>
      </c>
      <c r="D7" s="2126" t="s">
        <v>2188</v>
      </c>
      <c r="E7" s="2127"/>
      <c r="F7" s="2127"/>
      <c r="G7" s="2238" t="s">
        <v>2189</v>
      </c>
      <c r="H7" s="857"/>
      <c r="I7" s="573"/>
    </row>
    <row r="8" spans="1:18" ht="126.75" customHeight="1">
      <c r="A8" s="2105"/>
      <c r="B8" s="2106"/>
      <c r="C8" s="2242"/>
      <c r="D8" s="1185" t="s">
        <v>2190</v>
      </c>
      <c r="E8" s="1185" t="s">
        <v>2191</v>
      </c>
      <c r="F8" s="1185" t="s">
        <v>2192</v>
      </c>
      <c r="G8" s="2240"/>
      <c r="H8" s="857"/>
      <c r="I8" s="857"/>
    </row>
    <row r="9" spans="1:18" ht="25.5" customHeight="1">
      <c r="A9" s="2107"/>
      <c r="B9" s="2107"/>
      <c r="C9" s="2126" t="s">
        <v>2193</v>
      </c>
      <c r="D9" s="2127"/>
      <c r="E9" s="2127"/>
      <c r="F9" s="2143"/>
      <c r="G9" s="2240"/>
      <c r="H9" s="857"/>
      <c r="I9" s="857"/>
    </row>
    <row r="10" spans="1:18">
      <c r="A10" s="1564" t="s">
        <v>48</v>
      </c>
      <c r="B10" s="1564"/>
      <c r="C10" s="1293">
        <v>40112</v>
      </c>
      <c r="D10" s="1293">
        <v>2945</v>
      </c>
      <c r="E10" s="1293">
        <v>93</v>
      </c>
      <c r="F10" s="765">
        <v>37074</v>
      </c>
      <c r="G10" s="765">
        <v>1388</v>
      </c>
      <c r="H10" s="1023"/>
      <c r="I10" s="857"/>
    </row>
    <row r="11" spans="1:18">
      <c r="A11" s="1654" t="s">
        <v>1</v>
      </c>
      <c r="B11" s="1654"/>
      <c r="C11" s="420"/>
      <c r="D11" s="420"/>
      <c r="E11" s="420"/>
      <c r="F11" s="1205"/>
      <c r="G11" s="1205"/>
      <c r="H11" s="857"/>
      <c r="I11" s="857"/>
      <c r="J11" s="78"/>
      <c r="K11" s="78"/>
      <c r="M11" s="78"/>
      <c r="N11" s="78"/>
      <c r="O11" s="78"/>
      <c r="Q11" s="78"/>
      <c r="R11" s="78"/>
    </row>
    <row r="12" spans="1:18">
      <c r="A12" s="1572" t="s">
        <v>2</v>
      </c>
      <c r="B12" s="1572"/>
      <c r="C12" s="670">
        <v>2405</v>
      </c>
      <c r="D12" s="670">
        <v>2403</v>
      </c>
      <c r="E12" s="670">
        <v>2</v>
      </c>
      <c r="F12" s="671" t="s">
        <v>7</v>
      </c>
      <c r="G12" s="671">
        <v>91</v>
      </c>
      <c r="H12" s="1023"/>
      <c r="I12" s="857"/>
      <c r="J12" s="78"/>
      <c r="K12" s="78"/>
      <c r="M12" s="78"/>
      <c r="N12" s="78"/>
      <c r="O12" s="78"/>
      <c r="Q12" s="78"/>
      <c r="R12" s="78"/>
    </row>
    <row r="13" spans="1:18" ht="14.25" customHeight="1">
      <c r="A13" s="1572" t="s">
        <v>3</v>
      </c>
      <c r="B13" s="1572"/>
      <c r="C13" s="344" t="s">
        <v>7</v>
      </c>
      <c r="D13" s="344" t="s">
        <v>7</v>
      </c>
      <c r="E13" s="344" t="s">
        <v>7</v>
      </c>
      <c r="F13" s="675" t="s">
        <v>7</v>
      </c>
      <c r="G13" s="675">
        <v>54</v>
      </c>
      <c r="H13" s="1023"/>
      <c r="I13" s="857"/>
      <c r="J13" s="78"/>
      <c r="K13" s="78"/>
      <c r="M13" s="78"/>
      <c r="N13" s="78"/>
      <c r="O13" s="78"/>
      <c r="Q13" s="78"/>
      <c r="R13" s="78"/>
    </row>
    <row r="14" spans="1:18">
      <c r="A14" s="1572" t="s">
        <v>4</v>
      </c>
      <c r="B14" s="1572"/>
      <c r="C14" s="344" t="s">
        <v>7</v>
      </c>
      <c r="D14" s="344" t="s">
        <v>7</v>
      </c>
      <c r="E14" s="344" t="s">
        <v>7</v>
      </c>
      <c r="F14" s="675" t="s">
        <v>7</v>
      </c>
      <c r="G14" s="675">
        <v>94</v>
      </c>
      <c r="H14" s="1023"/>
      <c r="I14" s="857"/>
      <c r="J14" s="78"/>
      <c r="K14" s="78"/>
      <c r="M14" s="78"/>
      <c r="N14" s="78"/>
      <c r="O14" s="78"/>
      <c r="Q14" s="78"/>
      <c r="R14" s="78"/>
    </row>
    <row r="15" spans="1:18">
      <c r="A15" s="1572" t="s">
        <v>5</v>
      </c>
      <c r="B15" s="1572"/>
      <c r="C15" s="1294">
        <v>108</v>
      </c>
      <c r="D15" s="1294">
        <v>108</v>
      </c>
      <c r="E15" s="1294" t="s">
        <v>7</v>
      </c>
      <c r="F15" s="1295" t="s">
        <v>7</v>
      </c>
      <c r="G15" s="1295">
        <v>24</v>
      </c>
      <c r="H15" s="1023"/>
      <c r="I15" s="857"/>
      <c r="J15" s="78"/>
      <c r="K15" s="78"/>
      <c r="M15" s="78"/>
      <c r="N15" s="78"/>
      <c r="O15" s="78"/>
      <c r="Q15" s="78"/>
      <c r="R15" s="78"/>
    </row>
    <row r="16" spans="1:18">
      <c r="A16" s="1572" t="s">
        <v>6</v>
      </c>
      <c r="B16" s="1572"/>
      <c r="C16" s="344">
        <v>37074</v>
      </c>
      <c r="D16" s="344" t="s">
        <v>7</v>
      </c>
      <c r="E16" s="344" t="s">
        <v>7</v>
      </c>
      <c r="F16" s="670">
        <f>37074</f>
        <v>37074</v>
      </c>
      <c r="G16" s="588">
        <v>117</v>
      </c>
      <c r="H16" s="1023"/>
      <c r="I16" s="857"/>
      <c r="J16" s="78"/>
      <c r="K16" s="78"/>
      <c r="M16" s="78"/>
      <c r="N16" s="78"/>
      <c r="O16" s="78"/>
      <c r="Q16" s="78"/>
      <c r="R16" s="78"/>
    </row>
    <row r="17" spans="1:18">
      <c r="A17" s="1572" t="s">
        <v>8</v>
      </c>
      <c r="B17" s="1572"/>
      <c r="C17" s="344">
        <v>1</v>
      </c>
      <c r="D17" s="344" t="s">
        <v>7</v>
      </c>
      <c r="E17" s="344">
        <v>1</v>
      </c>
      <c r="F17" s="675" t="s">
        <v>7</v>
      </c>
      <c r="G17" s="675">
        <v>173</v>
      </c>
      <c r="H17" s="1023"/>
      <c r="I17" s="857"/>
      <c r="J17" s="78"/>
      <c r="K17" s="78"/>
      <c r="M17" s="78"/>
      <c r="N17" s="78"/>
      <c r="O17" s="78"/>
      <c r="Q17" s="78"/>
      <c r="R17" s="78"/>
    </row>
    <row r="18" spans="1:18">
      <c r="A18" s="1572" t="s">
        <v>9</v>
      </c>
      <c r="B18" s="1572"/>
      <c r="C18" s="344" t="s">
        <v>7</v>
      </c>
      <c r="D18" s="344" t="s">
        <v>7</v>
      </c>
      <c r="E18" s="344" t="s">
        <v>7</v>
      </c>
      <c r="F18" s="675" t="s">
        <v>7</v>
      </c>
      <c r="G18" s="675">
        <v>222</v>
      </c>
      <c r="H18" s="1023"/>
      <c r="I18" s="857"/>
      <c r="J18" s="78"/>
      <c r="K18" s="78"/>
      <c r="M18" s="78"/>
      <c r="N18" s="78"/>
      <c r="O18" s="78"/>
      <c r="Q18" s="78"/>
      <c r="R18" s="78"/>
    </row>
    <row r="19" spans="1:18">
      <c r="A19" s="1572" t="s">
        <v>10</v>
      </c>
      <c r="B19" s="1572"/>
      <c r="C19" s="1294" t="s">
        <v>7</v>
      </c>
      <c r="D19" s="1294" t="s">
        <v>7</v>
      </c>
      <c r="E19" s="1294" t="s">
        <v>7</v>
      </c>
      <c r="F19" s="675" t="s">
        <v>7</v>
      </c>
      <c r="G19" s="1295">
        <v>19</v>
      </c>
      <c r="H19" s="1023"/>
      <c r="I19" s="857"/>
      <c r="J19" s="78"/>
      <c r="K19" s="78"/>
      <c r="M19" s="78"/>
      <c r="N19" s="78"/>
      <c r="O19" s="78"/>
      <c r="Q19" s="78"/>
      <c r="R19" s="78"/>
    </row>
    <row r="20" spans="1:18">
      <c r="A20" s="1572" t="s">
        <v>11</v>
      </c>
      <c r="B20" s="1572"/>
      <c r="C20" s="1294" t="s">
        <v>7</v>
      </c>
      <c r="D20" s="1294" t="s">
        <v>7</v>
      </c>
      <c r="E20" s="1294" t="s">
        <v>7</v>
      </c>
      <c r="F20" s="675" t="s">
        <v>7</v>
      </c>
      <c r="G20" s="1295">
        <v>86</v>
      </c>
      <c r="H20" s="1023"/>
      <c r="I20" s="857"/>
      <c r="J20" s="78"/>
      <c r="K20" s="78"/>
      <c r="M20" s="78"/>
      <c r="N20" s="78"/>
      <c r="O20" s="78"/>
      <c r="Q20" s="78"/>
      <c r="R20" s="78"/>
    </row>
    <row r="21" spans="1:18">
      <c r="A21" s="1572" t="s">
        <v>12</v>
      </c>
      <c r="B21" s="1572"/>
      <c r="C21" s="1294">
        <v>434</v>
      </c>
      <c r="D21" s="1294">
        <v>434</v>
      </c>
      <c r="E21" s="1294" t="s">
        <v>7</v>
      </c>
      <c r="F21" s="675" t="s">
        <v>7</v>
      </c>
      <c r="G21" s="1295">
        <v>28</v>
      </c>
      <c r="H21" s="1023"/>
      <c r="I21" s="857"/>
      <c r="J21" s="78"/>
      <c r="K21" s="78"/>
      <c r="M21" s="78"/>
      <c r="N21" s="78"/>
      <c r="O21" s="78"/>
      <c r="Q21" s="78"/>
      <c r="R21" s="78"/>
    </row>
    <row r="22" spans="1:18">
      <c r="A22" s="1572" t="s">
        <v>13</v>
      </c>
      <c r="B22" s="1572"/>
      <c r="C22" s="344" t="s">
        <v>7</v>
      </c>
      <c r="D22" s="344" t="s">
        <v>7</v>
      </c>
      <c r="E22" s="344" t="s">
        <v>7</v>
      </c>
      <c r="F22" s="675" t="s">
        <v>7</v>
      </c>
      <c r="G22" s="675">
        <v>91</v>
      </c>
      <c r="H22" s="1023"/>
      <c r="I22" s="857"/>
      <c r="J22" s="78"/>
      <c r="K22" s="78"/>
      <c r="M22" s="78"/>
      <c r="N22" s="78"/>
      <c r="O22" s="78"/>
      <c r="Q22" s="78"/>
      <c r="R22" s="78"/>
    </row>
    <row r="23" spans="1:18">
      <c r="A23" s="1572" t="s">
        <v>14</v>
      </c>
      <c r="B23" s="1572"/>
      <c r="C23" s="344" t="s">
        <v>7</v>
      </c>
      <c r="D23" s="344" t="s">
        <v>7</v>
      </c>
      <c r="E23" s="344" t="s">
        <v>7</v>
      </c>
      <c r="F23" s="675" t="s">
        <v>7</v>
      </c>
      <c r="G23" s="675">
        <v>29</v>
      </c>
      <c r="H23" s="1023"/>
      <c r="I23" s="857"/>
      <c r="J23" s="78"/>
      <c r="K23" s="78"/>
      <c r="M23" s="78"/>
      <c r="N23" s="78"/>
      <c r="O23" s="78"/>
      <c r="Q23" s="78"/>
      <c r="R23" s="78"/>
    </row>
    <row r="24" spans="1:18">
      <c r="A24" s="1572" t="s">
        <v>15</v>
      </c>
      <c r="B24" s="1572"/>
      <c r="C24" s="344" t="s">
        <v>7</v>
      </c>
      <c r="D24" s="344" t="s">
        <v>7</v>
      </c>
      <c r="E24" s="344" t="s">
        <v>7</v>
      </c>
      <c r="F24" s="675" t="s">
        <v>7</v>
      </c>
      <c r="G24" s="675">
        <v>35</v>
      </c>
      <c r="H24" s="1023"/>
      <c r="I24" s="857"/>
      <c r="J24" s="78"/>
      <c r="K24" s="78"/>
      <c r="M24" s="78"/>
      <c r="N24" s="78"/>
      <c r="O24" s="78"/>
      <c r="Q24" s="78"/>
      <c r="R24" s="78"/>
    </row>
    <row r="25" spans="1:18" ht="14.25" customHeight="1">
      <c r="A25" s="1572" t="s">
        <v>16</v>
      </c>
      <c r="B25" s="1572"/>
      <c r="C25" s="344" t="s">
        <v>7</v>
      </c>
      <c r="D25" s="344" t="s">
        <v>7</v>
      </c>
      <c r="E25" s="344" t="s">
        <v>7</v>
      </c>
      <c r="F25" s="675" t="s">
        <v>7</v>
      </c>
      <c r="G25" s="675">
        <v>50</v>
      </c>
      <c r="H25" s="1023"/>
      <c r="I25" s="857"/>
      <c r="J25" s="78"/>
      <c r="K25" s="78"/>
      <c r="M25" s="78"/>
      <c r="N25" s="78"/>
      <c r="O25" s="78"/>
      <c r="Q25" s="78"/>
      <c r="R25" s="78"/>
    </row>
    <row r="26" spans="1:18">
      <c r="A26" s="1572" t="s">
        <v>17</v>
      </c>
      <c r="B26" s="1572"/>
      <c r="C26" s="344">
        <v>86</v>
      </c>
      <c r="D26" s="344" t="s">
        <v>7</v>
      </c>
      <c r="E26" s="344">
        <v>86</v>
      </c>
      <c r="F26" s="675" t="s">
        <v>7</v>
      </c>
      <c r="G26" s="675">
        <v>244</v>
      </c>
      <c r="H26" s="1023"/>
      <c r="I26" s="857"/>
      <c r="J26" s="78"/>
      <c r="K26" s="78"/>
      <c r="M26" s="78"/>
      <c r="N26" s="78"/>
      <c r="O26" s="78"/>
      <c r="Q26" s="78"/>
      <c r="R26" s="78"/>
    </row>
    <row r="27" spans="1:18" ht="14.25" customHeight="1">
      <c r="A27" s="1572" t="s">
        <v>18</v>
      </c>
      <c r="B27" s="1572"/>
      <c r="C27" s="344">
        <v>4</v>
      </c>
      <c r="D27" s="344" t="s">
        <v>7</v>
      </c>
      <c r="E27" s="344">
        <v>4</v>
      </c>
      <c r="F27" s="675" t="s">
        <v>7</v>
      </c>
      <c r="G27" s="675">
        <v>31</v>
      </c>
      <c r="H27" s="1023"/>
      <c r="I27" s="857"/>
      <c r="J27" s="78"/>
      <c r="K27" s="78"/>
      <c r="M27" s="78"/>
      <c r="N27" s="78"/>
      <c r="O27" s="78"/>
      <c r="Q27" s="78"/>
      <c r="R27" s="78"/>
    </row>
    <row r="28" spans="1:18" ht="4.5" customHeight="1">
      <c r="A28" s="1514"/>
      <c r="B28" s="1514"/>
      <c r="C28" s="1514"/>
      <c r="D28" s="1514"/>
      <c r="E28" s="1514"/>
      <c r="F28" s="1514"/>
      <c r="G28" s="1514"/>
      <c r="H28" s="857"/>
      <c r="I28" s="857"/>
    </row>
    <row r="29" spans="1:18">
      <c r="A29" s="1512" t="s">
        <v>59</v>
      </c>
      <c r="B29" s="1512"/>
      <c r="C29" s="1512"/>
      <c r="D29" s="1512"/>
      <c r="E29" s="1512"/>
      <c r="F29" s="1512"/>
      <c r="G29" s="1512"/>
      <c r="H29" s="857"/>
      <c r="I29" s="857"/>
    </row>
    <row r="30" spans="1:18" ht="15.75" customHeight="1">
      <c r="A30" s="1515" t="s">
        <v>19</v>
      </c>
      <c r="B30" s="1515"/>
      <c r="C30" s="1515"/>
      <c r="D30" s="1515"/>
      <c r="E30" s="1515"/>
      <c r="F30" s="1515"/>
      <c r="G30" s="1515"/>
      <c r="H30" s="857"/>
      <c r="I30" s="857"/>
    </row>
    <row r="31" spans="1:18" customFormat="1" ht="15">
      <c r="A31" s="516"/>
      <c r="B31" s="516"/>
      <c r="C31" s="516"/>
      <c r="D31" s="516"/>
      <c r="E31" s="516"/>
      <c r="F31" s="516"/>
      <c r="G31" s="516"/>
      <c r="H31" s="558"/>
      <c r="I31" s="558"/>
    </row>
    <row r="32" spans="1:18" customFormat="1" ht="12" customHeight="1">
      <c r="A32" s="558"/>
      <c r="B32" s="558"/>
      <c r="C32" s="558"/>
      <c r="D32" s="558"/>
      <c r="E32" s="558"/>
      <c r="F32" s="558"/>
      <c r="G32" s="558"/>
      <c r="H32" s="558"/>
      <c r="I32" s="558"/>
    </row>
    <row r="33" spans="1:17" customFormat="1" ht="11.25" customHeight="1">
      <c r="A33" s="558"/>
      <c r="B33" s="558"/>
      <c r="C33" s="558"/>
      <c r="D33" s="558"/>
      <c r="E33" s="558"/>
      <c r="F33" s="558"/>
      <c r="G33" s="558"/>
      <c r="H33" s="558"/>
      <c r="I33" s="558"/>
    </row>
    <row r="34" spans="1:17" customFormat="1" ht="14.25" customHeight="1">
      <c r="A34" s="558"/>
      <c r="B34" s="558"/>
      <c r="C34" s="558"/>
      <c r="D34" s="558"/>
      <c r="E34" s="558"/>
      <c r="F34" s="558"/>
      <c r="G34" s="558"/>
      <c r="H34" s="558"/>
      <c r="I34" s="558"/>
    </row>
    <row r="35" spans="1:17" customFormat="1" ht="15">
      <c r="A35" s="558"/>
      <c r="B35" s="558"/>
      <c r="C35" s="558"/>
      <c r="D35" s="558"/>
      <c r="E35" s="558"/>
      <c r="F35" s="558"/>
      <c r="G35" s="558"/>
      <c r="H35" s="558"/>
      <c r="I35" s="558"/>
    </row>
    <row r="36" spans="1:17" customFormat="1" ht="6.75" customHeight="1">
      <c r="A36" s="558"/>
      <c r="B36" s="558"/>
      <c r="C36" s="558"/>
      <c r="D36" s="558"/>
      <c r="E36" s="558"/>
      <c r="F36" s="558"/>
      <c r="G36" s="558"/>
      <c r="H36" s="558"/>
      <c r="I36" s="558"/>
    </row>
    <row r="37" spans="1:17" customFormat="1" ht="11.25" hidden="1" customHeight="1">
      <c r="A37" s="558"/>
      <c r="B37" s="558"/>
      <c r="C37" s="558"/>
      <c r="D37" s="558"/>
      <c r="E37" s="558"/>
      <c r="F37" s="558"/>
      <c r="G37" s="558"/>
      <c r="H37" s="558"/>
      <c r="I37" s="558"/>
    </row>
    <row r="38" spans="1:17" customFormat="1" ht="10.5" customHeight="1">
      <c r="A38" s="558"/>
      <c r="B38" s="558"/>
      <c r="C38" s="558"/>
      <c r="D38" s="558"/>
      <c r="E38" s="558"/>
      <c r="F38" s="558"/>
      <c r="G38" s="558"/>
      <c r="H38" s="558"/>
      <c r="I38" s="558"/>
    </row>
    <row r="39" spans="1:17" customFormat="1" ht="11.25" customHeight="1">
      <c r="A39" s="558"/>
      <c r="B39" s="558"/>
      <c r="C39" s="558"/>
      <c r="D39" s="558"/>
      <c r="E39" s="558"/>
      <c r="F39" s="558"/>
      <c r="G39" s="558"/>
      <c r="H39" s="558"/>
      <c r="I39" s="558"/>
      <c r="K39" s="28"/>
      <c r="L39" s="28"/>
      <c r="M39" s="28"/>
      <c r="N39" s="28"/>
      <c r="O39" s="28"/>
      <c r="P39" s="28"/>
      <c r="Q39" s="28"/>
    </row>
    <row r="40" spans="1:17" customFormat="1" ht="13.5" customHeight="1">
      <c r="A40" s="558"/>
      <c r="B40" s="558"/>
      <c r="C40" s="558"/>
      <c r="D40" s="558"/>
      <c r="E40" s="558"/>
      <c r="F40" s="558"/>
      <c r="G40" s="558"/>
      <c r="H40" s="558"/>
      <c r="I40" s="558"/>
      <c r="K40" s="28"/>
      <c r="L40" s="28"/>
      <c r="M40" s="28"/>
      <c r="N40" s="28"/>
      <c r="O40" s="28"/>
      <c r="P40" s="28"/>
      <c r="Q40" s="28"/>
    </row>
    <row r="41" spans="1:17" customFormat="1" ht="10.35" customHeight="1">
      <c r="A41" s="558"/>
      <c r="B41" s="558"/>
      <c r="C41" s="558"/>
      <c r="D41" s="558"/>
      <c r="E41" s="558"/>
      <c r="F41" s="558"/>
      <c r="G41" s="558"/>
      <c r="H41" s="558"/>
      <c r="I41" s="558"/>
      <c r="K41" s="28"/>
      <c r="L41" s="103"/>
      <c r="M41" s="103"/>
      <c r="N41" s="86"/>
      <c r="O41" s="103"/>
      <c r="P41" s="103"/>
      <c r="Q41" s="28"/>
    </row>
    <row r="42" spans="1:17" customFormat="1" ht="10.35" customHeight="1">
      <c r="A42" s="558"/>
      <c r="B42" s="558"/>
      <c r="C42" s="558"/>
      <c r="D42" s="558"/>
      <c r="E42" s="558"/>
      <c r="F42" s="558"/>
      <c r="G42" s="558"/>
      <c r="H42" s="558"/>
      <c r="I42" s="558"/>
      <c r="K42" s="28"/>
      <c r="L42" s="88"/>
      <c r="M42" s="88"/>
      <c r="N42" s="86"/>
      <c r="O42" s="88"/>
      <c r="P42" s="88"/>
      <c r="Q42" s="28"/>
    </row>
    <row r="43" spans="1:17" customFormat="1" ht="10.35" customHeight="1">
      <c r="A43" s="558"/>
      <c r="B43" s="558"/>
      <c r="C43" s="558"/>
      <c r="D43" s="558"/>
      <c r="E43" s="558"/>
      <c r="F43" s="558"/>
      <c r="G43" s="558"/>
      <c r="H43" s="558"/>
      <c r="I43" s="558"/>
      <c r="K43" s="28"/>
      <c r="L43" s="157"/>
      <c r="M43" s="154"/>
      <c r="N43" s="155"/>
      <c r="O43" s="154"/>
      <c r="P43" s="154"/>
      <c r="Q43" s="28"/>
    </row>
    <row r="44" spans="1:17" customFormat="1" ht="10.35" customHeight="1">
      <c r="A44" s="558"/>
      <c r="B44" s="558"/>
      <c r="C44" s="558"/>
      <c r="D44" s="558"/>
      <c r="E44" s="558"/>
      <c r="F44" s="558"/>
      <c r="G44" s="558"/>
      <c r="H44" s="558"/>
      <c r="I44" s="558"/>
      <c r="K44" s="28"/>
      <c r="L44" s="134"/>
      <c r="M44" s="156"/>
      <c r="N44" s="146"/>
      <c r="O44" s="156"/>
      <c r="P44" s="156"/>
      <c r="Q44" s="28"/>
    </row>
    <row r="45" spans="1:17" customFormat="1" ht="10.35" customHeight="1">
      <c r="A45" s="558"/>
      <c r="B45" s="558"/>
      <c r="C45" s="558"/>
      <c r="D45" s="558"/>
      <c r="E45" s="558"/>
      <c r="F45" s="558"/>
      <c r="G45" s="558"/>
      <c r="H45" s="558"/>
      <c r="I45" s="558"/>
      <c r="K45" s="28"/>
      <c r="L45" s="134"/>
      <c r="M45" s="156"/>
      <c r="N45" s="146"/>
      <c r="O45" s="156"/>
      <c r="P45" s="156"/>
      <c r="Q45" s="28"/>
    </row>
    <row r="46" spans="1:17" customFormat="1" ht="10.35" customHeight="1">
      <c r="A46" s="558"/>
      <c r="B46" s="558"/>
      <c r="C46" s="558"/>
      <c r="D46" s="558"/>
      <c r="E46" s="558"/>
      <c r="F46" s="558"/>
      <c r="G46" s="558"/>
      <c r="H46" s="558"/>
      <c r="I46" s="558"/>
      <c r="K46" s="28"/>
      <c r="L46" s="157"/>
      <c r="M46" s="156"/>
      <c r="N46" s="146"/>
      <c r="O46" s="156"/>
      <c r="P46" s="156"/>
      <c r="Q46" s="28"/>
    </row>
    <row r="47" spans="1:17" customFormat="1" ht="10.35" customHeight="1">
      <c r="A47" s="558"/>
      <c r="B47" s="558"/>
      <c r="C47" s="558"/>
      <c r="D47" s="558"/>
      <c r="E47" s="558"/>
      <c r="F47" s="558"/>
      <c r="G47" s="558"/>
      <c r="H47" s="558"/>
      <c r="I47" s="558"/>
      <c r="K47" s="28"/>
      <c r="L47" s="134"/>
      <c r="M47" s="156"/>
      <c r="N47" s="146"/>
      <c r="O47" s="156"/>
      <c r="P47" s="156"/>
      <c r="Q47" s="28"/>
    </row>
    <row r="48" spans="1:17" customFormat="1" ht="10.35" customHeight="1">
      <c r="A48" s="558"/>
      <c r="B48" s="558"/>
      <c r="C48" s="558"/>
      <c r="D48" s="558"/>
      <c r="E48" s="558"/>
      <c r="F48" s="558"/>
      <c r="G48" s="558"/>
      <c r="H48" s="558"/>
      <c r="I48" s="558"/>
      <c r="K48" s="28"/>
      <c r="L48" s="134"/>
      <c r="M48" s="156"/>
      <c r="N48" s="146"/>
      <c r="O48" s="156"/>
      <c r="P48" s="156"/>
      <c r="Q48" s="28"/>
    </row>
    <row r="49" spans="11:17" customFormat="1" ht="10.35" customHeight="1">
      <c r="K49" s="28"/>
      <c r="L49" s="134"/>
      <c r="M49" s="156"/>
      <c r="N49" s="146"/>
      <c r="O49" s="156"/>
      <c r="P49" s="156"/>
      <c r="Q49" s="28"/>
    </row>
    <row r="50" spans="11:17" customFormat="1" ht="10.35" customHeight="1">
      <c r="K50" s="28"/>
      <c r="L50" s="157"/>
      <c r="M50" s="156"/>
      <c r="N50" s="146"/>
      <c r="O50" s="156"/>
      <c r="P50" s="156"/>
      <c r="Q50" s="28"/>
    </row>
    <row r="51" spans="11:17" customFormat="1" ht="10.35" customHeight="1">
      <c r="K51" s="28"/>
      <c r="L51" s="134"/>
      <c r="M51" s="156"/>
      <c r="N51" s="146"/>
      <c r="O51" s="156"/>
      <c r="P51" s="156"/>
      <c r="Q51" s="28"/>
    </row>
    <row r="52" spans="11:17" customFormat="1" ht="10.35" customHeight="1">
      <c r="K52" s="28"/>
      <c r="L52" s="157"/>
      <c r="M52" s="156"/>
      <c r="N52" s="146"/>
      <c r="O52" s="156"/>
      <c r="P52" s="156"/>
      <c r="Q52" s="28"/>
    </row>
    <row r="53" spans="11:17" customFormat="1" ht="10.35" customHeight="1">
      <c r="K53" s="28"/>
      <c r="L53" s="134"/>
      <c r="M53" s="156"/>
      <c r="N53" s="146"/>
      <c r="O53" s="156"/>
      <c r="P53" s="156"/>
      <c r="Q53" s="28"/>
    </row>
    <row r="54" spans="11:17" customFormat="1" ht="10.35" customHeight="1">
      <c r="K54" s="28"/>
      <c r="L54" s="134"/>
      <c r="M54" s="156"/>
      <c r="N54" s="146"/>
      <c r="O54" s="156"/>
      <c r="P54" s="156"/>
      <c r="Q54" s="28"/>
    </row>
    <row r="55" spans="11:17" customFormat="1" ht="10.35" customHeight="1">
      <c r="K55" s="28"/>
      <c r="L55" s="134"/>
      <c r="M55" s="156"/>
      <c r="N55" s="146"/>
      <c r="O55" s="156"/>
      <c r="P55" s="156"/>
      <c r="Q55" s="28"/>
    </row>
    <row r="56" spans="11:17" customFormat="1" ht="10.35" customHeight="1">
      <c r="K56" s="28"/>
      <c r="L56" s="134"/>
      <c r="M56" s="156"/>
      <c r="N56" s="146"/>
      <c r="O56" s="156"/>
      <c r="P56" s="156"/>
      <c r="Q56" s="28"/>
    </row>
    <row r="57" spans="11:17" customFormat="1" ht="12" customHeight="1">
      <c r="K57" s="28"/>
      <c r="L57" s="134"/>
      <c r="M57" s="156"/>
      <c r="N57" s="146"/>
      <c r="O57" s="156"/>
      <c r="P57" s="156"/>
      <c r="Q57" s="28"/>
    </row>
    <row r="58" spans="11:17" customFormat="1" ht="10.35" customHeight="1">
      <c r="K58" s="28"/>
      <c r="L58" s="134"/>
      <c r="M58" s="156"/>
      <c r="N58" s="146"/>
      <c r="O58" s="156"/>
      <c r="P58" s="156"/>
      <c r="Q58" s="28"/>
    </row>
    <row r="59" spans="11:17" customFormat="1" ht="10.35" customHeight="1">
      <c r="K59" s="28"/>
      <c r="L59" s="28"/>
      <c r="M59" s="28"/>
      <c r="N59" s="28"/>
      <c r="O59" s="28"/>
      <c r="P59" s="28"/>
      <c r="Q59" s="28"/>
    </row>
    <row r="60" spans="11:17" customFormat="1" ht="10.5" customHeight="1">
      <c r="K60" s="28"/>
      <c r="L60" s="28"/>
      <c r="M60" s="28"/>
      <c r="N60" s="28"/>
      <c r="O60" s="28"/>
      <c r="P60" s="28"/>
      <c r="Q60" s="28"/>
    </row>
    <row r="61" spans="11:17" customFormat="1" ht="10.5" customHeight="1"/>
    <row r="62" spans="11:17" customFormat="1" ht="15"/>
    <row r="63" spans="11:17" customFormat="1" ht="15"/>
    <row r="64" spans="11:17" customFormat="1" ht="15"/>
    <row r="65" customFormat="1" ht="15"/>
    <row r="66" customFormat="1" ht="15"/>
    <row r="67" customFormat="1" ht="15"/>
    <row r="68" customFormat="1" ht="15"/>
    <row r="69" customFormat="1" ht="15"/>
    <row r="70" customFormat="1" ht="15"/>
  </sheetData>
  <mergeCells count="26">
    <mergeCell ref="A7:B9"/>
    <mergeCell ref="C7:C8"/>
    <mergeCell ref="D7:F7"/>
    <mergeCell ref="G7:G9"/>
    <mergeCell ref="A11:B11"/>
    <mergeCell ref="C9:F9"/>
    <mergeCell ref="A10:B10"/>
    <mergeCell ref="A13:B13"/>
    <mergeCell ref="A12:B12"/>
    <mergeCell ref="A15:B15"/>
    <mergeCell ref="A14:B14"/>
    <mergeCell ref="A17:B17"/>
    <mergeCell ref="A16:B16"/>
    <mergeCell ref="A19:B19"/>
    <mergeCell ref="A18:B18"/>
    <mergeCell ref="A21:B21"/>
    <mergeCell ref="A20:B20"/>
    <mergeCell ref="A23:B23"/>
    <mergeCell ref="A22:B22"/>
    <mergeCell ref="A29:G29"/>
    <mergeCell ref="A30:G30"/>
    <mergeCell ref="A25:B25"/>
    <mergeCell ref="A24:B24"/>
    <mergeCell ref="A27:B27"/>
    <mergeCell ref="A26:B26"/>
    <mergeCell ref="A28:G28"/>
  </mergeCells>
  <hyperlinks>
    <hyperlink ref="I1" location="'Spis tablic_Contens'!A1" display="&lt; POWRÓT"/>
    <hyperlink ref="I2" location="'Spis tablic_Contens'!A1" display="&lt; BACK"/>
  </hyperlinks>
  <pageMargins left="0.74652777777777779" right="0.73784722222222221" top="0.75" bottom="0.75" header="0.3" footer="0.3"/>
  <pageSetup paperSize="9" scale="9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cols>
    <col min="1" max="1" width="13.7109375" customWidth="1"/>
    <col min="2" max="2" width="9.140625" style="190" customWidth="1"/>
    <col min="3" max="3" width="12.140625" customWidth="1"/>
    <col min="4" max="4" width="14.28515625" customWidth="1"/>
    <col min="5" max="5" width="13" customWidth="1"/>
    <col min="6" max="6" width="13.5703125" customWidth="1"/>
    <col min="7" max="7" width="11.28515625" customWidth="1"/>
  </cols>
  <sheetData>
    <row r="1" spans="1:11" ht="14.25" customHeight="1">
      <c r="A1" s="690" t="s">
        <v>2290</v>
      </c>
      <c r="B1" s="690" t="s">
        <v>1030</v>
      </c>
      <c r="C1" s="558"/>
      <c r="D1" s="1296"/>
      <c r="E1" s="1296"/>
      <c r="F1" s="1296"/>
      <c r="G1" s="1296"/>
      <c r="H1" s="558"/>
      <c r="I1" s="558"/>
      <c r="J1" s="284" t="s">
        <v>887</v>
      </c>
      <c r="K1" s="375"/>
    </row>
    <row r="2" spans="1:11" s="190" customFormat="1" ht="14.25" customHeight="1">
      <c r="A2" s="690"/>
      <c r="B2" s="1297" t="s">
        <v>1470</v>
      </c>
      <c r="C2" s="558"/>
      <c r="D2" s="1296"/>
      <c r="E2" s="1296"/>
      <c r="F2" s="1296"/>
      <c r="G2" s="1296"/>
      <c r="H2" s="558"/>
      <c r="I2" s="558"/>
      <c r="J2" s="286" t="s">
        <v>888</v>
      </c>
      <c r="K2" s="375"/>
    </row>
    <row r="3" spans="1:11" ht="14.25" customHeight="1">
      <c r="A3" s="1298"/>
      <c r="B3" s="529" t="s">
        <v>1471</v>
      </c>
      <c r="C3" s="558"/>
      <c r="D3" s="631"/>
      <c r="E3" s="631"/>
      <c r="F3" s="631"/>
      <c r="G3" s="631"/>
      <c r="H3" s="558"/>
      <c r="I3" s="558"/>
      <c r="J3" s="558"/>
      <c r="K3" s="375"/>
    </row>
    <row r="4" spans="1:11" ht="5.25" customHeight="1">
      <c r="A4" s="558"/>
      <c r="B4" s="558"/>
      <c r="C4" s="469"/>
      <c r="D4" s="469"/>
      <c r="E4" s="469"/>
      <c r="F4" s="469"/>
      <c r="G4" s="469"/>
      <c r="H4" s="558"/>
      <c r="I4" s="558"/>
      <c r="J4" s="557"/>
      <c r="K4" s="375"/>
    </row>
    <row r="5" spans="1:11" ht="25.5" customHeight="1">
      <c r="A5" s="1731" t="s">
        <v>2194</v>
      </c>
      <c r="B5" s="1734"/>
      <c r="C5" s="1722" t="s">
        <v>2195</v>
      </c>
      <c r="D5" s="1723"/>
      <c r="E5" s="1730"/>
      <c r="F5" s="2303" t="s">
        <v>2196</v>
      </c>
      <c r="G5" s="2304"/>
      <c r="H5" s="558"/>
      <c r="I5" s="558"/>
      <c r="J5" s="557"/>
      <c r="K5" s="375"/>
    </row>
    <row r="6" spans="1:11" ht="54" customHeight="1">
      <c r="A6" s="1751"/>
      <c r="B6" s="1735"/>
      <c r="C6" s="577" t="s">
        <v>2197</v>
      </c>
      <c r="D6" s="577" t="s">
        <v>2198</v>
      </c>
      <c r="E6" s="1299" t="s">
        <v>2199</v>
      </c>
      <c r="F6" s="2305"/>
      <c r="G6" s="2306"/>
      <c r="H6" s="558"/>
      <c r="I6" s="558"/>
      <c r="J6" s="573"/>
      <c r="K6" s="857"/>
    </row>
    <row r="7" spans="1:11" ht="30.75" customHeight="1">
      <c r="A7" s="1761"/>
      <c r="B7" s="1737"/>
      <c r="C7" s="1719" t="s">
        <v>2200</v>
      </c>
      <c r="D7" s="1400"/>
      <c r="E7" s="1401"/>
      <c r="F7" s="576" t="s">
        <v>2201</v>
      </c>
      <c r="G7" s="717" t="s">
        <v>2202</v>
      </c>
      <c r="H7" s="558"/>
      <c r="I7" s="558"/>
      <c r="J7" s="573"/>
      <c r="K7" s="857"/>
    </row>
    <row r="8" spans="1:11" ht="15" customHeight="1">
      <c r="A8" s="2307" t="s">
        <v>20</v>
      </c>
      <c r="B8" s="2308"/>
      <c r="C8" s="1300">
        <v>4776</v>
      </c>
      <c r="D8" s="1300">
        <v>1739</v>
      </c>
      <c r="E8" s="1300">
        <v>1054</v>
      </c>
      <c r="F8" s="1301">
        <v>299189.8</v>
      </c>
      <c r="G8" s="1302">
        <v>100</v>
      </c>
      <c r="H8" s="558"/>
      <c r="I8" s="558"/>
      <c r="J8" s="558"/>
      <c r="K8" s="558"/>
    </row>
    <row r="9" spans="1:11">
      <c r="A9" s="2301" t="s">
        <v>21</v>
      </c>
      <c r="B9" s="2302"/>
      <c r="C9" s="456"/>
      <c r="D9" s="456"/>
      <c r="E9" s="456"/>
      <c r="F9" s="456"/>
      <c r="G9" s="1303"/>
      <c r="H9" s="558"/>
      <c r="I9" s="558"/>
      <c r="J9" s="558"/>
      <c r="K9" s="558"/>
    </row>
    <row r="10" spans="1:11" ht="15" customHeight="1">
      <c r="A10" s="1526" t="s">
        <v>824</v>
      </c>
      <c r="B10" s="1527"/>
      <c r="C10" s="675">
        <v>4562</v>
      </c>
      <c r="D10" s="494">
        <v>1735</v>
      </c>
      <c r="E10" s="494">
        <v>888</v>
      </c>
      <c r="F10" s="608">
        <v>270389.8</v>
      </c>
      <c r="G10" s="1304">
        <v>90.37</v>
      </c>
      <c r="H10" s="558"/>
      <c r="I10" s="558"/>
      <c r="J10" s="558"/>
      <c r="K10" s="558"/>
    </row>
    <row r="11" spans="1:11">
      <c r="A11" s="1881" t="s">
        <v>825</v>
      </c>
      <c r="B11" s="1962"/>
      <c r="C11" s="675"/>
      <c r="D11" s="675"/>
      <c r="E11" s="675"/>
      <c r="F11" s="608"/>
      <c r="G11" s="1304"/>
      <c r="H11" s="558"/>
      <c r="I11" s="558"/>
      <c r="J11" s="558"/>
      <c r="K11" s="558"/>
    </row>
    <row r="12" spans="1:11" ht="15" customHeight="1">
      <c r="A12" s="1526" t="s">
        <v>826</v>
      </c>
      <c r="B12" s="1527"/>
      <c r="C12" s="675">
        <v>73</v>
      </c>
      <c r="D12" s="608">
        <v>3</v>
      </c>
      <c r="E12" s="675" t="s">
        <v>7</v>
      </c>
      <c r="F12" s="608">
        <v>19970.900000000001</v>
      </c>
      <c r="G12" s="1304">
        <v>6.68</v>
      </c>
      <c r="H12" s="558"/>
      <c r="I12" s="558"/>
      <c r="J12" s="558"/>
      <c r="K12" s="558"/>
    </row>
    <row r="13" spans="1:11">
      <c r="A13" s="1707" t="s">
        <v>827</v>
      </c>
      <c r="B13" s="1832"/>
      <c r="C13" s="675"/>
      <c r="D13" s="675"/>
      <c r="E13" s="675"/>
      <c r="F13" s="1305"/>
      <c r="G13" s="1304"/>
      <c r="H13" s="558"/>
      <c r="I13" s="558"/>
      <c r="J13" s="558"/>
      <c r="K13" s="558"/>
    </row>
    <row r="14" spans="1:11" ht="15" customHeight="1">
      <c r="A14" s="1526" t="s">
        <v>1015</v>
      </c>
      <c r="B14" s="1527"/>
      <c r="C14" s="608" t="s">
        <v>7</v>
      </c>
      <c r="D14" s="608" t="s">
        <v>7</v>
      </c>
      <c r="E14" s="608" t="s">
        <v>7</v>
      </c>
      <c r="F14" s="1305">
        <v>43.4</v>
      </c>
      <c r="G14" s="1304">
        <v>0.01</v>
      </c>
      <c r="H14" s="558"/>
      <c r="I14" s="558"/>
      <c r="J14" s="558"/>
      <c r="K14" s="558"/>
    </row>
    <row r="15" spans="1:11" ht="15" customHeight="1">
      <c r="A15" s="1881" t="s">
        <v>1016</v>
      </c>
      <c r="B15" s="1962"/>
      <c r="C15" s="675"/>
      <c r="D15" s="675"/>
      <c r="E15" s="675"/>
      <c r="F15" s="1305"/>
      <c r="G15" s="1304"/>
      <c r="H15" s="558"/>
      <c r="I15" s="558"/>
      <c r="J15" s="558"/>
      <c r="K15" s="558"/>
    </row>
    <row r="16" spans="1:11">
      <c r="A16" s="1881" t="s">
        <v>1017</v>
      </c>
      <c r="B16" s="1962"/>
      <c r="C16" s="675"/>
      <c r="D16" s="675"/>
      <c r="E16" s="675"/>
      <c r="F16" s="1305"/>
      <c r="G16" s="1304"/>
      <c r="H16" s="558"/>
      <c r="I16" s="558"/>
      <c r="J16" s="558"/>
      <c r="K16" s="558"/>
    </row>
    <row r="17" spans="1:11">
      <c r="A17" s="1526" t="s">
        <v>1568</v>
      </c>
      <c r="B17" s="1527"/>
      <c r="C17" s="675">
        <v>132</v>
      </c>
      <c r="D17" s="608" t="s">
        <v>7</v>
      </c>
      <c r="E17" s="675">
        <v>166</v>
      </c>
      <c r="F17" s="608">
        <v>8060.2</v>
      </c>
      <c r="G17" s="1304">
        <v>2.7</v>
      </c>
      <c r="H17" s="558"/>
      <c r="I17" s="558"/>
      <c r="J17" s="558"/>
      <c r="K17" s="558"/>
    </row>
    <row r="18" spans="1:11">
      <c r="A18" s="1881" t="s">
        <v>1018</v>
      </c>
      <c r="B18" s="1962"/>
      <c r="C18" s="675"/>
      <c r="D18" s="675"/>
      <c r="E18" s="675"/>
      <c r="F18" s="1305"/>
      <c r="G18" s="1304"/>
      <c r="H18" s="558"/>
      <c r="I18" s="558"/>
      <c r="J18" s="558"/>
      <c r="K18" s="558"/>
    </row>
    <row r="19" spans="1:11">
      <c r="A19" s="1526" t="s">
        <v>1569</v>
      </c>
      <c r="B19" s="1527"/>
      <c r="C19" s="675">
        <v>8</v>
      </c>
      <c r="D19" s="608" t="s">
        <v>7</v>
      </c>
      <c r="E19" s="608" t="s">
        <v>7</v>
      </c>
      <c r="F19" s="1305">
        <v>661</v>
      </c>
      <c r="G19" s="1304">
        <v>0.22</v>
      </c>
      <c r="H19" s="558"/>
      <c r="I19" s="558"/>
      <c r="J19" s="558"/>
      <c r="K19" s="558"/>
    </row>
    <row r="20" spans="1:11">
      <c r="A20" s="1881" t="s">
        <v>1346</v>
      </c>
      <c r="B20" s="1962"/>
      <c r="C20" s="675"/>
      <c r="D20" s="675"/>
      <c r="E20" s="675"/>
      <c r="F20" s="1305"/>
      <c r="G20" s="1304"/>
      <c r="H20" s="558"/>
      <c r="I20" s="558"/>
      <c r="J20" s="558"/>
      <c r="K20" s="558"/>
    </row>
    <row r="21" spans="1:11" ht="15" customHeight="1">
      <c r="A21" s="1534" t="s">
        <v>828</v>
      </c>
      <c r="B21" s="1535"/>
      <c r="C21" s="675">
        <v>1</v>
      </c>
      <c r="D21" s="608">
        <v>1</v>
      </c>
      <c r="E21" s="608" t="s">
        <v>7</v>
      </c>
      <c r="F21" s="1305">
        <v>64.5</v>
      </c>
      <c r="G21" s="1304">
        <v>0.02</v>
      </c>
      <c r="H21" s="558"/>
      <c r="I21" s="558"/>
      <c r="J21" s="558"/>
      <c r="K21" s="558"/>
    </row>
    <row r="22" spans="1:11" ht="15" customHeight="1">
      <c r="A22" s="1676" t="s">
        <v>946</v>
      </c>
      <c r="B22" s="1740"/>
      <c r="C22" s="344"/>
      <c r="D22" s="344"/>
      <c r="E22" s="344"/>
      <c r="F22" s="342"/>
      <c r="G22" s="895"/>
      <c r="H22" s="558"/>
      <c r="I22" s="558"/>
      <c r="J22" s="558"/>
      <c r="K22" s="558"/>
    </row>
    <row r="23" spans="1:11" ht="4.5" customHeight="1">
      <c r="A23" s="558"/>
      <c r="B23" s="558"/>
      <c r="C23" s="469"/>
      <c r="D23" s="469"/>
      <c r="E23" s="469"/>
      <c r="F23" s="469"/>
      <c r="G23" s="658"/>
      <c r="H23" s="558"/>
      <c r="I23" s="558"/>
      <c r="J23" s="558"/>
      <c r="K23" s="558"/>
    </row>
    <row r="24" spans="1:11">
      <c r="A24" s="1306" t="s">
        <v>847</v>
      </c>
      <c r="B24" s="1306"/>
      <c r="C24" s="1306"/>
      <c r="D24" s="1306"/>
      <c r="E24" s="1306"/>
      <c r="F24" s="1306"/>
      <c r="G24" s="1306"/>
      <c r="H24" s="558"/>
      <c r="I24" s="558"/>
      <c r="J24" s="558"/>
      <c r="K24" s="558"/>
    </row>
    <row r="25" spans="1:11" s="190" customFormat="1" ht="6" customHeight="1">
      <c r="A25" s="1306"/>
      <c r="B25" s="1306"/>
      <c r="C25" s="1306"/>
      <c r="D25" s="1306"/>
      <c r="E25" s="1306"/>
      <c r="F25" s="1306"/>
      <c r="G25" s="1306"/>
      <c r="H25" s="558"/>
      <c r="I25" s="558"/>
      <c r="J25" s="558"/>
      <c r="K25" s="558"/>
    </row>
    <row r="26" spans="1:11">
      <c r="A26" s="1265" t="s">
        <v>1042</v>
      </c>
      <c r="B26" s="1262"/>
      <c r="C26" s="1262"/>
      <c r="D26" s="1262"/>
      <c r="E26" s="1262"/>
      <c r="F26" s="1262"/>
      <c r="G26" s="1262"/>
      <c r="H26" s="558"/>
      <c r="I26" s="558"/>
      <c r="J26" s="558"/>
      <c r="K26" s="558"/>
    </row>
    <row r="27" spans="1:11">
      <c r="A27" s="558"/>
      <c r="B27" s="1265"/>
      <c r="C27" s="1264"/>
      <c r="D27" s="1264"/>
      <c r="E27" s="1264"/>
      <c r="F27" s="1264"/>
      <c r="G27" s="1264"/>
      <c r="H27" s="558"/>
      <c r="I27" s="558"/>
      <c r="J27" s="558"/>
      <c r="K27" s="558"/>
    </row>
  </sheetData>
  <mergeCells count="19">
    <mergeCell ref="A12:B12"/>
    <mergeCell ref="A11:B11"/>
    <mergeCell ref="A17:B17"/>
    <mergeCell ref="A16:B16"/>
    <mergeCell ref="A15:B15"/>
    <mergeCell ref="A14:B14"/>
    <mergeCell ref="A13:B13"/>
    <mergeCell ref="A22:B22"/>
    <mergeCell ref="A21:B21"/>
    <mergeCell ref="A20:B20"/>
    <mergeCell ref="A19:B19"/>
    <mergeCell ref="A18:B18"/>
    <mergeCell ref="A10:B10"/>
    <mergeCell ref="A9:B9"/>
    <mergeCell ref="C7:E7"/>
    <mergeCell ref="C5:E5"/>
    <mergeCell ref="F5:G6"/>
    <mergeCell ref="A5:B7"/>
    <mergeCell ref="A8:B8"/>
  </mergeCells>
  <hyperlinks>
    <hyperlink ref="J1" location="'Spis tablic_Contens'!A1" display="&lt; POWRÓT"/>
    <hyperlink ref="J2" location="'Spis tablic_Contens'!A1" display="&lt; BACK"/>
  </hyperlinks>
  <pageMargins left="0.7" right="0.7" top="0.75" bottom="0.75" header="0.3" footer="0.3"/>
  <pageSetup paperSize="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showGridLines="0" workbookViewId="0">
      <pane xSplit="6" ySplit="8" topLeftCell="G9" activePane="bottomRight" state="frozen"/>
      <selection activeCell="A129" sqref="A129"/>
      <selection pane="topRight" activeCell="A129" sqref="A129"/>
      <selection pane="bottomLeft" activeCell="A129" sqref="A129"/>
      <selection pane="bottomRight" activeCell="A61" sqref="A61:F61"/>
    </sheetView>
  </sheetViews>
  <sheetFormatPr defaultRowHeight="15"/>
  <cols>
    <col min="1" max="1" width="13" customWidth="1"/>
    <col min="2" max="2" width="32.85546875" customWidth="1"/>
    <col min="3" max="3" width="14.5703125" customWidth="1"/>
    <col min="4" max="4" width="13.28515625" customWidth="1"/>
    <col min="5" max="5" width="12.85546875" customWidth="1"/>
    <col min="6" max="6" width="10.85546875" customWidth="1"/>
  </cols>
  <sheetData>
    <row r="1" spans="1:10">
      <c r="A1" s="690" t="s">
        <v>2291</v>
      </c>
      <c r="B1" s="690" t="s">
        <v>1436</v>
      </c>
      <c r="C1" s="1296"/>
      <c r="D1" s="1296"/>
      <c r="E1" s="1296"/>
      <c r="F1" s="1296"/>
      <c r="G1" s="558"/>
      <c r="H1" s="284" t="s">
        <v>887</v>
      </c>
      <c r="I1" s="558"/>
      <c r="J1" s="279"/>
    </row>
    <row r="2" spans="1:10">
      <c r="A2" s="574" t="s">
        <v>1014</v>
      </c>
      <c r="B2" s="529" t="s">
        <v>1437</v>
      </c>
      <c r="C2" s="532"/>
      <c r="D2" s="1307"/>
      <c r="E2" s="308"/>
      <c r="F2" s="308"/>
      <c r="G2" s="558"/>
      <c r="H2" s="286" t="s">
        <v>888</v>
      </c>
      <c r="I2" s="558"/>
      <c r="J2" s="279"/>
    </row>
    <row r="3" spans="1:10" ht="6.75" customHeight="1">
      <c r="A3" s="1308" t="s">
        <v>1019</v>
      </c>
      <c r="B3" s="1309"/>
      <c r="C3" s="469"/>
      <c r="D3" s="469"/>
      <c r="E3" s="469"/>
      <c r="F3" s="469"/>
      <c r="G3" s="558"/>
      <c r="H3" s="558"/>
      <c r="I3" s="558"/>
      <c r="J3" s="279"/>
    </row>
    <row r="4" spans="1:10" ht="24.75" customHeight="1">
      <c r="A4" s="1733" t="s">
        <v>2194</v>
      </c>
      <c r="B4" s="1734"/>
      <c r="C4" s="1400" t="s">
        <v>2203</v>
      </c>
      <c r="D4" s="1400"/>
      <c r="E4" s="1731" t="s">
        <v>2204</v>
      </c>
      <c r="F4" s="1733"/>
      <c r="G4" s="558"/>
      <c r="H4" s="558"/>
      <c r="I4" s="558"/>
      <c r="J4" s="279"/>
    </row>
    <row r="5" spans="1:10">
      <c r="A5" s="1402"/>
      <c r="B5" s="1735"/>
      <c r="C5" s="1725" t="s">
        <v>2205</v>
      </c>
      <c r="D5" s="1725" t="s">
        <v>2206</v>
      </c>
      <c r="E5" s="1751"/>
      <c r="F5" s="1402"/>
      <c r="G5" s="558"/>
      <c r="H5" s="558"/>
      <c r="I5" s="558"/>
      <c r="J5" s="558"/>
    </row>
    <row r="6" spans="1:10">
      <c r="A6" s="1402"/>
      <c r="B6" s="1735"/>
      <c r="C6" s="1780"/>
      <c r="D6" s="1780"/>
      <c r="E6" s="1751"/>
      <c r="F6" s="1402"/>
      <c r="G6" s="558"/>
      <c r="H6" s="558"/>
      <c r="I6" s="558"/>
      <c r="J6" s="558"/>
    </row>
    <row r="7" spans="1:10">
      <c r="A7" s="1402"/>
      <c r="B7" s="1735"/>
      <c r="C7" s="1847"/>
      <c r="D7" s="1847"/>
      <c r="E7" s="1761"/>
      <c r="F7" s="1736"/>
      <c r="G7" s="558"/>
      <c r="H7" s="558"/>
      <c r="I7" s="558"/>
      <c r="J7" s="558"/>
    </row>
    <row r="8" spans="1:10" ht="24" customHeight="1">
      <c r="A8" s="1402"/>
      <c r="B8" s="1402"/>
      <c r="C8" s="1731" t="s">
        <v>2207</v>
      </c>
      <c r="D8" s="2311"/>
      <c r="E8" s="575" t="s">
        <v>2107</v>
      </c>
      <c r="F8" s="292" t="s">
        <v>1736</v>
      </c>
      <c r="G8" s="558"/>
      <c r="H8" s="696"/>
      <c r="I8" s="696"/>
      <c r="J8" s="469"/>
    </row>
    <row r="9" spans="1:10">
      <c r="A9" s="2309" t="s">
        <v>20</v>
      </c>
      <c r="B9" s="2310"/>
      <c r="C9" s="1310">
        <v>4776</v>
      </c>
      <c r="D9" s="1310">
        <v>1739</v>
      </c>
      <c r="E9" s="472">
        <v>299189.8</v>
      </c>
      <c r="F9" s="1311">
        <v>100</v>
      </c>
      <c r="G9" s="558"/>
      <c r="H9" s="558"/>
      <c r="I9" s="558"/>
      <c r="J9" s="558"/>
    </row>
    <row r="10" spans="1:10">
      <c r="A10" s="2301" t="s">
        <v>21</v>
      </c>
      <c r="B10" s="2301"/>
      <c r="C10" s="1312"/>
      <c r="D10" s="1312"/>
      <c r="E10" s="596"/>
      <c r="F10" s="1313"/>
      <c r="G10" s="558"/>
      <c r="H10" s="558"/>
      <c r="I10" s="558"/>
      <c r="J10" s="558"/>
    </row>
    <row r="11" spans="1:10" ht="15" customHeight="1">
      <c r="A11" s="1534" t="s">
        <v>829</v>
      </c>
      <c r="B11" s="1534"/>
      <c r="C11" s="656">
        <v>1640</v>
      </c>
      <c r="D11" s="656">
        <v>968</v>
      </c>
      <c r="E11" s="477">
        <v>50274.3</v>
      </c>
      <c r="F11" s="1314">
        <v>16.8</v>
      </c>
      <c r="G11" s="558"/>
      <c r="H11" s="558"/>
      <c r="I11" s="558"/>
      <c r="J11" s="558"/>
    </row>
    <row r="12" spans="1:10" ht="15" customHeight="1">
      <c r="A12" s="2169" t="s">
        <v>830</v>
      </c>
      <c r="B12" s="2169"/>
      <c r="C12" s="372"/>
      <c r="D12" s="791"/>
      <c r="E12" s="543"/>
      <c r="F12" s="1315"/>
      <c r="G12" s="558"/>
      <c r="H12" s="558"/>
      <c r="I12" s="558"/>
      <c r="J12" s="558"/>
    </row>
    <row r="13" spans="1:10">
      <c r="A13" s="2164" t="s">
        <v>831</v>
      </c>
      <c r="B13" s="2164"/>
      <c r="C13" s="656">
        <v>437</v>
      </c>
      <c r="D13" s="656">
        <v>242</v>
      </c>
      <c r="E13" s="477">
        <v>4782</v>
      </c>
      <c r="F13" s="1314">
        <v>1.6</v>
      </c>
      <c r="G13" s="558"/>
      <c r="H13" s="558"/>
      <c r="I13" s="558"/>
      <c r="J13" s="558"/>
    </row>
    <row r="14" spans="1:10">
      <c r="A14" s="1949" t="s">
        <v>832</v>
      </c>
      <c r="B14" s="1949"/>
      <c r="C14" s="656"/>
      <c r="D14" s="791"/>
      <c r="E14" s="543"/>
      <c r="F14" s="1315"/>
      <c r="G14" s="558"/>
      <c r="H14" s="558"/>
      <c r="I14" s="558"/>
      <c r="J14" s="558"/>
    </row>
    <row r="15" spans="1:10" ht="15" customHeight="1">
      <c r="A15" s="2164" t="s">
        <v>1570</v>
      </c>
      <c r="B15" s="2164"/>
      <c r="C15" s="656">
        <v>45</v>
      </c>
      <c r="D15" s="656">
        <v>7</v>
      </c>
      <c r="E15" s="477">
        <v>2074.6999999999998</v>
      </c>
      <c r="F15" s="1314">
        <v>0.69</v>
      </c>
      <c r="G15" s="558"/>
      <c r="H15" s="558"/>
      <c r="I15" s="558"/>
      <c r="J15" s="558"/>
    </row>
    <row r="16" spans="1:10" ht="15" customHeight="1">
      <c r="A16" s="1949" t="s">
        <v>1020</v>
      </c>
      <c r="B16" s="1949"/>
      <c r="C16" s="656"/>
      <c r="D16" s="791"/>
      <c r="E16" s="543"/>
      <c r="F16" s="1315"/>
      <c r="G16" s="558"/>
      <c r="H16" s="558"/>
      <c r="I16" s="558"/>
      <c r="J16" s="558"/>
    </row>
    <row r="17" spans="1:12" ht="15" customHeight="1">
      <c r="A17" s="2167" t="s">
        <v>833</v>
      </c>
      <c r="B17" s="2167"/>
      <c r="C17" s="656">
        <v>80</v>
      </c>
      <c r="D17" s="656">
        <v>25</v>
      </c>
      <c r="E17" s="477">
        <v>8460.2999999999993</v>
      </c>
      <c r="F17" s="1314">
        <v>2.83</v>
      </c>
      <c r="G17" s="558"/>
      <c r="H17" s="558"/>
      <c r="I17" s="558"/>
      <c r="J17" s="558"/>
    </row>
    <row r="18" spans="1:12" ht="15" customHeight="1">
      <c r="A18" s="2169" t="s">
        <v>834</v>
      </c>
      <c r="B18" s="2169"/>
      <c r="C18" s="656"/>
      <c r="D18" s="791"/>
      <c r="E18" s="543"/>
      <c r="F18" s="1315"/>
      <c r="G18" s="558"/>
      <c r="H18" s="558"/>
      <c r="I18" s="558"/>
      <c r="J18" s="558"/>
    </row>
    <row r="19" spans="1:12" ht="15" customHeight="1">
      <c r="A19" s="2167" t="s">
        <v>1163</v>
      </c>
      <c r="B19" s="2167"/>
      <c r="C19" s="656">
        <v>49</v>
      </c>
      <c r="D19" s="656">
        <v>13</v>
      </c>
      <c r="E19" s="477">
        <v>17278.599999999999</v>
      </c>
      <c r="F19" s="1314">
        <v>5.78</v>
      </c>
      <c r="G19" s="558"/>
      <c r="H19" s="558"/>
      <c r="I19" s="558"/>
      <c r="J19" s="558"/>
    </row>
    <row r="20" spans="1:12" ht="15" customHeight="1">
      <c r="A20" s="2211" t="s">
        <v>1164</v>
      </c>
      <c r="B20" s="2211"/>
      <c r="C20" s="656"/>
      <c r="D20" s="791"/>
      <c r="E20" s="543"/>
      <c r="F20" s="1315"/>
      <c r="G20" s="558"/>
      <c r="H20" s="558"/>
      <c r="I20" s="558"/>
      <c r="J20" s="558"/>
    </row>
    <row r="21" spans="1:12" s="195" customFormat="1" ht="15" customHeight="1">
      <c r="A21" s="2319" t="s">
        <v>1165</v>
      </c>
      <c r="B21" s="2320"/>
      <c r="C21" s="791"/>
      <c r="D21" s="791"/>
      <c r="E21" s="543"/>
      <c r="F21" s="1315"/>
      <c r="G21" s="558"/>
      <c r="H21" s="558"/>
      <c r="I21" s="558"/>
      <c r="J21" s="558"/>
    </row>
    <row r="22" spans="1:12" ht="15" customHeight="1">
      <c r="A22" s="2314" t="s">
        <v>835</v>
      </c>
      <c r="B22" s="2314"/>
      <c r="C22" s="656">
        <v>49</v>
      </c>
      <c r="D22" s="656">
        <v>19</v>
      </c>
      <c r="E22" s="477">
        <v>8969.7000000000007</v>
      </c>
      <c r="F22" s="1314">
        <v>3</v>
      </c>
      <c r="G22" s="558"/>
      <c r="H22" s="558"/>
      <c r="I22" s="558"/>
      <c r="J22" s="558"/>
    </row>
    <row r="23" spans="1:12" ht="15" customHeight="1">
      <c r="A23" s="2211" t="s">
        <v>836</v>
      </c>
      <c r="B23" s="2315"/>
      <c r="C23" s="791" t="s">
        <v>1537</v>
      </c>
      <c r="D23" s="791"/>
      <c r="E23" s="543"/>
      <c r="F23" s="1315"/>
      <c r="G23" s="558"/>
      <c r="H23" s="558"/>
      <c r="I23" s="558"/>
      <c r="J23" s="558"/>
    </row>
    <row r="24" spans="1:12" ht="15" customHeight="1">
      <c r="A24" s="2314" t="s">
        <v>1021</v>
      </c>
      <c r="B24" s="2314"/>
      <c r="C24" s="2076" t="s">
        <v>1538</v>
      </c>
      <c r="D24" s="2321"/>
      <c r="E24" s="477">
        <v>14005.9</v>
      </c>
      <c r="F24" s="1314">
        <v>4.68</v>
      </c>
      <c r="G24" s="558"/>
      <c r="H24" s="558"/>
      <c r="I24" s="558"/>
      <c r="J24" s="558"/>
    </row>
    <row r="25" spans="1:12">
      <c r="A25" s="2211" t="s">
        <v>1022</v>
      </c>
      <c r="B25" s="2211"/>
      <c r="C25" s="372"/>
      <c r="D25" s="791"/>
      <c r="E25" s="543"/>
      <c r="F25" s="1315"/>
      <c r="G25" s="558"/>
      <c r="H25" s="558"/>
      <c r="I25" s="558"/>
      <c r="J25" s="558"/>
    </row>
    <row r="26" spans="1:12">
      <c r="A26" s="2312" t="s">
        <v>159</v>
      </c>
      <c r="B26" s="2313"/>
      <c r="C26" s="656">
        <v>56</v>
      </c>
      <c r="D26" s="656">
        <v>21</v>
      </c>
      <c r="E26" s="477">
        <v>2751.2</v>
      </c>
      <c r="F26" s="1314">
        <v>0.92</v>
      </c>
      <c r="G26" s="558"/>
      <c r="H26" s="558"/>
      <c r="I26" s="558"/>
      <c r="J26" s="558"/>
    </row>
    <row r="27" spans="1:12" ht="15" customHeight="1">
      <c r="A27" s="2211" t="s">
        <v>160</v>
      </c>
      <c r="B27" s="2315"/>
      <c r="C27" s="656"/>
      <c r="D27" s="791"/>
      <c r="E27" s="543"/>
      <c r="F27" s="1315"/>
      <c r="G27" s="558"/>
      <c r="H27" s="558"/>
      <c r="I27" s="558"/>
      <c r="J27" s="558"/>
    </row>
    <row r="28" spans="1:12">
      <c r="A28" s="2312" t="s">
        <v>277</v>
      </c>
      <c r="B28" s="2313"/>
      <c r="C28" s="656">
        <v>33</v>
      </c>
      <c r="D28" s="656">
        <v>6</v>
      </c>
      <c r="E28" s="477">
        <v>3417</v>
      </c>
      <c r="F28" s="1314">
        <v>1.1399999999999999</v>
      </c>
      <c r="G28" s="558"/>
      <c r="H28" s="558"/>
      <c r="I28" s="558"/>
      <c r="J28" s="558"/>
    </row>
    <row r="29" spans="1:12">
      <c r="A29" s="2316" t="s">
        <v>431</v>
      </c>
      <c r="B29" s="2317"/>
      <c r="C29" s="656"/>
      <c r="D29" s="791"/>
      <c r="E29" s="543"/>
      <c r="F29" s="1315"/>
      <c r="G29" s="558"/>
      <c r="H29" s="558"/>
      <c r="I29" s="558"/>
      <c r="J29" s="558"/>
    </row>
    <row r="30" spans="1:12">
      <c r="A30" s="2312" t="s">
        <v>837</v>
      </c>
      <c r="B30" s="2313"/>
      <c r="C30" s="656">
        <v>18</v>
      </c>
      <c r="D30" s="656">
        <v>9</v>
      </c>
      <c r="E30" s="477">
        <v>672.2</v>
      </c>
      <c r="F30" s="1314">
        <v>0.22</v>
      </c>
      <c r="G30" s="558"/>
      <c r="H30" s="558"/>
      <c r="I30" s="558"/>
      <c r="J30" s="558"/>
      <c r="K30" s="273"/>
      <c r="L30" s="271"/>
    </row>
    <row r="31" spans="1:12">
      <c r="A31" s="2316" t="s">
        <v>838</v>
      </c>
      <c r="B31" s="2318"/>
      <c r="C31" s="656"/>
      <c r="D31" s="791"/>
      <c r="E31" s="543"/>
      <c r="F31" s="1315"/>
      <c r="G31" s="558"/>
      <c r="H31" s="558"/>
      <c r="I31" s="558"/>
      <c r="J31" s="558"/>
      <c r="K31" s="273"/>
      <c r="L31" s="271"/>
    </row>
    <row r="32" spans="1:12">
      <c r="A32" s="2312" t="s">
        <v>1571</v>
      </c>
      <c r="B32" s="2313"/>
      <c r="C32" s="656">
        <v>24</v>
      </c>
      <c r="D32" s="656">
        <v>7</v>
      </c>
      <c r="E32" s="477">
        <v>2165.6</v>
      </c>
      <c r="F32" s="1314">
        <v>0.72</v>
      </c>
      <c r="G32" s="558"/>
      <c r="H32" s="558"/>
      <c r="I32" s="558"/>
      <c r="J32" s="558"/>
      <c r="K32" s="271"/>
      <c r="L32" s="271"/>
    </row>
    <row r="33" spans="1:10" ht="15" customHeight="1">
      <c r="A33" s="2211" t="s">
        <v>1023</v>
      </c>
      <c r="B33" s="2211"/>
      <c r="C33" s="656"/>
      <c r="D33" s="791"/>
      <c r="E33" s="543"/>
      <c r="F33" s="1315"/>
      <c r="G33" s="558"/>
      <c r="H33" s="558"/>
      <c r="I33" s="481"/>
      <c r="J33" s="558"/>
    </row>
    <row r="34" spans="1:10">
      <c r="A34" s="2312" t="s">
        <v>1572</v>
      </c>
      <c r="B34" s="2313"/>
      <c r="C34" s="656">
        <v>1</v>
      </c>
      <c r="D34" s="608" t="s">
        <v>7</v>
      </c>
      <c r="E34" s="477">
        <v>9</v>
      </c>
      <c r="F34" s="608">
        <v>0</v>
      </c>
      <c r="G34" s="558"/>
      <c r="H34" s="558"/>
      <c r="I34" s="558"/>
      <c r="J34" s="558"/>
    </row>
    <row r="35" spans="1:10">
      <c r="A35" s="2211" t="s">
        <v>1024</v>
      </c>
      <c r="B35" s="2212"/>
      <c r="C35" s="656"/>
      <c r="D35" s="1316"/>
      <c r="E35" s="1084"/>
      <c r="F35" s="1317"/>
      <c r="G35" s="558"/>
      <c r="H35" s="558"/>
      <c r="I35" s="558"/>
      <c r="J35" s="558"/>
    </row>
    <row r="36" spans="1:10">
      <c r="A36" s="2313" t="s">
        <v>839</v>
      </c>
      <c r="B36" s="2322"/>
      <c r="C36" s="656">
        <v>139</v>
      </c>
      <c r="D36" s="1318">
        <v>28</v>
      </c>
      <c r="E36" s="1045">
        <v>15278.8</v>
      </c>
      <c r="F36" s="1319">
        <v>5.1100000000000003</v>
      </c>
      <c r="G36" s="558"/>
      <c r="H36" s="558"/>
      <c r="I36" s="558"/>
      <c r="J36" s="558"/>
    </row>
    <row r="37" spans="1:10">
      <c r="A37" s="2318" t="s">
        <v>840</v>
      </c>
      <c r="B37" s="2323"/>
      <c r="C37" s="656"/>
      <c r="D37" s="1316"/>
      <c r="E37" s="1084"/>
      <c r="F37" s="1320"/>
      <c r="G37" s="558"/>
      <c r="H37" s="558"/>
      <c r="I37" s="558"/>
      <c r="J37" s="558"/>
    </row>
    <row r="38" spans="1:10">
      <c r="A38" s="2328" t="s">
        <v>1166</v>
      </c>
      <c r="B38" s="2329"/>
      <c r="C38" s="2325"/>
      <c r="D38" s="2325"/>
      <c r="E38" s="1084"/>
      <c r="F38" s="1320"/>
      <c r="G38" s="558"/>
      <c r="H38" s="558"/>
      <c r="I38" s="558"/>
      <c r="J38" s="558"/>
    </row>
    <row r="39" spans="1:10">
      <c r="A39" s="2326" t="s">
        <v>1573</v>
      </c>
      <c r="B39" s="2327"/>
      <c r="C39" s="2028" t="s">
        <v>1539</v>
      </c>
      <c r="D39" s="2028"/>
      <c r="E39" s="477">
        <v>646.1</v>
      </c>
      <c r="F39" s="1314">
        <v>0.22</v>
      </c>
      <c r="G39" s="558"/>
      <c r="H39" s="558"/>
      <c r="I39" s="558"/>
      <c r="J39" s="558"/>
    </row>
    <row r="40" spans="1:10" ht="15" customHeight="1">
      <c r="A40" s="2211" t="s">
        <v>1168</v>
      </c>
      <c r="B40" s="2212"/>
      <c r="C40" s="791"/>
      <c r="D40" s="791"/>
      <c r="E40" s="543"/>
      <c r="F40" s="1321"/>
      <c r="G40" s="558"/>
      <c r="H40" s="558"/>
      <c r="I40" s="558"/>
      <c r="J40" s="558"/>
    </row>
    <row r="41" spans="1:10" s="195" customFormat="1" ht="15" customHeight="1">
      <c r="A41" s="2319" t="s">
        <v>1167</v>
      </c>
      <c r="B41" s="2320"/>
      <c r="C41" s="791"/>
      <c r="D41" s="791"/>
      <c r="E41" s="543"/>
      <c r="F41" s="1321"/>
      <c r="G41" s="558"/>
      <c r="H41" s="558"/>
      <c r="I41" s="558"/>
      <c r="J41" s="558"/>
    </row>
    <row r="42" spans="1:10">
      <c r="A42" s="2313" t="s">
        <v>841</v>
      </c>
      <c r="B42" s="2322"/>
      <c r="C42" s="656">
        <v>559</v>
      </c>
      <c r="D42" s="656">
        <v>208</v>
      </c>
      <c r="E42" s="477">
        <v>7384</v>
      </c>
      <c r="F42" s="1314">
        <v>2.4700000000000002</v>
      </c>
      <c r="G42" s="558"/>
      <c r="H42" s="558"/>
      <c r="I42" s="558"/>
      <c r="J42" s="558"/>
    </row>
    <row r="43" spans="1:10">
      <c r="A43" s="2318" t="s">
        <v>842</v>
      </c>
      <c r="B43" s="2323"/>
      <c r="C43" s="656"/>
      <c r="D43" s="791"/>
      <c r="E43" s="543"/>
      <c r="F43" s="1321"/>
      <c r="G43" s="558"/>
      <c r="H43" s="558"/>
      <c r="I43" s="558"/>
      <c r="J43" s="558"/>
    </row>
    <row r="44" spans="1:10">
      <c r="A44" s="2313" t="s">
        <v>843</v>
      </c>
      <c r="B44" s="1976"/>
      <c r="C44" s="656" t="s">
        <v>7</v>
      </c>
      <c r="D44" s="608" t="s">
        <v>7</v>
      </c>
      <c r="E44" s="1084" t="s">
        <v>7</v>
      </c>
      <c r="F44" s="1320" t="s">
        <v>7</v>
      </c>
      <c r="G44" s="558"/>
      <c r="H44" s="558"/>
      <c r="I44" s="558"/>
      <c r="J44" s="558"/>
    </row>
    <row r="45" spans="1:10" ht="15" customHeight="1">
      <c r="A45" s="2318" t="s">
        <v>844</v>
      </c>
      <c r="B45" s="2330"/>
      <c r="C45" s="656"/>
      <c r="D45" s="1316"/>
      <c r="E45" s="1084"/>
      <c r="F45" s="1320"/>
      <c r="G45" s="558"/>
      <c r="H45" s="558"/>
      <c r="I45" s="558"/>
      <c r="J45" s="558"/>
    </row>
    <row r="46" spans="1:10">
      <c r="A46" s="2326" t="s">
        <v>845</v>
      </c>
      <c r="B46" s="2327"/>
      <c r="C46" s="608" t="s">
        <v>7</v>
      </c>
      <c r="D46" s="608" t="s">
        <v>7</v>
      </c>
      <c r="E46" s="608" t="s">
        <v>7</v>
      </c>
      <c r="F46" s="608" t="s">
        <v>7</v>
      </c>
      <c r="G46" s="558"/>
      <c r="H46" s="558"/>
      <c r="I46" s="558"/>
      <c r="J46" s="558"/>
    </row>
    <row r="47" spans="1:10">
      <c r="A47" s="2331" t="s">
        <v>846</v>
      </c>
      <c r="B47" s="2332"/>
      <c r="C47" s="1316"/>
      <c r="D47" s="1316"/>
      <c r="E47" s="1084"/>
      <c r="F47" s="1320"/>
      <c r="G47" s="558"/>
      <c r="H47" s="558"/>
      <c r="I47" s="558"/>
      <c r="J47" s="558"/>
    </row>
    <row r="48" spans="1:10">
      <c r="A48" s="2313" t="s">
        <v>1025</v>
      </c>
      <c r="B48" s="1976"/>
      <c r="C48" s="2324" t="s">
        <v>1540</v>
      </c>
      <c r="D48" s="2324"/>
      <c r="E48" s="1084">
        <v>17601.099999999999</v>
      </c>
      <c r="F48" s="1320">
        <v>5.88</v>
      </c>
      <c r="G48" s="558"/>
      <c r="H48" s="558"/>
      <c r="I48" s="558"/>
      <c r="J48" s="558"/>
    </row>
    <row r="49" spans="1:10">
      <c r="A49" s="2318" t="s">
        <v>1026</v>
      </c>
      <c r="B49" s="2330"/>
      <c r="C49" s="1322"/>
      <c r="D49" s="1323"/>
      <c r="E49" s="1084"/>
      <c r="F49" s="1320"/>
      <c r="G49" s="558"/>
      <c r="H49" s="558"/>
      <c r="I49" s="558"/>
      <c r="J49" s="558"/>
    </row>
    <row r="50" spans="1:10">
      <c r="A50" s="2313" t="s">
        <v>1574</v>
      </c>
      <c r="B50" s="2322"/>
      <c r="C50" s="656">
        <v>371</v>
      </c>
      <c r="D50" s="656">
        <v>59</v>
      </c>
      <c r="E50" s="477">
        <v>51603.9</v>
      </c>
      <c r="F50" s="1314">
        <v>17.25</v>
      </c>
      <c r="G50" s="558"/>
      <c r="H50" s="558"/>
      <c r="I50" s="558"/>
      <c r="J50" s="558"/>
    </row>
    <row r="51" spans="1:10">
      <c r="A51" s="2318" t="s">
        <v>1027</v>
      </c>
      <c r="B51" s="2330"/>
      <c r="C51" s="791"/>
      <c r="D51" s="791"/>
      <c r="E51" s="543"/>
      <c r="F51" s="1321"/>
      <c r="G51" s="558"/>
      <c r="H51" s="558"/>
      <c r="I51" s="558"/>
      <c r="J51" s="558"/>
    </row>
    <row r="52" spans="1:10">
      <c r="A52" s="2313" t="s">
        <v>1575</v>
      </c>
      <c r="B52" s="2322"/>
      <c r="C52" s="656">
        <v>1275</v>
      </c>
      <c r="D52" s="656">
        <v>127</v>
      </c>
      <c r="E52" s="477">
        <v>43212.9</v>
      </c>
      <c r="F52" s="1314">
        <v>14.44</v>
      </c>
      <c r="G52" s="558"/>
      <c r="H52" s="558"/>
      <c r="I52" s="558"/>
      <c r="J52" s="558"/>
    </row>
    <row r="53" spans="1:10">
      <c r="A53" s="2318" t="s">
        <v>1028</v>
      </c>
      <c r="B53" s="2330"/>
      <c r="C53" s="791"/>
      <c r="D53" s="791"/>
      <c r="E53" s="543"/>
      <c r="F53" s="1321"/>
      <c r="G53" s="558"/>
      <c r="H53" s="558"/>
      <c r="I53" s="558"/>
      <c r="J53" s="558"/>
    </row>
    <row r="54" spans="1:10">
      <c r="A54" s="2313" t="s">
        <v>1576</v>
      </c>
      <c r="B54" s="2322"/>
      <c r="C54" s="2028" t="s">
        <v>7</v>
      </c>
      <c r="D54" s="2028"/>
      <c r="E54" s="1045" t="s">
        <v>7</v>
      </c>
      <c r="F54" s="1324" t="s">
        <v>7</v>
      </c>
      <c r="G54" s="558"/>
      <c r="H54" s="558"/>
      <c r="I54" s="558"/>
      <c r="J54" s="558"/>
    </row>
    <row r="55" spans="1:10">
      <c r="A55" s="2318" t="s">
        <v>1029</v>
      </c>
      <c r="B55" s="2330"/>
      <c r="C55" s="1316"/>
      <c r="D55" s="1316"/>
      <c r="E55" s="543"/>
      <c r="F55" s="1321"/>
      <c r="G55" s="558"/>
      <c r="H55" s="558"/>
      <c r="I55" s="558"/>
      <c r="J55" s="558"/>
    </row>
    <row r="56" spans="1:10" ht="15" customHeight="1">
      <c r="A56" s="2313" t="s">
        <v>1169</v>
      </c>
      <c r="B56" s="2322"/>
      <c r="C56" s="2028" t="s">
        <v>7</v>
      </c>
      <c r="D56" s="2028"/>
      <c r="E56" s="1084">
        <v>19120.900000000001</v>
      </c>
      <c r="F56" s="1320">
        <v>6.39</v>
      </c>
      <c r="G56" s="558"/>
      <c r="H56" s="558"/>
      <c r="I56" s="558"/>
      <c r="J56" s="558"/>
    </row>
    <row r="57" spans="1:10" ht="15" customHeight="1">
      <c r="A57" s="2211" t="s">
        <v>1170</v>
      </c>
      <c r="B57" s="2330"/>
      <c r="C57" s="1316"/>
      <c r="D57" s="1316"/>
      <c r="E57" s="1084"/>
      <c r="F57" s="1320"/>
      <c r="G57" s="558"/>
      <c r="H57" s="558"/>
      <c r="I57" s="558"/>
      <c r="J57" s="558"/>
    </row>
    <row r="58" spans="1:10" ht="15" customHeight="1">
      <c r="A58" s="2334" t="s">
        <v>2208</v>
      </c>
      <c r="B58" s="2329"/>
      <c r="C58" s="608" t="s">
        <v>7</v>
      </c>
      <c r="D58" s="656" t="s">
        <v>2209</v>
      </c>
      <c r="E58" s="477">
        <v>29481.599999999999</v>
      </c>
      <c r="F58" s="1314">
        <v>9.85</v>
      </c>
      <c r="G58" s="558"/>
      <c r="H58" s="558"/>
      <c r="I58" s="558"/>
      <c r="J58" s="558"/>
    </row>
    <row r="59" spans="1:10" ht="15" customHeight="1">
      <c r="A59" s="2211" t="s">
        <v>2210</v>
      </c>
      <c r="B59" s="2330"/>
      <c r="C59" s="1193"/>
      <c r="D59" s="1193"/>
      <c r="E59" s="1084"/>
      <c r="F59" s="1325"/>
      <c r="G59" s="558"/>
      <c r="H59" s="558"/>
      <c r="I59" s="558"/>
      <c r="J59" s="558"/>
    </row>
    <row r="60" spans="1:10">
      <c r="A60" s="1326"/>
      <c r="B60" s="1327"/>
      <c r="C60" s="1328"/>
      <c r="D60" s="1328"/>
      <c r="E60" s="1328"/>
      <c r="F60" s="1328"/>
      <c r="G60" s="558"/>
      <c r="H60" s="558"/>
      <c r="I60" s="558"/>
      <c r="J60" s="558"/>
    </row>
    <row r="61" spans="1:10">
      <c r="A61" s="1826" t="s">
        <v>2211</v>
      </c>
      <c r="B61" s="1826"/>
      <c r="C61" s="1826"/>
      <c r="D61" s="1826"/>
      <c r="E61" s="1826"/>
      <c r="F61" s="1826"/>
      <c r="G61" s="558"/>
      <c r="H61" s="558"/>
      <c r="I61" s="558"/>
      <c r="J61" s="558"/>
    </row>
    <row r="62" spans="1:10">
      <c r="A62" s="2288" t="s">
        <v>847</v>
      </c>
      <c r="B62" s="2288"/>
      <c r="C62" s="2288"/>
      <c r="D62" s="2288"/>
      <c r="E62" s="2288"/>
      <c r="F62" s="2288"/>
      <c r="G62" s="558"/>
      <c r="H62" s="558"/>
      <c r="I62" s="558"/>
      <c r="J62" s="558"/>
    </row>
    <row r="63" spans="1:10" s="190" customFormat="1" ht="6" customHeight="1">
      <c r="A63" s="1306"/>
      <c r="B63" s="1306"/>
      <c r="C63" s="1306"/>
      <c r="D63" s="1306"/>
      <c r="E63" s="1306"/>
      <c r="F63" s="1306"/>
      <c r="G63" s="558"/>
      <c r="H63" s="558"/>
      <c r="I63" s="558"/>
      <c r="J63" s="558"/>
    </row>
    <row r="64" spans="1:10">
      <c r="A64" s="1067" t="s">
        <v>2212</v>
      </c>
      <c r="B64" s="1263"/>
      <c r="C64" s="1263"/>
      <c r="D64" s="1263"/>
      <c r="E64" s="1264"/>
      <c r="F64" s="1264"/>
      <c r="G64" s="558"/>
      <c r="H64" s="558"/>
      <c r="I64" s="558"/>
      <c r="J64" s="558"/>
    </row>
    <row r="65" spans="1:10">
      <c r="A65" s="2166" t="s">
        <v>1042</v>
      </c>
      <c r="B65" s="2333"/>
      <c r="C65" s="2333"/>
      <c r="D65" s="2333"/>
      <c r="E65" s="2333"/>
      <c r="F65" s="469"/>
      <c r="G65" s="558"/>
      <c r="H65" s="558"/>
      <c r="I65" s="558"/>
      <c r="J65" s="558"/>
    </row>
    <row r="66" spans="1:10">
      <c r="A66" s="558"/>
      <c r="B66" s="558"/>
      <c r="C66" s="558"/>
      <c r="D66" s="558"/>
      <c r="E66" s="558"/>
      <c r="F66" s="558"/>
      <c r="G66" s="558"/>
      <c r="H66" s="558"/>
      <c r="I66" s="558"/>
      <c r="J66" s="558"/>
    </row>
    <row r="67" spans="1:10">
      <c r="A67" s="558"/>
      <c r="B67" s="558"/>
      <c r="C67" s="558"/>
      <c r="D67" s="558"/>
      <c r="E67" s="558"/>
      <c r="F67" s="558"/>
      <c r="G67" s="558"/>
      <c r="H67" s="558"/>
      <c r="I67" s="558"/>
      <c r="J67" s="558"/>
    </row>
    <row r="68" spans="1:10">
      <c r="A68" s="558"/>
      <c r="B68" s="558"/>
      <c r="C68" s="558"/>
      <c r="D68" s="558"/>
      <c r="E68" s="558"/>
      <c r="F68" s="558"/>
      <c r="G68" s="558"/>
      <c r="H68" s="558"/>
      <c r="I68" s="558"/>
      <c r="J68" s="558"/>
    </row>
    <row r="69" spans="1:10">
      <c r="A69" s="558"/>
      <c r="B69" s="558"/>
      <c r="C69" s="558"/>
      <c r="D69" s="558"/>
      <c r="E69" s="558"/>
      <c r="F69" s="558"/>
      <c r="G69" s="558"/>
      <c r="H69" s="558"/>
      <c r="I69" s="558"/>
      <c r="J69" s="558"/>
    </row>
    <row r="70" spans="1:10">
      <c r="A70" s="558"/>
      <c r="B70" s="558"/>
      <c r="C70" s="558"/>
      <c r="D70" s="558"/>
      <c r="E70" s="558"/>
      <c r="F70" s="558"/>
      <c r="G70" s="558"/>
      <c r="H70" s="558"/>
      <c r="I70" s="558"/>
      <c r="J70" s="558"/>
    </row>
  </sheetData>
  <mergeCells count="66">
    <mergeCell ref="A59:B59"/>
    <mergeCell ref="A61:F61"/>
    <mergeCell ref="A62:F62"/>
    <mergeCell ref="A65:E65"/>
    <mergeCell ref="C54:D54"/>
    <mergeCell ref="A55:B55"/>
    <mergeCell ref="A56:B56"/>
    <mergeCell ref="C56:D56"/>
    <mergeCell ref="A58:B58"/>
    <mergeCell ref="A57:B57"/>
    <mergeCell ref="A54:B54"/>
    <mergeCell ref="A49:B49"/>
    <mergeCell ref="A50:B50"/>
    <mergeCell ref="A51:B51"/>
    <mergeCell ref="A52:B52"/>
    <mergeCell ref="A53:B53"/>
    <mergeCell ref="C48:D48"/>
    <mergeCell ref="C38:D38"/>
    <mergeCell ref="A39:B39"/>
    <mergeCell ref="C39:D39"/>
    <mergeCell ref="A40:B40"/>
    <mergeCell ref="A42:B42"/>
    <mergeCell ref="A43:B43"/>
    <mergeCell ref="A38:B38"/>
    <mergeCell ref="A44:B44"/>
    <mergeCell ref="A45:B45"/>
    <mergeCell ref="A46:B46"/>
    <mergeCell ref="A47:B47"/>
    <mergeCell ref="A48:B48"/>
    <mergeCell ref="A41:B41"/>
    <mergeCell ref="A33:B33"/>
    <mergeCell ref="A34:B34"/>
    <mergeCell ref="A35:B35"/>
    <mergeCell ref="A36:B36"/>
    <mergeCell ref="A37:B37"/>
    <mergeCell ref="C24:D24"/>
    <mergeCell ref="A25:B25"/>
    <mergeCell ref="A26:B26"/>
    <mergeCell ref="A27:B27"/>
    <mergeCell ref="A28:B28"/>
    <mergeCell ref="A16:B16"/>
    <mergeCell ref="A17:B17"/>
    <mergeCell ref="A18:B18"/>
    <mergeCell ref="A19:B19"/>
    <mergeCell ref="A32:B32"/>
    <mergeCell ref="A22:B22"/>
    <mergeCell ref="A23:B23"/>
    <mergeCell ref="A24:B24"/>
    <mergeCell ref="A29:B29"/>
    <mergeCell ref="A30:B30"/>
    <mergeCell ref="A31:B31"/>
    <mergeCell ref="A21:B21"/>
    <mergeCell ref="A20:B20"/>
    <mergeCell ref="A4:B8"/>
    <mergeCell ref="C4:D4"/>
    <mergeCell ref="E4:F7"/>
    <mergeCell ref="C5:C7"/>
    <mergeCell ref="D5:D7"/>
    <mergeCell ref="C8:D8"/>
    <mergeCell ref="A14:B14"/>
    <mergeCell ref="A15:B15"/>
    <mergeCell ref="A9:B9"/>
    <mergeCell ref="A10:B10"/>
    <mergeCell ref="A11:B11"/>
    <mergeCell ref="A12:B12"/>
    <mergeCell ref="A13:B13"/>
  </mergeCells>
  <hyperlinks>
    <hyperlink ref="H1" location="'Spis tablic_Contens'!A1" display="&lt; POWRÓT"/>
    <hyperlink ref="H2" location="'Spis tablic_Contens'!A1" display="&lt; BACK"/>
  </hyperlinks>
  <pageMargins left="0.7" right="0.7" top="0.75" bottom="0.75" header="0.3" footer="0.3"/>
  <pageSetup paperSize="9" orientation="portrait" horizontalDpi="4294967294"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8"/>
  <dimension ref="A1:O109"/>
  <sheetViews>
    <sheetView showGridLines="0" zoomScaleNormal="100" zoomScaleSheetLayoutView="130" workbookViewId="0">
      <pane ySplit="7" topLeftCell="A8" activePane="bottomLeft" state="frozen"/>
      <selection activeCell="A129" sqref="A129"/>
      <selection pane="bottomLeft"/>
    </sheetView>
  </sheetViews>
  <sheetFormatPr defaultColWidth="10.28515625" defaultRowHeight="14.25"/>
  <cols>
    <col min="1" max="1" width="11.28515625" style="1" customWidth="1"/>
    <col min="2" max="2" width="12.85546875" style="1" customWidth="1"/>
    <col min="3" max="3" width="13" style="1" customWidth="1"/>
    <col min="4" max="4" width="8.5703125" style="199" customWidth="1"/>
    <col min="5" max="5" width="8.85546875" style="199" customWidth="1"/>
    <col min="6" max="6" width="7.5703125" style="199" customWidth="1"/>
    <col min="7" max="7" width="8.140625" style="1" customWidth="1"/>
    <col min="8" max="8" width="8.85546875" style="1" customWidth="1"/>
    <col min="9" max="10" width="7.85546875" style="1" customWidth="1"/>
    <col min="11" max="11" width="8.85546875" style="1" customWidth="1"/>
    <col min="12" max="12" width="8.5703125" style="1" customWidth="1"/>
    <col min="13" max="16384" width="10.28515625" style="1"/>
  </cols>
  <sheetData>
    <row r="1" spans="1:15" ht="14.25" customHeight="1">
      <c r="A1" s="946" t="s">
        <v>2292</v>
      </c>
      <c r="B1" s="946" t="s">
        <v>926</v>
      </c>
      <c r="C1" s="946"/>
      <c r="D1" s="946"/>
      <c r="E1" s="946"/>
      <c r="F1" s="946"/>
      <c r="G1" s="946"/>
      <c r="H1" s="946"/>
      <c r="I1" s="946"/>
      <c r="J1" s="946"/>
      <c r="K1" s="946"/>
      <c r="L1" s="946"/>
      <c r="M1" s="857"/>
      <c r="N1" s="418" t="s">
        <v>887</v>
      </c>
      <c r="O1" s="857"/>
    </row>
    <row r="2" spans="1:15" ht="14.25" customHeight="1">
      <c r="A2" s="1148"/>
      <c r="B2" s="1329" t="s">
        <v>1311</v>
      </c>
      <c r="C2" s="1148"/>
      <c r="D2" s="1148"/>
      <c r="E2" s="1148"/>
      <c r="F2" s="1148"/>
      <c r="G2" s="1148"/>
      <c r="H2" s="1148"/>
      <c r="I2" s="1148"/>
      <c r="J2" s="1148"/>
      <c r="K2" s="1148"/>
      <c r="L2" s="1148"/>
      <c r="M2" s="857"/>
      <c r="N2" s="419" t="s">
        <v>888</v>
      </c>
      <c r="O2" s="857"/>
    </row>
    <row r="3" spans="1:15" ht="14.25" customHeight="1">
      <c r="A3" s="1148"/>
      <c r="B3" s="1330" t="s">
        <v>952</v>
      </c>
      <c r="C3" s="1148"/>
      <c r="D3" s="1148"/>
      <c r="E3" s="1148"/>
      <c r="F3" s="1148"/>
      <c r="G3" s="1148"/>
      <c r="H3" s="1148"/>
      <c r="I3" s="1148"/>
      <c r="J3" s="1148"/>
      <c r="K3" s="1148"/>
      <c r="L3" s="1148"/>
      <c r="M3" s="857"/>
      <c r="N3" s="573"/>
      <c r="O3" s="857"/>
    </row>
    <row r="4" spans="1:15" ht="5.25" customHeight="1">
      <c r="A4" s="1148"/>
      <c r="B4" s="1331"/>
      <c r="C4" s="1148"/>
      <c r="D4" s="1148"/>
      <c r="E4" s="1148"/>
      <c r="F4" s="1148"/>
      <c r="G4" s="1148"/>
      <c r="H4" s="1148"/>
      <c r="I4" s="1148"/>
      <c r="J4" s="1148"/>
      <c r="K4" s="1148"/>
      <c r="L4" s="1148"/>
      <c r="M4" s="857"/>
      <c r="N4" s="573"/>
      <c r="O4" s="857"/>
    </row>
    <row r="5" spans="1:15" ht="12" customHeight="1">
      <c r="A5" s="2143" t="s">
        <v>2213</v>
      </c>
      <c r="B5" s="2389"/>
      <c r="C5" s="2389"/>
      <c r="D5" s="2380">
        <v>2015</v>
      </c>
      <c r="E5" s="2391"/>
      <c r="F5" s="2390"/>
      <c r="G5" s="2380">
        <v>2016</v>
      </c>
      <c r="H5" s="2391"/>
      <c r="I5" s="2390"/>
      <c r="J5" s="2389">
        <v>2017</v>
      </c>
      <c r="K5" s="2389"/>
      <c r="L5" s="2380"/>
      <c r="M5" s="857"/>
      <c r="N5" s="573"/>
      <c r="O5" s="857"/>
    </row>
    <row r="6" spans="1:15" ht="23.25" customHeight="1">
      <c r="A6" s="2390"/>
      <c r="B6" s="2389"/>
      <c r="C6" s="2389"/>
      <c r="D6" s="2264" t="s">
        <v>2214</v>
      </c>
      <c r="E6" s="2264" t="s">
        <v>2215</v>
      </c>
      <c r="F6" s="2389"/>
      <c r="G6" s="2264" t="s">
        <v>2214</v>
      </c>
      <c r="H6" s="2264" t="s">
        <v>2215</v>
      </c>
      <c r="I6" s="2389"/>
      <c r="J6" s="2264" t="s">
        <v>2214</v>
      </c>
      <c r="K6" s="2264" t="s">
        <v>2215</v>
      </c>
      <c r="L6" s="2380"/>
      <c r="M6" s="884"/>
      <c r="N6" s="857"/>
      <c r="O6" s="857"/>
    </row>
    <row r="7" spans="1:15" ht="55.5" customHeight="1">
      <c r="A7" s="2390"/>
      <c r="B7" s="2389"/>
      <c r="C7" s="2389"/>
      <c r="D7" s="2389"/>
      <c r="E7" s="1186" t="s">
        <v>2216</v>
      </c>
      <c r="F7" s="1186" t="s">
        <v>2217</v>
      </c>
      <c r="G7" s="2389"/>
      <c r="H7" s="1186" t="s">
        <v>2216</v>
      </c>
      <c r="I7" s="1186" t="s">
        <v>2217</v>
      </c>
      <c r="J7" s="2389"/>
      <c r="K7" s="1186" t="s">
        <v>2216</v>
      </c>
      <c r="L7" s="1152" t="s">
        <v>2218</v>
      </c>
      <c r="M7" s="884"/>
      <c r="N7" s="857"/>
      <c r="O7" s="857"/>
    </row>
    <row r="8" spans="1:15" ht="25.5" customHeight="1">
      <c r="A8" s="2381" t="s">
        <v>2219</v>
      </c>
      <c r="B8" s="2382"/>
      <c r="C8" s="2382"/>
      <c r="D8" s="2382"/>
      <c r="E8" s="2382"/>
      <c r="F8" s="2382"/>
      <c r="G8" s="2382"/>
      <c r="H8" s="2382"/>
      <c r="I8" s="2382"/>
      <c r="J8" s="2382"/>
      <c r="K8" s="2382"/>
      <c r="L8" s="2382"/>
      <c r="M8" s="884"/>
      <c r="N8" s="857"/>
      <c r="O8" s="857"/>
    </row>
    <row r="9" spans="1:15">
      <c r="A9" s="2383" t="s">
        <v>20</v>
      </c>
      <c r="B9" s="2383"/>
      <c r="C9" s="2384"/>
      <c r="D9" s="420">
        <v>112</v>
      </c>
      <c r="E9" s="421">
        <v>35.4</v>
      </c>
      <c r="F9" s="423">
        <v>100</v>
      </c>
      <c r="G9" s="420">
        <v>244</v>
      </c>
      <c r="H9" s="421">
        <v>1615.8</v>
      </c>
      <c r="I9" s="423">
        <v>100</v>
      </c>
      <c r="J9" s="420">
        <v>591</v>
      </c>
      <c r="K9" s="421">
        <v>1970.5</v>
      </c>
      <c r="L9" s="423">
        <v>100</v>
      </c>
      <c r="M9" s="884"/>
      <c r="N9" s="857"/>
      <c r="O9" s="857"/>
    </row>
    <row r="10" spans="1:15">
      <c r="A10" s="2385" t="s">
        <v>21</v>
      </c>
      <c r="B10" s="2385"/>
      <c r="C10" s="2386"/>
      <c r="D10" s="334"/>
      <c r="E10" s="334"/>
      <c r="F10" s="842"/>
      <c r="G10" s="334"/>
      <c r="H10" s="334"/>
      <c r="I10" s="842"/>
      <c r="J10" s="334"/>
      <c r="K10" s="334"/>
      <c r="L10" s="842"/>
      <c r="M10" s="884"/>
      <c r="N10" s="857"/>
      <c r="O10" s="857"/>
    </row>
    <row r="11" spans="1:15" ht="15" customHeight="1">
      <c r="A11" s="2387" t="s">
        <v>2237</v>
      </c>
      <c r="B11" s="2387"/>
      <c r="C11" s="2388"/>
      <c r="D11" s="585">
        <v>54</v>
      </c>
      <c r="E11" s="477">
        <v>2.5</v>
      </c>
      <c r="F11" s="586">
        <v>7.1</v>
      </c>
      <c r="G11" s="700" t="s">
        <v>7</v>
      </c>
      <c r="H11" s="700" t="s">
        <v>7</v>
      </c>
      <c r="I11" s="700" t="s">
        <v>7</v>
      </c>
      <c r="J11" s="700" t="s">
        <v>7</v>
      </c>
      <c r="K11" s="700" t="s">
        <v>7</v>
      </c>
      <c r="L11" s="700" t="s">
        <v>7</v>
      </c>
      <c r="M11" s="884"/>
      <c r="N11" s="857"/>
      <c r="O11" s="857"/>
    </row>
    <row r="12" spans="1:15" ht="15" customHeight="1">
      <c r="A12" s="2336" t="s">
        <v>2220</v>
      </c>
      <c r="B12" s="2336"/>
      <c r="C12" s="2337"/>
      <c r="D12" s="334"/>
      <c r="E12" s="334"/>
      <c r="F12" s="842"/>
      <c r="G12" s="334"/>
      <c r="H12" s="334"/>
      <c r="I12" s="842"/>
      <c r="J12" s="842"/>
      <c r="K12" s="842"/>
      <c r="L12" s="842"/>
      <c r="M12" s="884"/>
      <c r="N12" s="857"/>
      <c r="O12" s="857"/>
    </row>
    <row r="13" spans="1:15" ht="15" customHeight="1">
      <c r="A13" s="2367" t="s">
        <v>22</v>
      </c>
      <c r="B13" s="2367"/>
      <c r="C13" s="2368"/>
      <c r="D13" s="585">
        <v>1</v>
      </c>
      <c r="E13" s="585">
        <v>0.6</v>
      </c>
      <c r="F13" s="478">
        <v>1.7</v>
      </c>
      <c r="G13" s="700" t="s">
        <v>7</v>
      </c>
      <c r="H13" s="700" t="s">
        <v>7</v>
      </c>
      <c r="I13" s="700" t="s">
        <v>7</v>
      </c>
      <c r="J13" s="700" t="s">
        <v>7</v>
      </c>
      <c r="K13" s="700" t="s">
        <v>7</v>
      </c>
      <c r="L13" s="700" t="s">
        <v>7</v>
      </c>
      <c r="M13" s="884"/>
      <c r="N13" s="857"/>
      <c r="O13" s="857"/>
    </row>
    <row r="14" spans="1:15" ht="15" customHeight="1">
      <c r="A14" s="2367" t="s">
        <v>1577</v>
      </c>
      <c r="B14" s="2367"/>
      <c r="C14" s="2368"/>
      <c r="D14" s="585" t="s">
        <v>7</v>
      </c>
      <c r="E14" s="585" t="s">
        <v>7</v>
      </c>
      <c r="F14" s="585" t="s">
        <v>7</v>
      </c>
      <c r="G14" s="1332">
        <v>185</v>
      </c>
      <c r="H14" s="477">
        <v>1602.3</v>
      </c>
      <c r="I14" s="586">
        <v>99.2</v>
      </c>
      <c r="J14" s="1332">
        <v>553</v>
      </c>
      <c r="K14" s="477">
        <v>1961.63</v>
      </c>
      <c r="L14" s="586">
        <v>99.6</v>
      </c>
      <c r="M14" s="884"/>
      <c r="N14" s="857"/>
      <c r="O14" s="857"/>
    </row>
    <row r="15" spans="1:15" ht="15" customHeight="1">
      <c r="A15" s="2336" t="s">
        <v>1321</v>
      </c>
      <c r="B15" s="2336"/>
      <c r="C15" s="2337"/>
      <c r="D15" s="585"/>
      <c r="E15" s="585"/>
      <c r="F15" s="478"/>
      <c r="G15" s="700"/>
      <c r="H15" s="700"/>
      <c r="I15" s="700"/>
      <c r="J15" s="700"/>
      <c r="K15" s="700"/>
      <c r="L15" s="700"/>
      <c r="M15" s="884"/>
      <c r="N15" s="857"/>
      <c r="O15" s="857"/>
    </row>
    <row r="16" spans="1:15" ht="15" customHeight="1">
      <c r="A16" s="2135" t="s">
        <v>23</v>
      </c>
      <c r="B16" s="2135"/>
      <c r="C16" s="1508"/>
      <c r="D16" s="334"/>
      <c r="E16" s="334"/>
      <c r="F16" s="842"/>
      <c r="G16" s="334"/>
      <c r="H16" s="334"/>
      <c r="I16" s="842"/>
      <c r="J16" s="334"/>
      <c r="K16" s="334"/>
      <c r="L16" s="842"/>
      <c r="M16" s="884"/>
      <c r="N16" s="857"/>
      <c r="O16" s="857"/>
    </row>
    <row r="17" spans="1:15" ht="11.25" customHeight="1">
      <c r="A17" s="2142" t="s">
        <v>2239</v>
      </c>
      <c r="B17" s="2142"/>
      <c r="C17" s="2378"/>
      <c r="D17" s="585">
        <v>50</v>
      </c>
      <c r="E17" s="477">
        <v>25.9</v>
      </c>
      <c r="F17" s="586">
        <v>73.099999999999994</v>
      </c>
      <c r="G17" s="585">
        <v>54</v>
      </c>
      <c r="H17" s="477">
        <v>9.5</v>
      </c>
      <c r="I17" s="478">
        <v>0.6</v>
      </c>
      <c r="J17" s="585">
        <v>38</v>
      </c>
      <c r="K17" s="477">
        <v>8.86</v>
      </c>
      <c r="L17" s="478">
        <v>0.4</v>
      </c>
      <c r="M17" s="884"/>
      <c r="N17" s="857"/>
      <c r="O17" s="857"/>
    </row>
    <row r="18" spans="1:15" ht="15" customHeight="1">
      <c r="A18" s="2379" t="s">
        <v>1171</v>
      </c>
      <c r="B18" s="2379"/>
      <c r="C18" s="2341"/>
      <c r="D18" s="334"/>
      <c r="E18" s="334"/>
      <c r="F18" s="842"/>
      <c r="G18" s="334"/>
      <c r="H18" s="334"/>
      <c r="I18" s="842"/>
      <c r="J18" s="334"/>
      <c r="K18" s="334"/>
      <c r="L18" s="842"/>
      <c r="M18" s="884"/>
      <c r="N18" s="857"/>
      <c r="O18" s="857"/>
    </row>
    <row r="19" spans="1:15" ht="15" customHeight="1">
      <c r="A19" s="378" t="s">
        <v>2221</v>
      </c>
      <c r="B19" s="407"/>
      <c r="C19" s="407"/>
      <c r="D19" s="334"/>
      <c r="E19" s="334"/>
      <c r="F19" s="842"/>
      <c r="G19" s="334"/>
      <c r="H19" s="334"/>
      <c r="I19" s="842"/>
      <c r="J19" s="334"/>
      <c r="K19" s="334"/>
      <c r="L19" s="842"/>
      <c r="M19" s="884"/>
      <c r="N19" s="857"/>
      <c r="O19" s="857"/>
    </row>
    <row r="20" spans="1:15">
      <c r="A20" s="2392" t="s">
        <v>2240</v>
      </c>
      <c r="B20" s="2392"/>
      <c r="C20" s="2393"/>
      <c r="D20" s="585">
        <v>3</v>
      </c>
      <c r="E20" s="585">
        <v>6.4</v>
      </c>
      <c r="F20" s="586">
        <v>18.100000000000001</v>
      </c>
      <c r="G20" s="585">
        <v>5</v>
      </c>
      <c r="H20" s="477">
        <v>4</v>
      </c>
      <c r="I20" s="586">
        <v>0.3</v>
      </c>
      <c r="J20" s="585" t="s">
        <v>7</v>
      </c>
      <c r="K20" s="477" t="s">
        <v>7</v>
      </c>
      <c r="L20" s="586" t="s">
        <v>7</v>
      </c>
      <c r="M20" s="884"/>
      <c r="N20" s="857"/>
      <c r="O20" s="857"/>
    </row>
    <row r="21" spans="1:15" ht="14.25" customHeight="1">
      <c r="A21" s="2341" t="s">
        <v>2222</v>
      </c>
      <c r="B21" s="2341"/>
      <c r="C21" s="2342"/>
      <c r="D21" s="334"/>
      <c r="E21" s="334"/>
      <c r="F21" s="842"/>
      <c r="G21" s="334"/>
      <c r="H21" s="334"/>
      <c r="I21" s="842"/>
      <c r="J21" s="334"/>
      <c r="K21" s="334"/>
      <c r="L21" s="842"/>
      <c r="M21" s="884"/>
      <c r="N21" s="857"/>
      <c r="O21" s="857"/>
    </row>
    <row r="22" spans="1:15">
      <c r="A22" s="2135" t="s">
        <v>24</v>
      </c>
      <c r="B22" s="2341"/>
      <c r="C22" s="2342"/>
      <c r="D22" s="585">
        <v>4</v>
      </c>
      <c r="E22" s="585">
        <v>0</v>
      </c>
      <c r="F22" s="478">
        <v>0.1</v>
      </c>
      <c r="G22" s="700" t="s">
        <v>7</v>
      </c>
      <c r="H22" s="700" t="s">
        <v>7</v>
      </c>
      <c r="I22" s="700" t="s">
        <v>7</v>
      </c>
      <c r="J22" s="700" t="s">
        <v>7</v>
      </c>
      <c r="K22" s="700" t="s">
        <v>7</v>
      </c>
      <c r="L22" s="700" t="s">
        <v>7</v>
      </c>
      <c r="M22" s="884"/>
      <c r="N22" s="857"/>
      <c r="O22" s="857"/>
    </row>
    <row r="23" spans="1:15" ht="17.25" customHeight="1">
      <c r="A23" s="2361" t="s">
        <v>2223</v>
      </c>
      <c r="B23" s="2374"/>
      <c r="C23" s="2374"/>
      <c r="D23" s="2374"/>
      <c r="E23" s="2374"/>
      <c r="F23" s="2374"/>
      <c r="G23" s="2374"/>
      <c r="H23" s="2374"/>
      <c r="I23" s="2374"/>
      <c r="J23" s="2374"/>
      <c r="K23" s="2374"/>
      <c r="L23" s="2374"/>
      <c r="M23" s="884"/>
      <c r="N23" s="857"/>
      <c r="O23" s="857"/>
    </row>
    <row r="24" spans="1:15">
      <c r="A24" s="2375" t="s">
        <v>20</v>
      </c>
      <c r="B24" s="2375"/>
      <c r="C24" s="2376"/>
      <c r="D24" s="420">
        <v>112</v>
      </c>
      <c r="E24" s="421">
        <v>35.4</v>
      </c>
      <c r="F24" s="523">
        <v>100</v>
      </c>
      <c r="G24" s="766">
        <v>244</v>
      </c>
      <c r="H24" s="523">
        <v>1615.8</v>
      </c>
      <c r="I24" s="523">
        <v>100</v>
      </c>
      <c r="J24" s="766">
        <v>591</v>
      </c>
      <c r="K24" s="523">
        <v>1970.5</v>
      </c>
      <c r="L24" s="523">
        <v>100</v>
      </c>
      <c r="M24" s="884"/>
      <c r="N24" s="857"/>
      <c r="O24" s="857"/>
    </row>
    <row r="25" spans="1:15">
      <c r="A25" s="2356" t="s">
        <v>21</v>
      </c>
      <c r="B25" s="2356"/>
      <c r="C25" s="2356"/>
      <c r="D25" s="334"/>
      <c r="E25" s="334"/>
      <c r="F25" s="842"/>
      <c r="G25" s="1333"/>
      <c r="H25" s="1334"/>
      <c r="I25" s="857"/>
      <c r="J25" s="1333"/>
      <c r="K25" s="1334"/>
      <c r="L25" s="857"/>
      <c r="M25" s="884"/>
      <c r="N25" s="857"/>
      <c r="O25" s="857"/>
    </row>
    <row r="26" spans="1:15" ht="14.25" customHeight="1">
      <c r="A26" s="2367" t="s">
        <v>25</v>
      </c>
      <c r="B26" s="2367"/>
      <c r="C26" s="2368"/>
      <c r="D26" s="585">
        <v>92</v>
      </c>
      <c r="E26" s="585">
        <v>23.7</v>
      </c>
      <c r="F26" s="478">
        <v>66.900000000000006</v>
      </c>
      <c r="G26" s="653">
        <v>56</v>
      </c>
      <c r="H26" s="478">
        <v>108.4</v>
      </c>
      <c r="I26" s="478">
        <v>6.7</v>
      </c>
      <c r="J26" s="653">
        <v>269</v>
      </c>
      <c r="K26" s="478">
        <v>453.42</v>
      </c>
      <c r="L26" s="478">
        <v>23</v>
      </c>
      <c r="M26" s="884"/>
      <c r="N26" s="857"/>
      <c r="O26" s="857"/>
    </row>
    <row r="27" spans="1:15">
      <c r="A27" s="2359" t="s">
        <v>996</v>
      </c>
      <c r="B27" s="2347"/>
      <c r="C27" s="2348"/>
      <c r="D27" s="334"/>
      <c r="E27" s="334"/>
      <c r="F27" s="842"/>
      <c r="G27" s="820"/>
      <c r="H27" s="842"/>
      <c r="I27" s="842"/>
      <c r="J27" s="820"/>
      <c r="K27" s="619"/>
      <c r="L27" s="842"/>
      <c r="M27" s="884"/>
      <c r="N27" s="857"/>
      <c r="O27" s="857"/>
    </row>
    <row r="28" spans="1:15" ht="14.25" customHeight="1">
      <c r="A28" s="2367" t="s">
        <v>26</v>
      </c>
      <c r="B28" s="2367"/>
      <c r="C28" s="2368"/>
      <c r="D28" s="585" t="s">
        <v>7</v>
      </c>
      <c r="E28" s="585" t="s">
        <v>7</v>
      </c>
      <c r="F28" s="586" t="s">
        <v>7</v>
      </c>
      <c r="G28" s="653">
        <v>102</v>
      </c>
      <c r="H28" s="586">
        <v>605.4</v>
      </c>
      <c r="I28" s="586">
        <v>37.5</v>
      </c>
      <c r="J28" s="653">
        <v>170</v>
      </c>
      <c r="K28" s="478">
        <v>1276.3399999999999</v>
      </c>
      <c r="L28" s="586">
        <v>64.8</v>
      </c>
      <c r="M28" s="884"/>
      <c r="N28" s="857"/>
      <c r="O28" s="857"/>
    </row>
    <row r="29" spans="1:15">
      <c r="A29" s="2359" t="s">
        <v>27</v>
      </c>
      <c r="B29" s="2359"/>
      <c r="C29" s="2360"/>
      <c r="D29" s="334"/>
      <c r="E29" s="334"/>
      <c r="F29" s="842"/>
      <c r="G29" s="820"/>
      <c r="H29" s="842"/>
      <c r="I29" s="842"/>
      <c r="J29" s="820"/>
      <c r="K29" s="619"/>
      <c r="L29" s="842"/>
      <c r="M29" s="884"/>
      <c r="N29" s="857"/>
      <c r="O29" s="857"/>
    </row>
    <row r="30" spans="1:15" ht="14.25" customHeight="1">
      <c r="A30" s="2367" t="s">
        <v>997</v>
      </c>
      <c r="B30" s="2367"/>
      <c r="C30" s="2368"/>
      <c r="D30" s="585">
        <v>2</v>
      </c>
      <c r="E30" s="585">
        <v>3.2</v>
      </c>
      <c r="F30" s="478">
        <v>9</v>
      </c>
      <c r="G30" s="653">
        <v>34</v>
      </c>
      <c r="H30" s="478">
        <v>768</v>
      </c>
      <c r="I30" s="478">
        <v>47.5</v>
      </c>
      <c r="J30" s="653">
        <v>91</v>
      </c>
      <c r="K30" s="478">
        <v>133.99</v>
      </c>
      <c r="L30" s="478">
        <v>6.8</v>
      </c>
      <c r="M30" s="884"/>
      <c r="N30" s="857"/>
      <c r="O30" s="857"/>
    </row>
    <row r="31" spans="1:15">
      <c r="A31" s="2359" t="s">
        <v>998</v>
      </c>
      <c r="B31" s="2347"/>
      <c r="C31" s="2348"/>
      <c r="D31" s="334"/>
      <c r="E31" s="334"/>
      <c r="F31" s="842"/>
      <c r="G31" s="842"/>
      <c r="H31" s="842"/>
      <c r="I31" s="842"/>
      <c r="J31" s="842"/>
      <c r="K31" s="619"/>
      <c r="L31" s="842"/>
      <c r="M31" s="884"/>
      <c r="N31" s="857"/>
      <c r="O31" s="857"/>
    </row>
    <row r="32" spans="1:15" ht="14.25" customHeight="1">
      <c r="A32" s="2367" t="s">
        <v>999</v>
      </c>
      <c r="B32" s="2367"/>
      <c r="C32" s="2368"/>
      <c r="D32" s="585">
        <v>9</v>
      </c>
      <c r="E32" s="585">
        <v>3.9</v>
      </c>
      <c r="F32" s="586">
        <v>11</v>
      </c>
      <c r="G32" s="586">
        <v>31</v>
      </c>
      <c r="H32" s="586">
        <v>18.8</v>
      </c>
      <c r="I32" s="478">
        <v>1.2</v>
      </c>
      <c r="J32" s="586">
        <v>18</v>
      </c>
      <c r="K32" s="478">
        <v>30.32</v>
      </c>
      <c r="L32" s="478">
        <v>1.5</v>
      </c>
      <c r="M32" s="884"/>
      <c r="N32" s="857"/>
      <c r="O32" s="857"/>
    </row>
    <row r="33" spans="1:15">
      <c r="A33" s="2359" t="s">
        <v>28</v>
      </c>
      <c r="B33" s="2347"/>
      <c r="C33" s="2348"/>
      <c r="D33" s="334"/>
      <c r="E33" s="334"/>
      <c r="F33" s="842"/>
      <c r="G33" s="842"/>
      <c r="H33" s="842"/>
      <c r="I33" s="842"/>
      <c r="J33" s="842"/>
      <c r="K33" s="619"/>
      <c r="L33" s="842"/>
      <c r="M33" s="884"/>
      <c r="N33" s="857"/>
      <c r="O33" s="857"/>
    </row>
    <row r="34" spans="1:15" ht="14.25" customHeight="1">
      <c r="A34" s="2367" t="s">
        <v>29</v>
      </c>
      <c r="B34" s="2367"/>
      <c r="C34" s="2368"/>
      <c r="D34" s="585">
        <v>3</v>
      </c>
      <c r="E34" s="477">
        <v>0.8</v>
      </c>
      <c r="F34" s="586">
        <v>2.2999999999999998</v>
      </c>
      <c r="G34" s="586">
        <v>8</v>
      </c>
      <c r="H34" s="478">
        <v>12</v>
      </c>
      <c r="I34" s="586">
        <v>0.7</v>
      </c>
      <c r="J34" s="586">
        <v>1</v>
      </c>
      <c r="K34" s="478">
        <v>0.04</v>
      </c>
      <c r="L34" s="478">
        <v>0</v>
      </c>
      <c r="M34" s="884"/>
      <c r="N34" s="857"/>
      <c r="O34" s="857"/>
    </row>
    <row r="35" spans="1:15">
      <c r="A35" s="2359" t="s">
        <v>30</v>
      </c>
      <c r="B35" s="2347"/>
      <c r="C35" s="2348"/>
      <c r="D35" s="334"/>
      <c r="E35" s="334"/>
      <c r="F35" s="842"/>
      <c r="G35" s="842"/>
      <c r="H35" s="842"/>
      <c r="I35" s="842"/>
      <c r="J35" s="842"/>
      <c r="K35" s="619"/>
      <c r="L35" s="842"/>
      <c r="M35" s="884"/>
      <c r="N35" s="857"/>
      <c r="O35" s="857"/>
    </row>
    <row r="36" spans="1:15">
      <c r="A36" s="2367" t="s">
        <v>31</v>
      </c>
      <c r="B36" s="2367"/>
      <c r="C36" s="2368"/>
      <c r="D36" s="585">
        <v>6</v>
      </c>
      <c r="E36" s="585">
        <v>3.8</v>
      </c>
      <c r="F36" s="586">
        <v>10.8</v>
      </c>
      <c r="G36" s="586">
        <v>13</v>
      </c>
      <c r="H36" s="586">
        <v>103.2</v>
      </c>
      <c r="I36" s="586">
        <v>6.4</v>
      </c>
      <c r="J36" s="586">
        <v>42</v>
      </c>
      <c r="K36" s="478">
        <v>76.38</v>
      </c>
      <c r="L36" s="586">
        <v>3.9</v>
      </c>
      <c r="M36" s="884"/>
      <c r="N36" s="857"/>
      <c r="O36" s="857"/>
    </row>
    <row r="37" spans="1:15">
      <c r="A37" s="2359" t="s">
        <v>32</v>
      </c>
      <c r="B37" s="2347"/>
      <c r="C37" s="2348"/>
      <c r="D37" s="375"/>
      <c r="E37" s="1335"/>
      <c r="F37" s="1335"/>
      <c r="G37" s="1334"/>
      <c r="H37" s="1334"/>
      <c r="I37" s="375"/>
      <c r="J37" s="1334"/>
      <c r="K37" s="1334"/>
      <c r="L37" s="375"/>
      <c r="M37" s="884"/>
      <c r="N37" s="857"/>
      <c r="O37" s="857"/>
    </row>
    <row r="38" spans="1:15" ht="17.25" customHeight="1">
      <c r="A38" s="2361" t="s">
        <v>2224</v>
      </c>
      <c r="B38" s="2374"/>
      <c r="C38" s="2374"/>
      <c r="D38" s="2374"/>
      <c r="E38" s="2374"/>
      <c r="F38" s="2374"/>
      <c r="G38" s="2374"/>
      <c r="H38" s="2374"/>
      <c r="I38" s="2374"/>
      <c r="J38" s="2374"/>
      <c r="K38" s="2374"/>
      <c r="L38" s="2374"/>
      <c r="M38" s="884"/>
      <c r="N38" s="857"/>
      <c r="O38" s="857"/>
    </row>
    <row r="39" spans="1:15">
      <c r="A39" s="2375" t="s">
        <v>20</v>
      </c>
      <c r="B39" s="2375"/>
      <c r="C39" s="2376"/>
      <c r="D39" s="420">
        <v>112</v>
      </c>
      <c r="E39" s="421">
        <v>35.4</v>
      </c>
      <c r="F39" s="423">
        <v>100</v>
      </c>
      <c r="G39" s="420">
        <v>244</v>
      </c>
      <c r="H39" s="523">
        <v>1615.8</v>
      </c>
      <c r="I39" s="523">
        <v>100</v>
      </c>
      <c r="J39" s="420">
        <v>591</v>
      </c>
      <c r="K39" s="523">
        <v>1970.5</v>
      </c>
      <c r="L39" s="523">
        <v>100</v>
      </c>
      <c r="M39" s="884"/>
      <c r="N39" s="857"/>
      <c r="O39" s="857"/>
    </row>
    <row r="40" spans="1:15">
      <c r="A40" s="2356" t="s">
        <v>21</v>
      </c>
      <c r="B40" s="2356"/>
      <c r="C40" s="2356"/>
      <c r="D40" s="842"/>
      <c r="E40" s="842"/>
      <c r="F40" s="522"/>
      <c r="G40" s="420"/>
      <c r="H40" s="523"/>
      <c r="I40" s="1141"/>
      <c r="J40" s="420"/>
      <c r="K40" s="523"/>
      <c r="L40" s="1141"/>
      <c r="M40" s="884"/>
      <c r="N40" s="857"/>
      <c r="O40" s="857"/>
    </row>
    <row r="41" spans="1:15" ht="14.25" customHeight="1">
      <c r="A41" s="2367" t="s">
        <v>33</v>
      </c>
      <c r="B41" s="2367"/>
      <c r="C41" s="2368"/>
      <c r="D41" s="344">
        <v>42</v>
      </c>
      <c r="E41" s="330">
        <v>26.4</v>
      </c>
      <c r="F41" s="609">
        <v>74.5</v>
      </c>
      <c r="G41" s="344">
        <v>141</v>
      </c>
      <c r="H41" s="608">
        <v>628.4</v>
      </c>
      <c r="I41" s="608">
        <v>38.9</v>
      </c>
      <c r="J41" s="344">
        <v>209</v>
      </c>
      <c r="K41" s="608">
        <v>1332.98</v>
      </c>
      <c r="L41" s="608">
        <v>67.599999999999994</v>
      </c>
      <c r="M41" s="884"/>
      <c r="N41" s="857"/>
      <c r="O41" s="857"/>
    </row>
    <row r="42" spans="1:15">
      <c r="A42" s="2341" t="s">
        <v>34</v>
      </c>
      <c r="B42" s="2341"/>
      <c r="C42" s="2342"/>
      <c r="D42" s="842"/>
      <c r="E42" s="842"/>
      <c r="F42" s="842"/>
      <c r="G42" s="344"/>
      <c r="H42" s="608"/>
      <c r="I42" s="608"/>
      <c r="J42" s="344"/>
      <c r="K42" s="608"/>
      <c r="L42" s="608"/>
      <c r="M42" s="884"/>
      <c r="N42" s="857"/>
      <c r="O42" s="857"/>
    </row>
    <row r="43" spans="1:15" ht="14.25" customHeight="1">
      <c r="A43" s="2367" t="s">
        <v>35</v>
      </c>
      <c r="B43" s="2367"/>
      <c r="C43" s="2368"/>
      <c r="D43" s="670" t="s">
        <v>7</v>
      </c>
      <c r="E43" s="330" t="s">
        <v>7</v>
      </c>
      <c r="F43" s="608" t="s">
        <v>7</v>
      </c>
      <c r="G43" s="344">
        <v>1</v>
      </c>
      <c r="H43" s="608">
        <v>27.1</v>
      </c>
      <c r="I43" s="608">
        <v>1.7</v>
      </c>
      <c r="J43" s="344" t="s">
        <v>7</v>
      </c>
      <c r="K43" s="608" t="s">
        <v>7</v>
      </c>
      <c r="L43" s="608" t="s">
        <v>7</v>
      </c>
      <c r="M43" s="884"/>
      <c r="N43" s="857"/>
      <c r="O43" s="857"/>
    </row>
    <row r="44" spans="1:15" ht="15" customHeight="1">
      <c r="A44" s="2377" t="s">
        <v>36</v>
      </c>
      <c r="B44" s="2377"/>
      <c r="C44" s="2352"/>
      <c r="D44" s="842"/>
      <c r="E44" s="842"/>
      <c r="F44" s="842"/>
      <c r="G44" s="344"/>
      <c r="H44" s="608"/>
      <c r="I44" s="608"/>
      <c r="J44" s="344"/>
      <c r="K44" s="608"/>
      <c r="L44" s="608"/>
      <c r="M44" s="884"/>
      <c r="N44" s="857"/>
      <c r="O44" s="857"/>
    </row>
    <row r="45" spans="1:15" ht="15" customHeight="1">
      <c r="A45" s="2135" t="s">
        <v>37</v>
      </c>
      <c r="B45" s="2135"/>
      <c r="C45" s="1508"/>
      <c r="D45" s="842"/>
      <c r="E45" s="842"/>
      <c r="F45" s="842"/>
      <c r="G45" s="344"/>
      <c r="H45" s="608"/>
      <c r="I45" s="608"/>
      <c r="J45" s="344"/>
      <c r="K45" s="608"/>
      <c r="L45" s="608"/>
      <c r="M45" s="884"/>
      <c r="N45" s="857"/>
      <c r="O45" s="857"/>
    </row>
    <row r="46" spans="1:15" ht="14.25" customHeight="1">
      <c r="A46" s="1504" t="s">
        <v>38</v>
      </c>
      <c r="B46" s="1504"/>
      <c r="C46" s="2369"/>
      <c r="D46" s="344">
        <v>3</v>
      </c>
      <c r="E46" s="330">
        <v>0.8</v>
      </c>
      <c r="F46" s="675">
        <v>2.2999999999999998</v>
      </c>
      <c r="G46" s="344">
        <v>8</v>
      </c>
      <c r="H46" s="608">
        <v>12</v>
      </c>
      <c r="I46" s="608">
        <v>0.7</v>
      </c>
      <c r="J46" s="344">
        <v>1</v>
      </c>
      <c r="K46" s="608">
        <v>0.04</v>
      </c>
      <c r="L46" s="608">
        <v>0</v>
      </c>
      <c r="M46" s="884"/>
      <c r="N46" s="857"/>
      <c r="O46" s="857"/>
    </row>
    <row r="47" spans="1:15" ht="15" customHeight="1">
      <c r="A47" s="2341" t="s">
        <v>39</v>
      </c>
      <c r="B47" s="2341"/>
      <c r="C47" s="2342"/>
      <c r="D47" s="842"/>
      <c r="E47" s="619"/>
      <c r="F47" s="842"/>
      <c r="G47" s="344"/>
      <c r="H47" s="608"/>
      <c r="I47" s="608"/>
      <c r="J47" s="344"/>
      <c r="K47" s="608"/>
      <c r="L47" s="608"/>
      <c r="M47" s="884"/>
      <c r="N47" s="857"/>
      <c r="O47" s="857"/>
    </row>
    <row r="48" spans="1:15">
      <c r="A48" s="989" t="s">
        <v>40</v>
      </c>
      <c r="B48" s="407"/>
      <c r="C48" s="1336"/>
      <c r="D48" s="842"/>
      <c r="E48" s="842"/>
      <c r="F48" s="842"/>
      <c r="G48" s="344"/>
      <c r="H48" s="608"/>
      <c r="I48" s="608"/>
      <c r="J48" s="344"/>
      <c r="K48" s="608"/>
      <c r="L48" s="608"/>
      <c r="M48" s="884"/>
      <c r="N48" s="857"/>
      <c r="O48" s="857"/>
    </row>
    <row r="49" spans="1:15" ht="14.25" customHeight="1">
      <c r="A49" s="2367" t="s">
        <v>41</v>
      </c>
      <c r="B49" s="2367"/>
      <c r="C49" s="2368"/>
      <c r="D49" s="344">
        <v>61</v>
      </c>
      <c r="E49" s="344">
        <v>4.4000000000000004</v>
      </c>
      <c r="F49" s="609">
        <v>12.4</v>
      </c>
      <c r="G49" s="344">
        <v>11</v>
      </c>
      <c r="H49" s="608">
        <v>0.1</v>
      </c>
      <c r="I49" s="478">
        <v>0</v>
      </c>
      <c r="J49" s="344">
        <v>12</v>
      </c>
      <c r="K49" s="608">
        <v>0.56000000000000005</v>
      </c>
      <c r="L49" s="478">
        <v>0</v>
      </c>
      <c r="M49" s="884"/>
      <c r="N49" s="857"/>
      <c r="O49" s="857"/>
    </row>
    <row r="50" spans="1:15">
      <c r="A50" s="2370" t="s">
        <v>1000</v>
      </c>
      <c r="B50" s="2370"/>
      <c r="C50" s="2371"/>
      <c r="D50" s="344"/>
      <c r="E50" s="344"/>
      <c r="F50" s="609"/>
      <c r="G50" s="344"/>
      <c r="H50" s="608"/>
      <c r="I50" s="608"/>
      <c r="J50" s="344"/>
      <c r="K50" s="608"/>
      <c r="L50" s="608"/>
      <c r="M50" s="884"/>
      <c r="N50" s="857"/>
      <c r="O50" s="857"/>
    </row>
    <row r="51" spans="1:15">
      <c r="A51" s="2368" t="s">
        <v>31</v>
      </c>
      <c r="B51" s="2368"/>
      <c r="C51" s="2368"/>
      <c r="D51" s="344">
        <v>6</v>
      </c>
      <c r="E51" s="330">
        <v>3.8</v>
      </c>
      <c r="F51" s="609">
        <v>10.8</v>
      </c>
      <c r="G51" s="344">
        <v>83</v>
      </c>
      <c r="H51" s="608">
        <v>948.2</v>
      </c>
      <c r="I51" s="608">
        <v>58.7</v>
      </c>
      <c r="J51" s="344">
        <v>369</v>
      </c>
      <c r="K51" s="608">
        <v>636.91999999999996</v>
      </c>
      <c r="L51" s="608">
        <v>32.299999999999997</v>
      </c>
      <c r="M51" s="884"/>
      <c r="N51" s="857"/>
      <c r="O51" s="857"/>
    </row>
    <row r="52" spans="1:15">
      <c r="A52" s="2346" t="s">
        <v>32</v>
      </c>
      <c r="B52" s="2346"/>
      <c r="C52" s="2346"/>
      <c r="D52" s="884"/>
      <c r="E52" s="884"/>
      <c r="F52" s="884"/>
      <c r="G52" s="884"/>
      <c r="H52" s="884"/>
      <c r="I52" s="884"/>
      <c r="J52" s="884"/>
      <c r="K52" s="884"/>
      <c r="L52" s="884"/>
      <c r="M52" s="884"/>
      <c r="N52" s="857"/>
      <c r="O52" s="857"/>
    </row>
    <row r="53" spans="1:15" ht="24" customHeight="1">
      <c r="A53" s="1492" t="s">
        <v>2225</v>
      </c>
      <c r="B53" s="2372"/>
      <c r="C53" s="2372"/>
      <c r="D53" s="2372"/>
      <c r="E53" s="2372"/>
      <c r="F53" s="2372"/>
      <c r="G53" s="2372"/>
      <c r="H53" s="2372"/>
      <c r="I53" s="2372"/>
      <c r="J53" s="2372"/>
      <c r="K53" s="2372"/>
      <c r="L53" s="2372"/>
      <c r="M53" s="884"/>
      <c r="N53" s="857"/>
      <c r="O53" s="857"/>
    </row>
    <row r="54" spans="1:15">
      <c r="A54" s="2338" t="s">
        <v>20</v>
      </c>
      <c r="B54" s="2338"/>
      <c r="C54" s="2338"/>
      <c r="D54" s="420">
        <v>447</v>
      </c>
      <c r="E54" s="421">
        <v>866.5</v>
      </c>
      <c r="F54" s="423">
        <v>100</v>
      </c>
      <c r="G54" s="764">
        <v>989</v>
      </c>
      <c r="H54" s="423">
        <v>1214.5</v>
      </c>
      <c r="I54" s="523">
        <v>100</v>
      </c>
      <c r="J54" s="764">
        <v>560</v>
      </c>
      <c r="K54" s="423">
        <v>270.95</v>
      </c>
      <c r="L54" s="523">
        <v>100</v>
      </c>
      <c r="M54" s="884"/>
      <c r="N54" s="857"/>
      <c r="O54" s="857"/>
    </row>
    <row r="55" spans="1:15">
      <c r="A55" s="2373" t="s">
        <v>21</v>
      </c>
      <c r="B55" s="2373"/>
      <c r="C55" s="2373"/>
      <c r="D55" s="1141"/>
      <c r="E55" s="997"/>
      <c r="F55" s="884"/>
      <c r="G55" s="997"/>
      <c r="H55" s="884"/>
      <c r="I55" s="1141"/>
      <c r="J55" s="997"/>
      <c r="K55" s="884"/>
      <c r="L55" s="1141"/>
      <c r="M55" s="884"/>
      <c r="N55" s="857"/>
      <c r="O55" s="857"/>
    </row>
    <row r="56" spans="1:15" ht="15" customHeight="1">
      <c r="A56" s="2135" t="s">
        <v>1172</v>
      </c>
      <c r="B56" s="2135"/>
      <c r="C56" s="1508"/>
      <c r="D56" s="344"/>
      <c r="E56" s="330"/>
      <c r="F56" s="609"/>
      <c r="G56" s="330"/>
      <c r="H56" s="609"/>
      <c r="I56" s="608"/>
      <c r="J56" s="330"/>
      <c r="K56" s="609"/>
      <c r="L56" s="608"/>
      <c r="M56" s="884"/>
      <c r="N56" s="857"/>
      <c r="O56" s="857"/>
    </row>
    <row r="57" spans="1:15" ht="15" customHeight="1">
      <c r="A57" s="2135" t="s">
        <v>2238</v>
      </c>
      <c r="B57" s="2135"/>
      <c r="C57" s="1508"/>
      <c r="D57" s="344">
        <v>13</v>
      </c>
      <c r="E57" s="330">
        <v>76.099999999999994</v>
      </c>
      <c r="F57" s="609">
        <v>8.8000000000000007</v>
      </c>
      <c r="G57" s="670">
        <v>1</v>
      </c>
      <c r="H57" s="609">
        <v>1.6</v>
      </c>
      <c r="I57" s="608">
        <v>0.1</v>
      </c>
      <c r="J57" s="670">
        <v>4</v>
      </c>
      <c r="K57" s="609">
        <v>10.54</v>
      </c>
      <c r="L57" s="608">
        <v>3.9</v>
      </c>
      <c r="M57" s="884"/>
      <c r="N57" s="857"/>
      <c r="O57" s="857"/>
    </row>
    <row r="58" spans="1:15" ht="15" customHeight="1">
      <c r="A58" s="2352" t="s">
        <v>1173</v>
      </c>
      <c r="B58" s="2352"/>
      <c r="C58" s="2352"/>
      <c r="D58" s="344"/>
      <c r="E58" s="330"/>
      <c r="F58" s="609"/>
      <c r="G58" s="670"/>
      <c r="H58" s="609"/>
      <c r="I58" s="608"/>
      <c r="J58" s="670"/>
      <c r="K58" s="609"/>
      <c r="L58" s="608"/>
      <c r="M58" s="884"/>
      <c r="N58" s="857"/>
      <c r="O58" s="857"/>
    </row>
    <row r="59" spans="1:15" ht="15" customHeight="1">
      <c r="A59" s="2352" t="s">
        <v>2226</v>
      </c>
      <c r="B59" s="2352"/>
      <c r="C59" s="2352"/>
      <c r="D59" s="344"/>
      <c r="E59" s="330"/>
      <c r="F59" s="609"/>
      <c r="G59" s="670"/>
      <c r="H59" s="609"/>
      <c r="I59" s="608"/>
      <c r="J59" s="670"/>
      <c r="K59" s="609"/>
      <c r="L59" s="608"/>
      <c r="M59" s="884"/>
      <c r="N59" s="857"/>
      <c r="O59" s="857"/>
    </row>
    <row r="60" spans="1:15">
      <c r="A60" s="2363" t="s">
        <v>2227</v>
      </c>
      <c r="B60" s="2363"/>
      <c r="C60" s="2363"/>
      <c r="D60" s="344">
        <v>221</v>
      </c>
      <c r="E60" s="330">
        <v>701.1</v>
      </c>
      <c r="F60" s="609">
        <v>80.900000000000006</v>
      </c>
      <c r="G60" s="670">
        <v>777</v>
      </c>
      <c r="H60" s="609">
        <v>1121.5</v>
      </c>
      <c r="I60" s="608">
        <v>92.3</v>
      </c>
      <c r="J60" s="670">
        <v>12</v>
      </c>
      <c r="K60" s="609">
        <v>15.82</v>
      </c>
      <c r="L60" s="608">
        <v>5.8</v>
      </c>
      <c r="M60" s="884"/>
      <c r="N60" s="857"/>
      <c r="O60" s="857"/>
    </row>
    <row r="61" spans="1:15">
      <c r="A61" s="2341" t="s">
        <v>2228</v>
      </c>
      <c r="B61" s="2341"/>
      <c r="C61" s="2342"/>
      <c r="D61" s="344"/>
      <c r="E61" s="372"/>
      <c r="F61" s="558"/>
      <c r="G61" s="791"/>
      <c r="H61" s="558"/>
      <c r="I61" s="522"/>
      <c r="J61" s="791"/>
      <c r="K61" s="558"/>
      <c r="L61" s="522"/>
      <c r="M61" s="884"/>
      <c r="N61" s="857"/>
      <c r="O61" s="857"/>
    </row>
    <row r="62" spans="1:15">
      <c r="A62" s="2335" t="s">
        <v>22</v>
      </c>
      <c r="B62" s="2335"/>
      <c r="C62" s="2335"/>
      <c r="D62" s="344">
        <v>27</v>
      </c>
      <c r="E62" s="330">
        <v>43.4</v>
      </c>
      <c r="F62" s="609">
        <v>5</v>
      </c>
      <c r="G62" s="670">
        <v>13</v>
      </c>
      <c r="H62" s="609">
        <v>9.1</v>
      </c>
      <c r="I62" s="608">
        <v>0.8</v>
      </c>
      <c r="J62" s="670"/>
      <c r="K62" s="609"/>
      <c r="L62" s="608"/>
      <c r="M62" s="884"/>
      <c r="N62" s="857"/>
      <c r="O62" s="857"/>
    </row>
    <row r="63" spans="1:15" ht="14.25" customHeight="1">
      <c r="A63" s="2335" t="s">
        <v>1577</v>
      </c>
      <c r="B63" s="2335"/>
      <c r="C63" s="2335"/>
      <c r="D63" s="804" t="s">
        <v>7</v>
      </c>
      <c r="E63" s="804" t="s">
        <v>7</v>
      </c>
      <c r="F63" s="804" t="s">
        <v>7</v>
      </c>
      <c r="G63" s="804">
        <v>17</v>
      </c>
      <c r="H63" s="623">
        <v>33</v>
      </c>
      <c r="I63" s="623">
        <v>2.7</v>
      </c>
      <c r="J63" s="804">
        <v>360</v>
      </c>
      <c r="K63" s="623">
        <v>189.85</v>
      </c>
      <c r="L63" s="623">
        <v>70.099999999999994</v>
      </c>
      <c r="M63" s="884"/>
      <c r="N63" s="857"/>
      <c r="O63" s="857"/>
    </row>
    <row r="64" spans="1:15">
      <c r="A64" s="2336" t="s">
        <v>1321</v>
      </c>
      <c r="B64" s="2336"/>
      <c r="C64" s="2337"/>
      <c r="D64" s="704"/>
      <c r="E64" s="623"/>
      <c r="F64" s="623"/>
      <c r="G64" s="804"/>
      <c r="H64" s="623"/>
      <c r="I64" s="623"/>
      <c r="J64" s="804"/>
      <c r="K64" s="623"/>
      <c r="L64" s="623"/>
      <c r="M64" s="884"/>
      <c r="N64" s="857"/>
      <c r="O64" s="857"/>
    </row>
    <row r="65" spans="1:15" ht="15" customHeight="1">
      <c r="A65" s="2357" t="s">
        <v>1174</v>
      </c>
      <c r="B65" s="2357"/>
      <c r="C65" s="2358"/>
      <c r="D65" s="704"/>
      <c r="E65" s="704"/>
      <c r="F65" s="704"/>
      <c r="G65" s="804"/>
      <c r="H65" s="704"/>
      <c r="I65" s="704"/>
      <c r="J65" s="804"/>
      <c r="K65" s="704"/>
      <c r="L65" s="704"/>
      <c r="M65" s="884"/>
      <c r="N65" s="857"/>
      <c r="O65" s="857"/>
    </row>
    <row r="66" spans="1:15" ht="15" customHeight="1">
      <c r="A66" s="2339" t="s">
        <v>2229</v>
      </c>
      <c r="B66" s="2339"/>
      <c r="C66" s="2340"/>
      <c r="D66" s="704">
        <v>151</v>
      </c>
      <c r="E66" s="623">
        <v>37.799999999999997</v>
      </c>
      <c r="F66" s="623">
        <v>4.4000000000000004</v>
      </c>
      <c r="G66" s="804">
        <v>151</v>
      </c>
      <c r="H66" s="623">
        <v>38.200000000000003</v>
      </c>
      <c r="I66" s="623">
        <v>3.2</v>
      </c>
      <c r="J66" s="804">
        <v>182</v>
      </c>
      <c r="K66" s="623">
        <v>54.64</v>
      </c>
      <c r="L66" s="623">
        <v>20.2</v>
      </c>
      <c r="M66" s="884"/>
      <c r="N66" s="857"/>
      <c r="O66" s="857"/>
    </row>
    <row r="67" spans="1:15" ht="15" customHeight="1">
      <c r="A67" s="2341" t="s">
        <v>1171</v>
      </c>
      <c r="B67" s="2341"/>
      <c r="C67" s="2342"/>
      <c r="D67" s="1141"/>
      <c r="E67" s="997"/>
      <c r="F67" s="884"/>
      <c r="G67" s="1337"/>
      <c r="H67" s="884"/>
      <c r="I67" s="1141"/>
      <c r="J67" s="1337"/>
      <c r="K67" s="884"/>
      <c r="L67" s="1141"/>
      <c r="M67" s="884"/>
      <c r="N67" s="857"/>
      <c r="O67" s="857"/>
    </row>
    <row r="68" spans="1:15" ht="15" customHeight="1">
      <c r="A68" s="2341" t="s">
        <v>2221</v>
      </c>
      <c r="B68" s="2341"/>
      <c r="C68" s="2342"/>
      <c r="D68" s="1141"/>
      <c r="E68" s="997"/>
      <c r="F68" s="884"/>
      <c r="G68" s="1337"/>
      <c r="H68" s="884"/>
      <c r="I68" s="1141"/>
      <c r="J68" s="1337"/>
      <c r="K68" s="884"/>
      <c r="L68" s="1141"/>
      <c r="M68" s="423"/>
      <c r="N68" s="423"/>
      <c r="O68" s="423"/>
    </row>
    <row r="69" spans="1:15">
      <c r="A69" s="2363" t="s">
        <v>2230</v>
      </c>
      <c r="B69" s="2363"/>
      <c r="C69" s="2363"/>
      <c r="D69" s="344">
        <v>24</v>
      </c>
      <c r="E69" s="330">
        <v>8</v>
      </c>
      <c r="F69" s="609">
        <v>0.9</v>
      </c>
      <c r="G69" s="670">
        <v>27</v>
      </c>
      <c r="H69" s="609">
        <v>11</v>
      </c>
      <c r="I69" s="608">
        <v>0.9</v>
      </c>
      <c r="J69" s="670">
        <v>1</v>
      </c>
      <c r="K69" s="609">
        <v>0.1</v>
      </c>
      <c r="L69" s="608">
        <v>0</v>
      </c>
      <c r="M69" s="884"/>
      <c r="N69" s="423"/>
      <c r="O69" s="423"/>
    </row>
    <row r="70" spans="1:15">
      <c r="A70" s="2364" t="s">
        <v>2231</v>
      </c>
      <c r="B70" s="2364"/>
      <c r="C70" s="2365"/>
      <c r="D70" s="344"/>
      <c r="E70" s="330"/>
      <c r="F70" s="609"/>
      <c r="G70" s="670"/>
      <c r="H70" s="609"/>
      <c r="I70" s="608"/>
      <c r="J70" s="670"/>
      <c r="K70" s="609"/>
      <c r="L70" s="608"/>
      <c r="M70" s="1338"/>
      <c r="N70" s="423"/>
      <c r="O70" s="423"/>
    </row>
    <row r="71" spans="1:15">
      <c r="A71" s="2335" t="s">
        <v>24</v>
      </c>
      <c r="B71" s="2335"/>
      <c r="C71" s="2335"/>
      <c r="D71" s="1339">
        <v>11</v>
      </c>
      <c r="E71" s="1340">
        <v>0.1</v>
      </c>
      <c r="F71" s="1341">
        <v>0</v>
      </c>
      <c r="G71" s="846">
        <v>3</v>
      </c>
      <c r="H71" s="1341">
        <v>0</v>
      </c>
      <c r="I71" s="1340" t="s">
        <v>7</v>
      </c>
      <c r="J71" s="670">
        <v>1</v>
      </c>
      <c r="K71" s="609">
        <v>0</v>
      </c>
      <c r="L71" s="608">
        <v>0</v>
      </c>
      <c r="M71" s="884"/>
      <c r="N71" s="857"/>
      <c r="O71" s="857"/>
    </row>
    <row r="72" spans="1:15">
      <c r="A72" s="2366" t="s">
        <v>2232</v>
      </c>
      <c r="B72" s="2366"/>
      <c r="C72" s="2366"/>
      <c r="D72" s="2366"/>
      <c r="E72" s="2366"/>
      <c r="F72" s="2366"/>
      <c r="G72" s="2366"/>
      <c r="H72" s="2366"/>
      <c r="I72" s="2366"/>
      <c r="J72" s="2366"/>
      <c r="K72" s="2366"/>
      <c r="L72" s="2366"/>
      <c r="M72" s="857"/>
      <c r="N72" s="857"/>
      <c r="O72" s="857"/>
    </row>
    <row r="73" spans="1:15">
      <c r="A73" s="2338" t="s">
        <v>20</v>
      </c>
      <c r="B73" s="2338"/>
      <c r="C73" s="2338"/>
      <c r="D73" s="420">
        <v>447</v>
      </c>
      <c r="E73" s="421">
        <v>866.5</v>
      </c>
      <c r="F73" s="423">
        <v>100</v>
      </c>
      <c r="G73" s="764">
        <v>989</v>
      </c>
      <c r="H73" s="423">
        <v>1214.5</v>
      </c>
      <c r="I73" s="523">
        <v>100</v>
      </c>
      <c r="J73" s="764">
        <v>560</v>
      </c>
      <c r="K73" s="423">
        <v>270.95</v>
      </c>
      <c r="L73" s="523">
        <v>100</v>
      </c>
      <c r="M73" s="857"/>
      <c r="N73" s="857"/>
      <c r="O73" s="857"/>
    </row>
    <row r="74" spans="1:15">
      <c r="A74" s="2356" t="s">
        <v>21</v>
      </c>
      <c r="B74" s="2356"/>
      <c r="C74" s="2356"/>
      <c r="D74" s="344"/>
      <c r="E74" s="330"/>
      <c r="F74" s="609"/>
      <c r="G74" s="1337"/>
      <c r="H74" s="884"/>
      <c r="I74" s="1141"/>
      <c r="J74" s="1337"/>
      <c r="K74" s="884"/>
      <c r="L74" s="1141"/>
      <c r="M74" s="857"/>
      <c r="N74" s="857"/>
      <c r="O74" s="857"/>
    </row>
    <row r="75" spans="1:15">
      <c r="A75" s="2335" t="s">
        <v>25</v>
      </c>
      <c r="B75" s="2335"/>
      <c r="C75" s="2335"/>
      <c r="D75" s="344">
        <v>171</v>
      </c>
      <c r="E75" s="330">
        <v>110.4</v>
      </c>
      <c r="F75" s="609">
        <v>12.7</v>
      </c>
      <c r="G75" s="670">
        <v>136</v>
      </c>
      <c r="H75" s="609">
        <v>53.9</v>
      </c>
      <c r="I75" s="608">
        <v>4.4000000000000004</v>
      </c>
      <c r="J75" s="670">
        <v>198</v>
      </c>
      <c r="K75" s="609">
        <v>91.26</v>
      </c>
      <c r="L75" s="608">
        <v>33.700000000000003</v>
      </c>
      <c r="M75" s="857"/>
      <c r="N75" s="857"/>
      <c r="O75" s="857"/>
    </row>
    <row r="76" spans="1:15">
      <c r="A76" s="2359" t="s">
        <v>996</v>
      </c>
      <c r="B76" s="2359"/>
      <c r="C76" s="2360"/>
      <c r="D76" s="344"/>
      <c r="E76" s="330"/>
      <c r="F76" s="609"/>
      <c r="G76" s="670"/>
      <c r="H76" s="609"/>
      <c r="I76" s="608"/>
      <c r="J76" s="670"/>
      <c r="K76" s="609"/>
      <c r="L76" s="608"/>
      <c r="M76" s="857"/>
      <c r="N76" s="857"/>
      <c r="O76" s="857"/>
    </row>
    <row r="77" spans="1:15">
      <c r="A77" s="2335" t="s">
        <v>26</v>
      </c>
      <c r="B77" s="2335"/>
      <c r="C77" s="2335"/>
      <c r="D77" s="344">
        <v>107</v>
      </c>
      <c r="E77" s="330">
        <v>468.7</v>
      </c>
      <c r="F77" s="609">
        <v>54.1</v>
      </c>
      <c r="G77" s="670">
        <v>96</v>
      </c>
      <c r="H77" s="609">
        <v>154.69999999999999</v>
      </c>
      <c r="I77" s="608">
        <v>12.7</v>
      </c>
      <c r="J77" s="670">
        <v>174</v>
      </c>
      <c r="K77" s="609">
        <v>150.46</v>
      </c>
      <c r="L77" s="608">
        <v>55.5</v>
      </c>
      <c r="M77" s="857"/>
      <c r="N77" s="857"/>
      <c r="O77" s="857"/>
    </row>
    <row r="78" spans="1:15">
      <c r="A78" s="2359" t="s">
        <v>27</v>
      </c>
      <c r="B78" s="2359"/>
      <c r="C78" s="2360"/>
      <c r="D78" s="344"/>
      <c r="E78" s="330"/>
      <c r="F78" s="609"/>
      <c r="G78" s="670"/>
      <c r="H78" s="609"/>
      <c r="I78" s="608"/>
      <c r="J78" s="670"/>
      <c r="K78" s="609"/>
      <c r="L78" s="608"/>
      <c r="M78" s="857"/>
      <c r="N78" s="857"/>
      <c r="O78" s="857"/>
    </row>
    <row r="79" spans="1:15">
      <c r="A79" s="2335" t="s">
        <v>997</v>
      </c>
      <c r="B79" s="2335"/>
      <c r="C79" s="2335"/>
      <c r="D79" s="344">
        <v>39</v>
      </c>
      <c r="E79" s="330">
        <v>239.3</v>
      </c>
      <c r="F79" s="609">
        <v>27.6</v>
      </c>
      <c r="G79" s="670">
        <v>24</v>
      </c>
      <c r="H79" s="609">
        <v>927.8</v>
      </c>
      <c r="I79" s="608">
        <v>76.400000000000006</v>
      </c>
      <c r="J79" s="670">
        <v>84</v>
      </c>
      <c r="K79" s="609">
        <v>11.47</v>
      </c>
      <c r="L79" s="608">
        <v>4.2</v>
      </c>
      <c r="M79" s="857"/>
      <c r="N79" s="857"/>
      <c r="O79" s="857"/>
    </row>
    <row r="80" spans="1:15">
      <c r="A80" s="2359" t="s">
        <v>998</v>
      </c>
      <c r="B80" s="2347"/>
      <c r="C80" s="2348"/>
      <c r="D80" s="344"/>
      <c r="E80" s="330"/>
      <c r="F80" s="609"/>
      <c r="G80" s="791"/>
      <c r="H80" s="558"/>
      <c r="I80" s="522"/>
      <c r="J80" s="791"/>
      <c r="K80" s="558"/>
      <c r="L80" s="522"/>
      <c r="M80" s="857"/>
      <c r="N80" s="857"/>
      <c r="O80" s="857"/>
    </row>
    <row r="81" spans="1:15">
      <c r="A81" s="2335" t="s">
        <v>999</v>
      </c>
      <c r="B81" s="2335"/>
      <c r="C81" s="2335"/>
      <c r="D81" s="344">
        <v>64</v>
      </c>
      <c r="E81" s="330">
        <v>10.1</v>
      </c>
      <c r="F81" s="609">
        <v>1.2</v>
      </c>
      <c r="G81" s="670">
        <v>70</v>
      </c>
      <c r="H81" s="609">
        <v>13.6</v>
      </c>
      <c r="I81" s="608">
        <v>1.1000000000000001</v>
      </c>
      <c r="J81" s="670">
        <v>61</v>
      </c>
      <c r="K81" s="609">
        <v>3.96</v>
      </c>
      <c r="L81" s="608">
        <v>1.5</v>
      </c>
      <c r="M81" s="857"/>
      <c r="N81" s="857"/>
      <c r="O81" s="857"/>
    </row>
    <row r="82" spans="1:15">
      <c r="A82" s="2359" t="s">
        <v>28</v>
      </c>
      <c r="B82" s="2347"/>
      <c r="C82" s="2348"/>
      <c r="D82" s="344"/>
      <c r="E82" s="330"/>
      <c r="F82" s="609"/>
      <c r="G82" s="1316"/>
      <c r="H82" s="658"/>
      <c r="I82" s="704"/>
      <c r="J82" s="1316"/>
      <c r="K82" s="658"/>
      <c r="L82" s="704"/>
      <c r="M82" s="857"/>
      <c r="N82" s="857"/>
      <c r="O82" s="857"/>
    </row>
    <row r="83" spans="1:15">
      <c r="A83" s="2335" t="s">
        <v>29</v>
      </c>
      <c r="B83" s="2335"/>
      <c r="C83" s="2335"/>
      <c r="D83" s="344">
        <v>3</v>
      </c>
      <c r="E83" s="608">
        <v>0.3</v>
      </c>
      <c r="F83" s="675">
        <v>0</v>
      </c>
      <c r="G83" s="1316">
        <v>8</v>
      </c>
      <c r="H83" s="622">
        <v>7</v>
      </c>
      <c r="I83" s="623">
        <v>0.6</v>
      </c>
      <c r="J83" s="1316">
        <v>6</v>
      </c>
      <c r="K83" s="622">
        <v>3.09</v>
      </c>
      <c r="L83" s="623">
        <v>1.1000000000000001</v>
      </c>
      <c r="M83" s="857"/>
      <c r="N83" s="857"/>
      <c r="O83" s="857"/>
    </row>
    <row r="84" spans="1:15">
      <c r="A84" s="2359" t="s">
        <v>30</v>
      </c>
      <c r="B84" s="2347"/>
      <c r="C84" s="2348"/>
      <c r="D84" s="344"/>
      <c r="E84" s="330"/>
      <c r="F84" s="609"/>
      <c r="G84" s="1337"/>
      <c r="H84" s="884"/>
      <c r="I84" s="1141"/>
      <c r="J84" s="1337"/>
      <c r="K84" s="884"/>
      <c r="L84" s="1141"/>
      <c r="M84" s="857"/>
      <c r="N84" s="857"/>
      <c r="O84" s="857"/>
    </row>
    <row r="85" spans="1:15">
      <c r="A85" s="2335" t="s">
        <v>31</v>
      </c>
      <c r="B85" s="2335"/>
      <c r="C85" s="2335"/>
      <c r="D85" s="344">
        <v>63</v>
      </c>
      <c r="E85" s="330">
        <v>37.6</v>
      </c>
      <c r="F85" s="609">
        <v>4.3</v>
      </c>
      <c r="G85" s="1316">
        <v>655</v>
      </c>
      <c r="H85" s="622">
        <v>57.5</v>
      </c>
      <c r="I85" s="623">
        <v>4.7</v>
      </c>
      <c r="J85" s="1316">
        <v>37</v>
      </c>
      <c r="K85" s="622">
        <v>10.7</v>
      </c>
      <c r="L85" s="623">
        <v>3.9</v>
      </c>
      <c r="M85" s="857"/>
      <c r="N85" s="857"/>
      <c r="O85" s="857"/>
    </row>
    <row r="86" spans="1:15">
      <c r="A86" s="2359" t="s">
        <v>32</v>
      </c>
      <c r="B86" s="2347"/>
      <c r="C86" s="2348"/>
      <c r="D86" s="1000"/>
      <c r="E86" s="1000"/>
      <c r="F86" s="1342"/>
      <c r="G86" s="1000"/>
      <c r="H86" s="1343"/>
      <c r="I86" s="1338"/>
      <c r="J86" s="1000"/>
      <c r="K86" s="1343"/>
      <c r="L86" s="1338"/>
      <c r="M86" s="857"/>
      <c r="N86" s="857"/>
      <c r="O86" s="857"/>
    </row>
    <row r="87" spans="1:15">
      <c r="A87" s="2105" t="s">
        <v>2233</v>
      </c>
      <c r="B87" s="2105"/>
      <c r="C87" s="2105"/>
      <c r="D87" s="2105"/>
      <c r="E87" s="2105"/>
      <c r="F87" s="2105"/>
      <c r="G87" s="2105"/>
      <c r="H87" s="2105"/>
      <c r="I87" s="2105"/>
      <c r="J87" s="2105"/>
      <c r="K87" s="2105"/>
      <c r="L87" s="2105"/>
      <c r="M87" s="857"/>
      <c r="N87" s="857"/>
      <c r="O87" s="857"/>
    </row>
    <row r="88" spans="1:15">
      <c r="A88" s="2338" t="s">
        <v>20</v>
      </c>
      <c r="B88" s="2338"/>
      <c r="C88" s="2338"/>
      <c r="D88" s="764">
        <v>447</v>
      </c>
      <c r="E88" s="421">
        <v>866.5</v>
      </c>
      <c r="F88" s="423">
        <v>100</v>
      </c>
      <c r="G88" s="764">
        <v>989</v>
      </c>
      <c r="H88" s="423">
        <v>1214.5</v>
      </c>
      <c r="I88" s="523">
        <v>100</v>
      </c>
      <c r="J88" s="764">
        <v>560</v>
      </c>
      <c r="K88" s="423">
        <v>270.95</v>
      </c>
      <c r="L88" s="523">
        <v>100</v>
      </c>
      <c r="M88" s="857"/>
      <c r="N88" s="857"/>
      <c r="O88" s="857"/>
    </row>
    <row r="89" spans="1:15">
      <c r="A89" s="2362" t="s">
        <v>21</v>
      </c>
      <c r="B89" s="2362"/>
      <c r="C89" s="2362"/>
      <c r="D89" s="1344"/>
      <c r="E89" s="1344"/>
      <c r="F89" s="1344"/>
      <c r="G89" s="1344"/>
      <c r="H89" s="1344"/>
      <c r="I89" s="1344"/>
      <c r="J89" s="1345"/>
      <c r="K89" s="1344"/>
      <c r="L89" s="1346"/>
      <c r="M89" s="857"/>
      <c r="N89" s="857"/>
      <c r="O89" s="857"/>
    </row>
    <row r="90" spans="1:15">
      <c r="A90" s="2361" t="s">
        <v>2234</v>
      </c>
      <c r="B90" s="2361"/>
      <c r="C90" s="2361"/>
      <c r="D90" s="2361"/>
      <c r="E90" s="2361"/>
      <c r="F90" s="2361"/>
      <c r="G90" s="2361"/>
      <c r="H90" s="2361"/>
      <c r="I90" s="2361"/>
      <c r="J90" s="2361"/>
      <c r="K90" s="2361"/>
      <c r="L90" s="2361"/>
      <c r="M90" s="857"/>
      <c r="N90" s="857"/>
      <c r="O90" s="857"/>
    </row>
    <row r="91" spans="1:15">
      <c r="A91" s="2335" t="s">
        <v>33</v>
      </c>
      <c r="B91" s="2335"/>
      <c r="C91" s="2335"/>
      <c r="D91" s="344">
        <v>315</v>
      </c>
      <c r="E91" s="330">
        <v>818.4</v>
      </c>
      <c r="F91" s="609">
        <v>94.5</v>
      </c>
      <c r="G91" s="670">
        <v>256</v>
      </c>
      <c r="H91" s="609">
        <v>1136.3</v>
      </c>
      <c r="I91" s="608">
        <v>93.6</v>
      </c>
      <c r="J91" s="670">
        <v>302</v>
      </c>
      <c r="K91" s="609">
        <v>206.49</v>
      </c>
      <c r="L91" s="608">
        <v>76.2</v>
      </c>
      <c r="M91" s="857"/>
      <c r="N91" s="857"/>
      <c r="O91" s="857"/>
    </row>
    <row r="92" spans="1:15">
      <c r="A92" s="2345" t="s">
        <v>42</v>
      </c>
      <c r="B92" s="2345"/>
      <c r="C92" s="2346"/>
      <c r="D92" s="344"/>
      <c r="E92" s="330"/>
      <c r="F92" s="609"/>
      <c r="G92" s="1316"/>
      <c r="H92" s="658"/>
      <c r="I92" s="704"/>
      <c r="J92" s="1316"/>
      <c r="K92" s="658"/>
      <c r="L92" s="704"/>
      <c r="M92" s="1023"/>
      <c r="N92" s="890"/>
      <c r="O92" s="857"/>
    </row>
    <row r="93" spans="1:15">
      <c r="A93" s="2347" t="s">
        <v>43</v>
      </c>
      <c r="B93" s="2347"/>
      <c r="C93" s="2348"/>
      <c r="D93" s="344"/>
      <c r="E93" s="330"/>
      <c r="F93" s="609"/>
      <c r="G93" s="1316"/>
      <c r="H93" s="622"/>
      <c r="I93" s="623"/>
      <c r="J93" s="1316"/>
      <c r="K93" s="622"/>
      <c r="L93" s="623"/>
      <c r="M93" s="857"/>
      <c r="N93" s="857"/>
      <c r="O93" s="857"/>
    </row>
    <row r="94" spans="1:15">
      <c r="A94" s="2349" t="s">
        <v>44</v>
      </c>
      <c r="B94" s="2349"/>
      <c r="C94" s="2350"/>
      <c r="D94" s="344">
        <v>6</v>
      </c>
      <c r="E94" s="344">
        <v>32.9</v>
      </c>
      <c r="F94" s="609">
        <v>3.8</v>
      </c>
      <c r="G94" s="670">
        <v>6</v>
      </c>
      <c r="H94" s="609">
        <v>6.1</v>
      </c>
      <c r="I94" s="608">
        <v>0.5</v>
      </c>
      <c r="J94" s="670">
        <v>7</v>
      </c>
      <c r="K94" s="609">
        <v>3.11</v>
      </c>
      <c r="L94" s="608">
        <v>1.1000000000000001</v>
      </c>
      <c r="M94" s="857"/>
      <c r="N94" s="857"/>
      <c r="O94" s="857"/>
    </row>
    <row r="95" spans="1:15" ht="15" customHeight="1">
      <c r="A95" s="2352" t="s">
        <v>39</v>
      </c>
      <c r="B95" s="2352"/>
      <c r="C95" s="2352"/>
      <c r="D95" s="1000"/>
      <c r="E95" s="1000"/>
      <c r="F95" s="1000"/>
      <c r="G95" s="1316"/>
      <c r="H95" s="622"/>
      <c r="I95" s="623"/>
      <c r="J95" s="1316"/>
      <c r="K95" s="622"/>
      <c r="L95" s="623"/>
      <c r="M95" s="857"/>
      <c r="N95" s="857"/>
      <c r="O95" s="857"/>
    </row>
    <row r="96" spans="1:15" ht="15" customHeight="1">
      <c r="A96" s="2343" t="s">
        <v>40</v>
      </c>
      <c r="B96" s="2343"/>
      <c r="C96" s="2344"/>
      <c r="D96" s="1000"/>
      <c r="E96" s="1000"/>
      <c r="F96" s="1000"/>
      <c r="G96" s="1000"/>
      <c r="H96" s="1000"/>
      <c r="I96" s="1347"/>
      <c r="J96" s="1000"/>
      <c r="K96" s="1000"/>
      <c r="L96" s="1347"/>
      <c r="M96" s="857"/>
      <c r="N96" s="857"/>
      <c r="O96" s="857"/>
    </row>
    <row r="97" spans="1:15">
      <c r="A97" s="2353" t="s">
        <v>2235</v>
      </c>
      <c r="B97" s="2353"/>
      <c r="C97" s="2353"/>
      <c r="D97" s="2353"/>
      <c r="E97" s="2353"/>
      <c r="F97" s="2353"/>
      <c r="G97" s="2353"/>
      <c r="H97" s="2353"/>
      <c r="I97" s="2353"/>
      <c r="J97" s="2353"/>
      <c r="K97" s="2353"/>
      <c r="L97" s="2353"/>
      <c r="M97" s="857"/>
      <c r="N97" s="857"/>
      <c r="O97" s="857"/>
    </row>
    <row r="98" spans="1:15">
      <c r="A98" s="2335" t="s">
        <v>41</v>
      </c>
      <c r="B98" s="2335"/>
      <c r="C98" s="2335"/>
      <c r="D98" s="344">
        <v>52</v>
      </c>
      <c r="E98" s="330">
        <v>5.8</v>
      </c>
      <c r="F98" s="609">
        <v>0.7</v>
      </c>
      <c r="G98" s="670">
        <v>692</v>
      </c>
      <c r="H98" s="609">
        <v>11.4</v>
      </c>
      <c r="I98" s="608">
        <v>0.9</v>
      </c>
      <c r="J98" s="670">
        <v>61</v>
      </c>
      <c r="K98" s="609">
        <v>3.96</v>
      </c>
      <c r="L98" s="608">
        <v>1.5</v>
      </c>
      <c r="M98" s="857"/>
      <c r="N98" s="857"/>
      <c r="O98" s="857"/>
    </row>
    <row r="99" spans="1:15">
      <c r="A99" s="2345" t="s">
        <v>45</v>
      </c>
      <c r="B99" s="2345"/>
      <c r="C99" s="2346"/>
      <c r="D99" s="344"/>
      <c r="E99" s="344"/>
      <c r="F99" s="609"/>
      <c r="G99" s="1316"/>
      <c r="H99" s="658"/>
      <c r="I99" s="704"/>
      <c r="J99" s="1316"/>
      <c r="K99" s="658"/>
      <c r="L99" s="704"/>
      <c r="M99" s="857"/>
      <c r="N99" s="857"/>
      <c r="O99" s="857"/>
    </row>
    <row r="100" spans="1:15">
      <c r="A100" s="2335" t="s">
        <v>46</v>
      </c>
      <c r="B100" s="2335"/>
      <c r="C100" s="2335"/>
      <c r="D100" s="344">
        <v>74</v>
      </c>
      <c r="E100" s="330">
        <v>9.4</v>
      </c>
      <c r="F100" s="609">
        <v>1.1000000000000001</v>
      </c>
      <c r="G100" s="1316">
        <v>35</v>
      </c>
      <c r="H100" s="622">
        <v>60.7</v>
      </c>
      <c r="I100" s="623">
        <v>5</v>
      </c>
      <c r="J100" s="1316">
        <v>190</v>
      </c>
      <c r="K100" s="622">
        <v>57.36</v>
      </c>
      <c r="L100" s="623">
        <v>21.2</v>
      </c>
      <c r="M100" s="857"/>
      <c r="N100" s="857"/>
      <c r="O100" s="857"/>
    </row>
    <row r="101" spans="1:15">
      <c r="A101" s="2354" t="s">
        <v>47</v>
      </c>
      <c r="B101" s="2354"/>
      <c r="C101" s="2355"/>
      <c r="D101" s="1000"/>
      <c r="E101" s="1000"/>
      <c r="F101" s="1343"/>
      <c r="G101" s="1000"/>
      <c r="H101" s="1343"/>
      <c r="I101" s="1342"/>
      <c r="J101" s="1000"/>
      <c r="K101" s="1343"/>
      <c r="L101" s="1342"/>
      <c r="M101" s="857"/>
      <c r="N101" s="857"/>
      <c r="O101" s="857"/>
    </row>
    <row r="102" spans="1:15" ht="5.25" customHeight="1">
      <c r="A102" s="1348"/>
      <c r="B102" s="1348"/>
      <c r="C102" s="1348"/>
      <c r="D102" s="1338"/>
      <c r="E102" s="1338"/>
      <c r="F102" s="1338"/>
      <c r="G102" s="1338"/>
      <c r="H102" s="1338"/>
      <c r="I102" s="1338"/>
      <c r="J102" s="1338"/>
      <c r="K102" s="1338"/>
      <c r="L102" s="1338"/>
      <c r="M102" s="857"/>
      <c r="N102" s="857"/>
      <c r="O102" s="857"/>
    </row>
    <row r="103" spans="1:15" ht="84.75" customHeight="1">
      <c r="A103" s="2351" t="s">
        <v>2236</v>
      </c>
      <c r="B103" s="2351"/>
      <c r="C103" s="2351"/>
      <c r="D103" s="2351"/>
      <c r="E103" s="2351"/>
      <c r="F103" s="2351"/>
      <c r="G103" s="2351"/>
      <c r="H103" s="2351"/>
      <c r="I103" s="2351"/>
      <c r="J103" s="2351"/>
      <c r="K103" s="2351"/>
      <c r="L103" s="2351"/>
      <c r="M103" s="857"/>
      <c r="N103" s="857"/>
      <c r="O103" s="857"/>
    </row>
    <row r="104" spans="1:15" ht="6" customHeight="1">
      <c r="A104" s="1349"/>
      <c r="B104" s="1349"/>
      <c r="C104" s="1349"/>
      <c r="D104" s="1349"/>
      <c r="E104" s="1349"/>
      <c r="F104" s="1349"/>
      <c r="G104" s="1349"/>
      <c r="H104" s="1349"/>
      <c r="I104" s="1349"/>
      <c r="J104" s="1349"/>
      <c r="K104" s="1349"/>
      <c r="L104" s="1349"/>
      <c r="M104" s="857"/>
      <c r="N104" s="857"/>
      <c r="O104" s="857"/>
    </row>
    <row r="105" spans="1:15" ht="84" customHeight="1">
      <c r="A105" s="1715" t="s">
        <v>1476</v>
      </c>
      <c r="B105" s="1715"/>
      <c r="C105" s="1715"/>
      <c r="D105" s="1715"/>
      <c r="E105" s="1715"/>
      <c r="F105" s="1715"/>
      <c r="G105" s="1715"/>
      <c r="H105" s="1715"/>
      <c r="I105" s="1715"/>
      <c r="J105" s="1715"/>
      <c r="K105" s="1715"/>
      <c r="L105" s="1715"/>
      <c r="M105" s="857"/>
      <c r="N105" s="857"/>
      <c r="O105" s="857"/>
    </row>
    <row r="106" spans="1:15">
      <c r="A106" s="1292"/>
      <c r="B106" s="1292"/>
      <c r="C106" s="1292"/>
      <c r="D106" s="1292"/>
      <c r="E106" s="1292"/>
      <c r="F106" s="1292"/>
      <c r="G106" s="1292"/>
      <c r="H106" s="1292"/>
      <c r="I106" s="1292"/>
      <c r="J106" s="1292"/>
      <c r="K106" s="1292"/>
      <c r="L106" s="1292"/>
      <c r="M106" s="857"/>
      <c r="N106" s="857"/>
      <c r="O106" s="857"/>
    </row>
    <row r="107" spans="1:15">
      <c r="A107" s="857"/>
      <c r="B107" s="857"/>
      <c r="C107" s="857"/>
      <c r="D107" s="857"/>
      <c r="E107" s="857"/>
      <c r="F107" s="857"/>
      <c r="G107" s="857"/>
      <c r="H107" s="857"/>
      <c r="I107" s="857"/>
      <c r="J107" s="857"/>
      <c r="K107" s="857"/>
      <c r="L107" s="857"/>
      <c r="M107" s="857"/>
      <c r="N107" s="857"/>
      <c r="O107" s="857"/>
    </row>
    <row r="108" spans="1:15">
      <c r="A108" s="857"/>
      <c r="B108" s="857"/>
      <c r="C108" s="857"/>
      <c r="D108" s="857"/>
      <c r="E108" s="857"/>
      <c r="F108" s="857"/>
      <c r="G108" s="857"/>
      <c r="H108" s="857"/>
      <c r="I108" s="857"/>
      <c r="J108" s="857"/>
      <c r="K108" s="857"/>
      <c r="L108" s="857"/>
      <c r="M108" s="857"/>
      <c r="N108" s="857"/>
      <c r="O108" s="857"/>
    </row>
    <row r="109" spans="1:15">
      <c r="A109" s="857"/>
      <c r="B109" s="857"/>
      <c r="C109" s="857"/>
      <c r="D109" s="857"/>
      <c r="E109" s="857"/>
      <c r="F109" s="857"/>
      <c r="G109" s="857"/>
      <c r="H109" s="857"/>
      <c r="I109" s="857"/>
      <c r="J109" s="857"/>
      <c r="K109" s="857"/>
      <c r="L109" s="857"/>
      <c r="M109" s="857"/>
      <c r="N109" s="857"/>
      <c r="O109" s="857"/>
    </row>
  </sheetData>
  <mergeCells count="104">
    <mergeCell ref="A13:C13"/>
    <mergeCell ref="A16:C16"/>
    <mergeCell ref="A17:C17"/>
    <mergeCell ref="A18:C18"/>
    <mergeCell ref="A23:L23"/>
    <mergeCell ref="A22:C22"/>
    <mergeCell ref="A12:C12"/>
    <mergeCell ref="K6:L6"/>
    <mergeCell ref="A8:L8"/>
    <mergeCell ref="A9:C9"/>
    <mergeCell ref="A10:C10"/>
    <mergeCell ref="A11:C11"/>
    <mergeCell ref="A5:C7"/>
    <mergeCell ref="D5:F5"/>
    <mergeCell ref="G5:I5"/>
    <mergeCell ref="J5:L5"/>
    <mergeCell ref="D6:D7"/>
    <mergeCell ref="E6:F6"/>
    <mergeCell ref="G6:G7"/>
    <mergeCell ref="H6:I6"/>
    <mergeCell ref="J6:J7"/>
    <mergeCell ref="A21:C21"/>
    <mergeCell ref="A20:C20"/>
    <mergeCell ref="A14:C14"/>
    <mergeCell ref="A15:C15"/>
    <mergeCell ref="A56:C56"/>
    <mergeCell ref="A58:C58"/>
    <mergeCell ref="A60:C60"/>
    <mergeCell ref="A51:C51"/>
    <mergeCell ref="A25:C25"/>
    <mergeCell ref="A38:L38"/>
    <mergeCell ref="A27:C27"/>
    <mergeCell ref="A28:C28"/>
    <mergeCell ref="A29:C29"/>
    <mergeCell ref="A30:C30"/>
    <mergeCell ref="A31:C31"/>
    <mergeCell ref="A32:C32"/>
    <mergeCell ref="A33:C33"/>
    <mergeCell ref="A34:C34"/>
    <mergeCell ref="A26:C26"/>
    <mergeCell ref="A35:C35"/>
    <mergeCell ref="A36:C36"/>
    <mergeCell ref="A37:C37"/>
    <mergeCell ref="A39:C39"/>
    <mergeCell ref="A44:C44"/>
    <mergeCell ref="A24:C24"/>
    <mergeCell ref="A62:C62"/>
    <mergeCell ref="A57:C57"/>
    <mergeCell ref="A59:C59"/>
    <mergeCell ref="A40:C40"/>
    <mergeCell ref="A41:C41"/>
    <mergeCell ref="A42:C42"/>
    <mergeCell ref="A43:C43"/>
    <mergeCell ref="A61:C61"/>
    <mergeCell ref="A45:C45"/>
    <mergeCell ref="A46:C46"/>
    <mergeCell ref="A47:C47"/>
    <mergeCell ref="A49:C49"/>
    <mergeCell ref="A50:C50"/>
    <mergeCell ref="A52:C52"/>
    <mergeCell ref="A53:L53"/>
    <mergeCell ref="A54:C54"/>
    <mergeCell ref="A55:C55"/>
    <mergeCell ref="A88:C88"/>
    <mergeCell ref="A89:C89"/>
    <mergeCell ref="A78:C78"/>
    <mergeCell ref="A67:C67"/>
    <mergeCell ref="A69:C69"/>
    <mergeCell ref="A70:C70"/>
    <mergeCell ref="A72:L72"/>
    <mergeCell ref="A79:C79"/>
    <mergeCell ref="A80:C80"/>
    <mergeCell ref="A81:C81"/>
    <mergeCell ref="A82:C82"/>
    <mergeCell ref="A83:C83"/>
    <mergeCell ref="A84:C84"/>
    <mergeCell ref="A85:C85"/>
    <mergeCell ref="A86:C86"/>
    <mergeCell ref="A87:L87"/>
    <mergeCell ref="A71:C71"/>
    <mergeCell ref="A63:C63"/>
    <mergeCell ref="A64:C64"/>
    <mergeCell ref="A73:C73"/>
    <mergeCell ref="A66:C66"/>
    <mergeCell ref="A68:C68"/>
    <mergeCell ref="A96:C96"/>
    <mergeCell ref="A105:L105"/>
    <mergeCell ref="A91:C91"/>
    <mergeCell ref="A92:C92"/>
    <mergeCell ref="A93:C93"/>
    <mergeCell ref="A94:C94"/>
    <mergeCell ref="A103:L103"/>
    <mergeCell ref="A95:C95"/>
    <mergeCell ref="A97:L97"/>
    <mergeCell ref="A98:C98"/>
    <mergeCell ref="A99:C99"/>
    <mergeCell ref="A100:C100"/>
    <mergeCell ref="A101:C101"/>
    <mergeCell ref="A74:C74"/>
    <mergeCell ref="A65:C65"/>
    <mergeCell ref="A75:C75"/>
    <mergeCell ref="A76:C76"/>
    <mergeCell ref="A77:C77"/>
    <mergeCell ref="A90:L90"/>
  </mergeCells>
  <hyperlinks>
    <hyperlink ref="N1" location="'Spis tablic_Contens'!A1" display="&lt; POWRÓT"/>
    <hyperlink ref="N2" location="'Spis tablic_Contens'!A1" display="&lt; BACK"/>
  </hyperlinks>
  <pageMargins left="0.73994252873563215" right="0.73994252873563215" top="0.67528735632183912" bottom="0.5818965517241379" header="0.3" footer="0.3"/>
  <pageSetup paperSize="9" scale="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dimension ref="A1:L55"/>
  <sheetViews>
    <sheetView showGridLines="0" workbookViewId="0">
      <pane ySplit="6" topLeftCell="A7" activePane="bottomLeft" state="frozen"/>
      <selection activeCell="A129" sqref="A129"/>
      <selection pane="bottomLeft" activeCell="G39" sqref="G39"/>
    </sheetView>
  </sheetViews>
  <sheetFormatPr defaultRowHeight="15"/>
  <cols>
    <col min="1" max="1" width="10.7109375" customWidth="1"/>
    <col min="2" max="2" width="17.140625" customWidth="1"/>
    <col min="6" max="6" width="9.140625" style="268"/>
    <col min="9" max="9" width="1.5703125" customWidth="1"/>
    <col min="10" max="10" width="32.7109375" customWidth="1"/>
  </cols>
  <sheetData>
    <row r="1" spans="1:12" ht="14.25" customHeight="1">
      <c r="A1" s="360" t="s">
        <v>2244</v>
      </c>
      <c r="B1" s="360" t="s">
        <v>892</v>
      </c>
      <c r="C1" s="288"/>
      <c r="D1" s="288"/>
      <c r="E1" s="288"/>
      <c r="F1" s="288"/>
      <c r="G1" s="288"/>
      <c r="H1" s="288"/>
      <c r="I1" s="288"/>
      <c r="J1" s="288"/>
      <c r="K1" s="288"/>
      <c r="L1" s="418" t="s">
        <v>887</v>
      </c>
    </row>
    <row r="2" spans="1:12" s="66" customFormat="1" ht="14.25" customHeight="1">
      <c r="A2" s="360"/>
      <c r="B2" s="361" t="s">
        <v>1623</v>
      </c>
      <c r="C2" s="288"/>
      <c r="D2" s="288"/>
      <c r="E2" s="288"/>
      <c r="F2" s="288"/>
      <c r="G2" s="288"/>
      <c r="H2" s="288"/>
      <c r="I2" s="288"/>
      <c r="J2" s="288"/>
      <c r="K2" s="288"/>
      <c r="L2" s="419" t="s">
        <v>888</v>
      </c>
    </row>
    <row r="3" spans="1:12" ht="14.25" customHeight="1">
      <c r="A3" s="288"/>
      <c r="B3" s="362" t="s">
        <v>893</v>
      </c>
      <c r="C3" s="288"/>
      <c r="D3" s="288"/>
      <c r="E3" s="288"/>
      <c r="F3" s="288"/>
      <c r="G3" s="288"/>
      <c r="H3" s="288"/>
      <c r="I3" s="288"/>
      <c r="J3" s="288"/>
      <c r="K3" s="288"/>
      <c r="L3" s="288"/>
    </row>
    <row r="4" spans="1:12" s="66" customFormat="1" ht="14.25" customHeight="1">
      <c r="A4" s="288"/>
      <c r="B4" s="362" t="s">
        <v>894</v>
      </c>
      <c r="C4" s="288"/>
      <c r="D4" s="288"/>
      <c r="E4" s="288"/>
      <c r="F4" s="288"/>
      <c r="G4" s="288"/>
      <c r="H4" s="288"/>
      <c r="I4" s="288"/>
      <c r="J4" s="288"/>
      <c r="K4" s="288"/>
      <c r="L4" s="288"/>
    </row>
    <row r="5" spans="1:12" ht="5.25" customHeight="1">
      <c r="A5" s="288"/>
      <c r="B5" s="288"/>
      <c r="C5" s="288"/>
      <c r="D5" s="288"/>
      <c r="E5" s="288"/>
      <c r="F5" s="288"/>
      <c r="G5" s="288"/>
      <c r="H5" s="288"/>
      <c r="I5" s="288"/>
      <c r="J5" s="288"/>
      <c r="K5" s="288"/>
      <c r="L5" s="288"/>
    </row>
    <row r="6" spans="1:12">
      <c r="A6" s="1400" t="s">
        <v>123</v>
      </c>
      <c r="B6" s="1401"/>
      <c r="C6" s="327">
        <v>2000</v>
      </c>
      <c r="D6" s="327">
        <v>2005</v>
      </c>
      <c r="E6" s="327">
        <v>2010</v>
      </c>
      <c r="F6" s="327">
        <v>2015</v>
      </c>
      <c r="G6" s="327">
        <v>2016</v>
      </c>
      <c r="H6" s="327">
        <v>2017</v>
      </c>
      <c r="I6" s="1461" t="s">
        <v>124</v>
      </c>
      <c r="J6" s="1462"/>
      <c r="K6" s="288"/>
      <c r="L6" s="288"/>
    </row>
    <row r="7" spans="1:12">
      <c r="A7" s="1519" t="s">
        <v>166</v>
      </c>
      <c r="B7" s="1519"/>
      <c r="C7" s="1519"/>
      <c r="D7" s="1519"/>
      <c r="E7" s="1519"/>
      <c r="F7" s="1519"/>
      <c r="G7" s="1519"/>
      <c r="H7" s="1519"/>
      <c r="I7" s="1519"/>
      <c r="J7" s="1519"/>
      <c r="K7" s="288"/>
      <c r="L7" s="288"/>
    </row>
    <row r="8" spans="1:12">
      <c r="A8" s="1412" t="s">
        <v>126</v>
      </c>
      <c r="B8" s="1412"/>
      <c r="C8" s="1412"/>
      <c r="D8" s="1412"/>
      <c r="E8" s="1412"/>
      <c r="F8" s="1412"/>
      <c r="G8" s="1412"/>
      <c r="H8" s="1412"/>
      <c r="I8" s="1412"/>
      <c r="J8" s="1412"/>
      <c r="K8" s="288"/>
      <c r="L8" s="288"/>
    </row>
    <row r="9" spans="1:12">
      <c r="A9" s="1520" t="s">
        <v>1624</v>
      </c>
      <c r="B9" s="1520"/>
      <c r="C9" s="1520"/>
      <c r="D9" s="1520"/>
      <c r="E9" s="1520"/>
      <c r="F9" s="1520"/>
      <c r="G9" s="1520"/>
      <c r="H9" s="1520"/>
      <c r="I9" s="1520"/>
      <c r="J9" s="1520"/>
      <c r="K9" s="288"/>
      <c r="L9" s="288"/>
    </row>
    <row r="10" spans="1:12">
      <c r="A10" s="1517" t="s">
        <v>20</v>
      </c>
      <c r="B10" s="1518"/>
      <c r="C10" s="420">
        <v>6570.3</v>
      </c>
      <c r="D10" s="420">
        <v>5986.5</v>
      </c>
      <c r="E10" s="421">
        <v>10926.2</v>
      </c>
      <c r="F10" s="421">
        <v>15160</v>
      </c>
      <c r="G10" s="422">
        <v>6517.0353999999998</v>
      </c>
      <c r="H10" s="422">
        <v>6825.4</v>
      </c>
      <c r="I10" s="423"/>
      <c r="J10" s="424" t="s">
        <v>21</v>
      </c>
      <c r="K10" s="288"/>
      <c r="L10" s="288"/>
    </row>
    <row r="11" spans="1:12">
      <c r="A11" s="1523" t="s">
        <v>1625</v>
      </c>
      <c r="B11" s="1523"/>
      <c r="C11" s="1523"/>
      <c r="D11" s="1523"/>
      <c r="E11" s="1422" t="s">
        <v>168</v>
      </c>
      <c r="F11" s="1422"/>
      <c r="G11" s="1422"/>
      <c r="H11" s="1422"/>
      <c r="I11" s="1422"/>
      <c r="J11" s="1422"/>
      <c r="K11" s="288"/>
      <c r="L11" s="288"/>
    </row>
    <row r="12" spans="1:12">
      <c r="A12" s="282"/>
      <c r="B12" s="425"/>
      <c r="C12" s="1524" t="s">
        <v>169</v>
      </c>
      <c r="D12" s="1524"/>
      <c r="E12" s="1524"/>
      <c r="F12" s="358"/>
      <c r="G12" s="1525" t="s">
        <v>170</v>
      </c>
      <c r="H12" s="1525"/>
      <c r="I12" s="427"/>
      <c r="J12" s="425"/>
      <c r="K12" s="288"/>
      <c r="L12" s="288"/>
    </row>
    <row r="13" spans="1:12">
      <c r="A13" s="1526" t="s">
        <v>171</v>
      </c>
      <c r="B13" s="1527"/>
      <c r="C13" s="428">
        <v>53.4</v>
      </c>
      <c r="D13" s="429">
        <v>49.07</v>
      </c>
      <c r="E13" s="428">
        <v>44.15</v>
      </c>
      <c r="F13" s="428">
        <v>41.62</v>
      </c>
      <c r="G13" s="430">
        <v>63.65</v>
      </c>
      <c r="H13" s="430">
        <v>63.94</v>
      </c>
      <c r="I13" s="431"/>
      <c r="J13" s="432" t="s">
        <v>172</v>
      </c>
      <c r="K13" s="288"/>
      <c r="L13" s="288"/>
    </row>
    <row r="14" spans="1:12">
      <c r="A14" s="1526" t="s">
        <v>173</v>
      </c>
      <c r="B14" s="1527"/>
      <c r="C14" s="428" t="s">
        <v>7</v>
      </c>
      <c r="D14" s="428">
        <v>18.02</v>
      </c>
      <c r="E14" s="433">
        <v>16.7</v>
      </c>
      <c r="F14" s="433">
        <v>9.35</v>
      </c>
      <c r="G14" s="434">
        <v>12.17</v>
      </c>
      <c r="H14" s="434">
        <v>13.31</v>
      </c>
      <c r="I14" s="435"/>
      <c r="J14" s="436" t="s">
        <v>174</v>
      </c>
      <c r="K14" s="288"/>
      <c r="L14" s="288"/>
    </row>
    <row r="15" spans="1:12" ht="15" customHeight="1">
      <c r="A15" s="1526" t="s">
        <v>175</v>
      </c>
      <c r="B15" s="1527"/>
      <c r="C15" s="428">
        <v>2.2000000000000002</v>
      </c>
      <c r="D15" s="429">
        <v>1.07</v>
      </c>
      <c r="E15" s="428">
        <v>0.79</v>
      </c>
      <c r="F15" s="428">
        <v>1.59</v>
      </c>
      <c r="G15" s="430">
        <v>2.39</v>
      </c>
      <c r="H15" s="430">
        <v>0.97</v>
      </c>
      <c r="I15" s="435"/>
      <c r="J15" s="437" t="s">
        <v>1176</v>
      </c>
      <c r="K15" s="288"/>
      <c r="L15" s="288"/>
    </row>
    <row r="16" spans="1:12" ht="15" customHeight="1">
      <c r="A16" s="1526" t="s">
        <v>176</v>
      </c>
      <c r="B16" s="1527"/>
      <c r="C16" s="428">
        <v>1.6</v>
      </c>
      <c r="D16" s="429">
        <v>0.45</v>
      </c>
      <c r="E16" s="428">
        <v>1.17</v>
      </c>
      <c r="F16" s="428">
        <v>0.37</v>
      </c>
      <c r="G16" s="430">
        <v>0.33</v>
      </c>
      <c r="H16" s="430">
        <v>0.75</v>
      </c>
      <c r="I16" s="435"/>
      <c r="J16" s="436" t="s">
        <v>177</v>
      </c>
      <c r="K16" s="288"/>
      <c r="L16" s="288"/>
    </row>
    <row r="17" spans="1:12">
      <c r="A17" s="1526" t="s">
        <v>178</v>
      </c>
      <c r="B17" s="1527"/>
      <c r="C17" s="428">
        <v>0.2</v>
      </c>
      <c r="D17" s="429">
        <v>0.1</v>
      </c>
      <c r="E17" s="428">
        <v>0.43</v>
      </c>
      <c r="F17" s="428">
        <v>0.12</v>
      </c>
      <c r="G17" s="430">
        <v>0.22</v>
      </c>
      <c r="H17" s="430">
        <v>0.46</v>
      </c>
      <c r="I17" s="435"/>
      <c r="J17" s="436" t="s">
        <v>179</v>
      </c>
      <c r="K17" s="288"/>
      <c r="L17" s="288"/>
    </row>
    <row r="18" spans="1:12" ht="15" customHeight="1">
      <c r="A18" s="1526" t="s">
        <v>180</v>
      </c>
      <c r="B18" s="1527"/>
      <c r="C18" s="428">
        <v>1.4</v>
      </c>
      <c r="D18" s="429">
        <v>1.03</v>
      </c>
      <c r="E18" s="428">
        <v>1.23</v>
      </c>
      <c r="F18" s="428">
        <v>1.01</v>
      </c>
      <c r="G18" s="430">
        <v>1.47</v>
      </c>
      <c r="H18" s="430">
        <v>0.91</v>
      </c>
      <c r="I18" s="435"/>
      <c r="J18" s="436" t="s">
        <v>181</v>
      </c>
      <c r="K18" s="288"/>
      <c r="L18" s="288"/>
    </row>
    <row r="19" spans="1:12" ht="15" customHeight="1">
      <c r="A19" s="1526" t="s">
        <v>182</v>
      </c>
      <c r="B19" s="1527"/>
      <c r="C19" s="428">
        <v>3.9</v>
      </c>
      <c r="D19" s="429">
        <v>15.96</v>
      </c>
      <c r="E19" s="428">
        <v>22.08</v>
      </c>
      <c r="F19" s="428">
        <v>26.93</v>
      </c>
      <c r="G19" s="430">
        <v>7.34</v>
      </c>
      <c r="H19" s="430">
        <v>12.09</v>
      </c>
      <c r="I19" s="435"/>
      <c r="J19" s="437" t="s">
        <v>183</v>
      </c>
      <c r="K19" s="288"/>
      <c r="L19" s="288"/>
    </row>
    <row r="20" spans="1:12" ht="15" customHeight="1">
      <c r="A20" s="1521" t="s">
        <v>184</v>
      </c>
      <c r="B20" s="1522"/>
      <c r="C20" s="428"/>
      <c r="D20" s="429"/>
      <c r="E20" s="428"/>
      <c r="F20" s="428"/>
      <c r="G20" s="430"/>
      <c r="H20" s="430"/>
      <c r="I20" s="435"/>
      <c r="J20" s="438" t="s">
        <v>205</v>
      </c>
      <c r="K20" s="288"/>
      <c r="L20" s="288"/>
    </row>
    <row r="21" spans="1:12" ht="15" customHeight="1">
      <c r="A21" s="1528" t="s">
        <v>977</v>
      </c>
      <c r="B21" s="1529"/>
      <c r="C21" s="428">
        <v>20</v>
      </c>
      <c r="D21" s="429">
        <v>21.15</v>
      </c>
      <c r="E21" s="428">
        <v>13.88</v>
      </c>
      <c r="F21" s="428">
        <v>17.82</v>
      </c>
      <c r="G21" s="430">
        <v>13.64</v>
      </c>
      <c r="H21" s="430">
        <v>9.69</v>
      </c>
      <c r="I21" s="435"/>
      <c r="J21" s="436" t="s">
        <v>1072</v>
      </c>
      <c r="K21" s="288"/>
      <c r="L21" s="288"/>
    </row>
    <row r="22" spans="1:12" ht="15" customHeight="1">
      <c r="A22" s="1521" t="s">
        <v>185</v>
      </c>
      <c r="B22" s="1522"/>
      <c r="C22" s="428"/>
      <c r="D22" s="429"/>
      <c r="E22" s="428"/>
      <c r="F22" s="428"/>
      <c r="G22" s="430"/>
      <c r="H22" s="430"/>
      <c r="I22" s="435"/>
      <c r="J22" s="438" t="s">
        <v>600</v>
      </c>
      <c r="K22" s="288"/>
      <c r="L22" s="288"/>
    </row>
    <row r="23" spans="1:12">
      <c r="A23" s="1528" t="s">
        <v>978</v>
      </c>
      <c r="B23" s="1529"/>
      <c r="C23" s="428">
        <v>11.7</v>
      </c>
      <c r="D23" s="429">
        <v>7.6</v>
      </c>
      <c r="E23" s="428">
        <v>13.81</v>
      </c>
      <c r="F23" s="428">
        <v>6.12</v>
      </c>
      <c r="G23" s="430">
        <v>7.36</v>
      </c>
      <c r="H23" s="430">
        <v>6.98</v>
      </c>
      <c r="I23" s="435"/>
      <c r="J23" s="436" t="s">
        <v>601</v>
      </c>
      <c r="K23" s="288"/>
      <c r="L23" s="288"/>
    </row>
    <row r="24" spans="1:12" ht="15" customHeight="1">
      <c r="A24" s="1521" t="s">
        <v>186</v>
      </c>
      <c r="B24" s="1522"/>
      <c r="C24" s="428"/>
      <c r="D24" s="429"/>
      <c r="E24" s="428"/>
      <c r="F24" s="428"/>
      <c r="G24" s="430"/>
      <c r="H24" s="430"/>
      <c r="I24" s="435"/>
      <c r="J24" s="437" t="s">
        <v>187</v>
      </c>
      <c r="K24" s="288"/>
      <c r="L24" s="288"/>
    </row>
    <row r="25" spans="1:12" ht="15" customHeight="1">
      <c r="A25" s="1528" t="s">
        <v>979</v>
      </c>
      <c r="B25" s="1529"/>
      <c r="C25" s="428">
        <v>5.6</v>
      </c>
      <c r="D25" s="429">
        <v>3.56</v>
      </c>
      <c r="E25" s="428">
        <v>2.4500000000000002</v>
      </c>
      <c r="F25" s="428">
        <v>4.42</v>
      </c>
      <c r="G25" s="430">
        <v>3.61</v>
      </c>
      <c r="H25" s="430">
        <v>4.21</v>
      </c>
      <c r="I25" s="435"/>
      <c r="J25" s="436" t="s">
        <v>188</v>
      </c>
      <c r="K25" s="288"/>
      <c r="L25" s="288"/>
    </row>
    <row r="26" spans="1:12">
      <c r="A26" s="1530" t="s">
        <v>1626</v>
      </c>
      <c r="B26" s="1530"/>
      <c r="C26" s="1530"/>
      <c r="D26" s="1530"/>
      <c r="E26" s="1531" t="s">
        <v>189</v>
      </c>
      <c r="F26" s="1531"/>
      <c r="G26" s="1531"/>
      <c r="H26" s="1531"/>
      <c r="I26" s="1531"/>
      <c r="J26" s="1531"/>
      <c r="K26" s="288"/>
      <c r="L26" s="288"/>
    </row>
    <row r="27" spans="1:12">
      <c r="A27" s="439"/>
      <c r="B27" s="439"/>
      <c r="C27" s="1532" t="s">
        <v>190</v>
      </c>
      <c r="D27" s="1532"/>
      <c r="E27" s="1532"/>
      <c r="F27" s="440"/>
      <c r="G27" s="1533" t="s">
        <v>191</v>
      </c>
      <c r="H27" s="1533"/>
      <c r="I27" s="441"/>
      <c r="J27" s="439"/>
      <c r="K27" s="288"/>
      <c r="L27" s="288"/>
    </row>
    <row r="28" spans="1:12" ht="15" customHeight="1">
      <c r="A28" s="1534" t="s">
        <v>192</v>
      </c>
      <c r="B28" s="1535"/>
      <c r="C28" s="433">
        <v>52.3</v>
      </c>
      <c r="D28" s="433">
        <v>47.2</v>
      </c>
      <c r="E28" s="433">
        <v>55.7</v>
      </c>
      <c r="F28" s="433">
        <v>66.760000000000005</v>
      </c>
      <c r="G28" s="442">
        <v>71.48</v>
      </c>
      <c r="H28" s="442">
        <v>69.760000000000005</v>
      </c>
      <c r="I28" s="443"/>
      <c r="J28" s="444" t="s">
        <v>193</v>
      </c>
      <c r="K28" s="288"/>
      <c r="L28" s="288"/>
    </row>
    <row r="29" spans="1:12">
      <c r="A29" s="1534" t="s">
        <v>194</v>
      </c>
      <c r="B29" s="1535"/>
      <c r="C29" s="433">
        <v>44.4</v>
      </c>
      <c r="D29" s="433">
        <v>50.35</v>
      </c>
      <c r="E29" s="433">
        <v>41.05</v>
      </c>
      <c r="F29" s="433">
        <v>27.05</v>
      </c>
      <c r="G29" s="442">
        <v>20.22</v>
      </c>
      <c r="H29" s="442">
        <v>23.79</v>
      </c>
      <c r="I29" s="443"/>
      <c r="J29" s="444" t="s">
        <v>195</v>
      </c>
      <c r="K29" s="288"/>
      <c r="L29" s="288"/>
    </row>
    <row r="30" spans="1:12" ht="15" customHeight="1">
      <c r="A30" s="1534" t="s">
        <v>196</v>
      </c>
      <c r="B30" s="1535"/>
      <c r="C30" s="433">
        <v>3.3</v>
      </c>
      <c r="D30" s="433">
        <v>2.4500000000000002</v>
      </c>
      <c r="E30" s="433">
        <v>3.25</v>
      </c>
      <c r="F30" s="433">
        <v>6.19</v>
      </c>
      <c r="G30" s="442">
        <v>8.31</v>
      </c>
      <c r="H30" s="442">
        <v>6.45</v>
      </c>
      <c r="I30" s="443"/>
      <c r="J30" s="437" t="s">
        <v>1071</v>
      </c>
      <c r="K30" s="288"/>
      <c r="L30" s="288"/>
    </row>
    <row r="31" spans="1:12" ht="15" customHeight="1">
      <c r="A31" s="1375" t="s">
        <v>197</v>
      </c>
      <c r="B31" s="1375"/>
      <c r="C31" s="1375"/>
      <c r="D31" s="1375"/>
      <c r="E31" s="1375"/>
      <c r="F31" s="1375"/>
      <c r="G31" s="1375"/>
      <c r="H31" s="1375"/>
      <c r="I31" s="1375"/>
      <c r="J31" s="1375"/>
      <c r="K31" s="288"/>
      <c r="L31" s="288"/>
    </row>
    <row r="32" spans="1:12">
      <c r="A32" s="1376" t="s">
        <v>198</v>
      </c>
      <c r="B32" s="1376"/>
      <c r="C32" s="1376"/>
      <c r="D32" s="1376"/>
      <c r="E32" s="1376"/>
      <c r="F32" s="1376"/>
      <c r="G32" s="1376"/>
      <c r="H32" s="1376"/>
      <c r="I32" s="1376"/>
      <c r="J32" s="1376"/>
      <c r="K32" s="288"/>
      <c r="L32" s="288"/>
    </row>
    <row r="33" spans="1:12">
      <c r="A33" s="1536" t="s">
        <v>1627</v>
      </c>
      <c r="B33" s="1536"/>
      <c r="C33" s="1536"/>
      <c r="D33" s="1536"/>
      <c r="E33" s="1536"/>
      <c r="F33" s="1536"/>
      <c r="G33" s="1536"/>
      <c r="H33" s="1536"/>
      <c r="I33" s="1536"/>
      <c r="J33" s="1536"/>
      <c r="K33" s="288"/>
      <c r="L33" s="288"/>
    </row>
    <row r="34" spans="1:12">
      <c r="A34" s="1537" t="s">
        <v>20</v>
      </c>
      <c r="B34" s="1538"/>
      <c r="C34" s="340">
        <v>1652.7</v>
      </c>
      <c r="D34" s="340">
        <v>1715.75</v>
      </c>
      <c r="E34" s="445">
        <v>3565.37</v>
      </c>
      <c r="F34" s="445">
        <v>3294.6</v>
      </c>
      <c r="G34" s="422">
        <v>1690.2950000000001</v>
      </c>
      <c r="H34" s="422">
        <v>2065.6999999999998</v>
      </c>
      <c r="I34" s="446"/>
      <c r="J34" s="447" t="s">
        <v>21</v>
      </c>
      <c r="K34" s="288"/>
      <c r="L34" s="288"/>
    </row>
    <row r="35" spans="1:12">
      <c r="A35" s="1539" t="s">
        <v>1628</v>
      </c>
      <c r="B35" s="1539"/>
      <c r="C35" s="1539"/>
      <c r="D35" s="1539"/>
      <c r="E35" s="1452" t="s">
        <v>168</v>
      </c>
      <c r="F35" s="1452"/>
      <c r="G35" s="1452"/>
      <c r="H35" s="1452"/>
      <c r="I35" s="1452"/>
      <c r="J35" s="1452"/>
      <c r="K35" s="288"/>
      <c r="L35" s="288"/>
    </row>
    <row r="36" spans="1:12">
      <c r="A36" s="439"/>
      <c r="B36" s="439"/>
      <c r="C36" s="439"/>
      <c r="D36" s="1532" t="s">
        <v>199</v>
      </c>
      <c r="E36" s="1532"/>
      <c r="F36" s="440"/>
      <c r="G36" s="1533" t="s">
        <v>200</v>
      </c>
      <c r="H36" s="1533"/>
      <c r="I36" s="441"/>
      <c r="J36" s="439"/>
      <c r="K36" s="288"/>
      <c r="L36" s="288"/>
    </row>
    <row r="37" spans="1:12">
      <c r="A37" s="1526" t="s">
        <v>171</v>
      </c>
      <c r="B37" s="1527"/>
      <c r="C37" s="428">
        <v>45.4</v>
      </c>
      <c r="D37" s="428">
        <v>46.13</v>
      </c>
      <c r="E37" s="428">
        <v>42.96</v>
      </c>
      <c r="F37" s="428">
        <v>33.270000000000003</v>
      </c>
      <c r="G37" s="430">
        <v>50.05</v>
      </c>
      <c r="H37" s="430">
        <v>45.85</v>
      </c>
      <c r="I37" s="435"/>
      <c r="J37" s="438" t="s">
        <v>172</v>
      </c>
      <c r="K37" s="288"/>
      <c r="L37" s="288"/>
    </row>
    <row r="38" spans="1:12">
      <c r="A38" s="1526" t="s">
        <v>173</v>
      </c>
      <c r="B38" s="1527"/>
      <c r="C38" s="428" t="s">
        <v>7</v>
      </c>
      <c r="D38" s="428">
        <v>17.8</v>
      </c>
      <c r="E38" s="428">
        <v>23.94</v>
      </c>
      <c r="F38" s="428">
        <v>9.3699999999999992</v>
      </c>
      <c r="G38" s="434">
        <v>13.92</v>
      </c>
      <c r="H38" s="434">
        <v>13.12</v>
      </c>
      <c r="I38" s="435"/>
      <c r="J38" s="436" t="s">
        <v>174</v>
      </c>
      <c r="K38" s="288"/>
      <c r="L38" s="288"/>
    </row>
    <row r="39" spans="1:12" ht="15" customHeight="1">
      <c r="A39" s="1526" t="s">
        <v>175</v>
      </c>
      <c r="B39" s="1527"/>
      <c r="C39" s="428">
        <v>9.6</v>
      </c>
      <c r="D39" s="428">
        <v>11.16</v>
      </c>
      <c r="E39" s="428">
        <v>7.03</v>
      </c>
      <c r="F39" s="428">
        <v>13.6</v>
      </c>
      <c r="G39" s="448">
        <v>16.59</v>
      </c>
      <c r="H39" s="448">
        <v>16.059999999999999</v>
      </c>
      <c r="I39" s="435"/>
      <c r="J39" s="437" t="s">
        <v>1176</v>
      </c>
      <c r="K39" s="288"/>
      <c r="L39" s="288"/>
    </row>
    <row r="40" spans="1:12" ht="15" customHeight="1">
      <c r="A40" s="1526" t="s">
        <v>201</v>
      </c>
      <c r="B40" s="1527"/>
      <c r="C40" s="428">
        <v>9.6999999999999993</v>
      </c>
      <c r="D40" s="428">
        <v>4.9400000000000004</v>
      </c>
      <c r="E40" s="428">
        <v>6.75</v>
      </c>
      <c r="F40" s="428">
        <v>3.84</v>
      </c>
      <c r="G40" s="430">
        <v>7.41</v>
      </c>
      <c r="H40" s="430">
        <v>4.08</v>
      </c>
      <c r="I40" s="435"/>
      <c r="J40" s="436" t="s">
        <v>177</v>
      </c>
      <c r="K40" s="288"/>
      <c r="L40" s="288"/>
    </row>
    <row r="41" spans="1:12">
      <c r="A41" s="1526" t="s">
        <v>178</v>
      </c>
      <c r="B41" s="1527"/>
      <c r="C41" s="428" t="s">
        <v>7</v>
      </c>
      <c r="D41" s="428">
        <v>0.03</v>
      </c>
      <c r="E41" s="428">
        <v>0.02</v>
      </c>
      <c r="F41" s="428">
        <v>0.08</v>
      </c>
      <c r="G41" s="430">
        <v>7.0000000000000007E-2</v>
      </c>
      <c r="H41" s="430">
        <v>7.0000000000000007E-2</v>
      </c>
      <c r="I41" s="435"/>
      <c r="J41" s="436" t="s">
        <v>179</v>
      </c>
      <c r="K41" s="288"/>
      <c r="L41" s="288"/>
    </row>
    <row r="42" spans="1:12" ht="15" customHeight="1">
      <c r="A42" s="1526" t="s">
        <v>180</v>
      </c>
      <c r="B42" s="1527"/>
      <c r="C42" s="428">
        <v>1.3</v>
      </c>
      <c r="D42" s="428">
        <v>1.24</v>
      </c>
      <c r="E42" s="428">
        <v>0.87</v>
      </c>
      <c r="F42" s="428">
        <v>0.86</v>
      </c>
      <c r="G42" s="430">
        <v>1.54</v>
      </c>
      <c r="H42" s="430">
        <v>2.5499999999999998</v>
      </c>
      <c r="I42" s="435"/>
      <c r="J42" s="436" t="s">
        <v>181</v>
      </c>
      <c r="K42" s="288"/>
      <c r="L42" s="288"/>
    </row>
    <row r="43" spans="1:12" ht="15" customHeight="1">
      <c r="A43" s="1526" t="s">
        <v>182</v>
      </c>
      <c r="B43" s="1527"/>
      <c r="C43" s="428">
        <v>13.1</v>
      </c>
      <c r="D43" s="428">
        <v>10.99</v>
      </c>
      <c r="E43" s="428">
        <v>18.98</v>
      </c>
      <c r="F43" s="428">
        <v>31.59</v>
      </c>
      <c r="G43" s="430">
        <v>4.53</v>
      </c>
      <c r="H43" s="430">
        <v>18.36</v>
      </c>
      <c r="I43" s="435"/>
      <c r="J43" s="437" t="s">
        <v>183</v>
      </c>
      <c r="K43" s="288"/>
      <c r="L43" s="288"/>
    </row>
    <row r="44" spans="1:12" ht="15" customHeight="1">
      <c r="A44" s="1521" t="s">
        <v>184</v>
      </c>
      <c r="B44" s="1522"/>
      <c r="C44" s="428"/>
      <c r="D44" s="428"/>
      <c r="E44" s="428"/>
      <c r="F44" s="428"/>
      <c r="G44" s="430"/>
      <c r="H44" s="430"/>
      <c r="I44" s="431"/>
      <c r="J44" s="438" t="s">
        <v>205</v>
      </c>
      <c r="K44" s="288"/>
      <c r="L44" s="288"/>
    </row>
    <row r="45" spans="1:12" ht="15" customHeight="1">
      <c r="A45" s="1528" t="s">
        <v>977</v>
      </c>
      <c r="B45" s="1529"/>
      <c r="C45" s="428">
        <v>8.9</v>
      </c>
      <c r="D45" s="428">
        <v>16.32</v>
      </c>
      <c r="E45" s="428">
        <v>12.63</v>
      </c>
      <c r="F45" s="428">
        <v>12.62</v>
      </c>
      <c r="G45" s="430">
        <v>13.85</v>
      </c>
      <c r="H45" s="448">
        <v>7.7</v>
      </c>
      <c r="I45" s="431"/>
      <c r="J45" s="436" t="s">
        <v>1072</v>
      </c>
      <c r="K45" s="288"/>
      <c r="L45" s="288"/>
    </row>
    <row r="46" spans="1:12" ht="15.75" customHeight="1">
      <c r="A46" s="1521" t="s">
        <v>185</v>
      </c>
      <c r="B46" s="1522"/>
      <c r="C46" s="428"/>
      <c r="D46" s="428"/>
      <c r="E46" s="428"/>
      <c r="F46" s="428"/>
      <c r="G46" s="430"/>
      <c r="H46" s="430"/>
      <c r="I46" s="431"/>
      <c r="J46" s="438" t="s">
        <v>602</v>
      </c>
      <c r="K46" s="288"/>
      <c r="L46" s="288"/>
    </row>
    <row r="47" spans="1:12">
      <c r="A47" s="1528" t="s">
        <v>978</v>
      </c>
      <c r="B47" s="1529"/>
      <c r="C47" s="428">
        <v>4.0999999999999996</v>
      </c>
      <c r="D47" s="428">
        <v>4.6500000000000004</v>
      </c>
      <c r="E47" s="428">
        <v>8.43</v>
      </c>
      <c r="F47" s="428">
        <v>3.17</v>
      </c>
      <c r="G47" s="430">
        <v>2.92</v>
      </c>
      <c r="H47" s="430">
        <v>3.98</v>
      </c>
      <c r="I47" s="431"/>
      <c r="J47" s="436" t="s">
        <v>603</v>
      </c>
      <c r="K47" s="288"/>
      <c r="L47" s="288"/>
    </row>
    <row r="48" spans="1:12" ht="14.25" customHeight="1">
      <c r="A48" s="1521" t="s">
        <v>186</v>
      </c>
      <c r="B48" s="1522"/>
      <c r="C48" s="428"/>
      <c r="D48" s="428"/>
      <c r="E48" s="428"/>
      <c r="F48" s="428"/>
      <c r="G48" s="430"/>
      <c r="H48" s="430"/>
      <c r="I48" s="431"/>
      <c r="J48" s="449" t="s">
        <v>187</v>
      </c>
      <c r="K48" s="288"/>
      <c r="L48" s="288"/>
    </row>
    <row r="49" spans="1:12" ht="15" customHeight="1">
      <c r="A49" s="1528" t="s">
        <v>979</v>
      </c>
      <c r="B49" s="1529"/>
      <c r="C49" s="428">
        <v>7.9</v>
      </c>
      <c r="D49" s="428">
        <v>4.53</v>
      </c>
      <c r="E49" s="428">
        <v>2.3199999999999998</v>
      </c>
      <c r="F49" s="428">
        <v>0.98</v>
      </c>
      <c r="G49" s="430">
        <v>3.04</v>
      </c>
      <c r="H49" s="430">
        <v>1.34</v>
      </c>
      <c r="I49" s="431"/>
      <c r="J49" s="436" t="s">
        <v>188</v>
      </c>
      <c r="K49" s="288"/>
      <c r="L49" s="288"/>
    </row>
    <row r="50" spans="1:12" ht="15" customHeight="1">
      <c r="A50" s="1523" t="s">
        <v>202</v>
      </c>
      <c r="B50" s="1523"/>
      <c r="C50" s="1523"/>
      <c r="D50" s="1523"/>
      <c r="E50" s="1422" t="s">
        <v>203</v>
      </c>
      <c r="F50" s="1422"/>
      <c r="G50" s="1422"/>
      <c r="H50" s="1422"/>
      <c r="I50" s="1422"/>
      <c r="J50" s="1422"/>
      <c r="K50" s="288"/>
      <c r="L50" s="288"/>
    </row>
    <row r="51" spans="1:12">
      <c r="A51" s="450"/>
      <c r="B51" s="450"/>
      <c r="C51" s="1540" t="s">
        <v>204</v>
      </c>
      <c r="D51" s="1540"/>
      <c r="E51" s="1540"/>
      <c r="F51" s="451"/>
      <c r="G51" s="1533" t="s">
        <v>200</v>
      </c>
      <c r="H51" s="1533"/>
      <c r="I51" s="452"/>
      <c r="J51" s="450"/>
      <c r="K51" s="288"/>
      <c r="L51" s="288"/>
    </row>
    <row r="52" spans="1:12" ht="15" customHeight="1">
      <c r="A52" s="1534" t="s">
        <v>192</v>
      </c>
      <c r="B52" s="1535"/>
      <c r="C52" s="428">
        <v>23.7</v>
      </c>
      <c r="D52" s="428">
        <v>33.74</v>
      </c>
      <c r="E52" s="428">
        <v>44.31</v>
      </c>
      <c r="F52" s="428">
        <v>34.11</v>
      </c>
      <c r="G52" s="430">
        <v>40.630000000000003</v>
      </c>
      <c r="H52" s="430">
        <v>37.44</v>
      </c>
      <c r="I52" s="431"/>
      <c r="J52" s="432" t="s">
        <v>193</v>
      </c>
      <c r="K52" s="288"/>
      <c r="L52" s="288"/>
    </row>
    <row r="53" spans="1:12">
      <c r="A53" s="1534" t="s">
        <v>194</v>
      </c>
      <c r="B53" s="1535"/>
      <c r="C53" s="428">
        <v>39.4</v>
      </c>
      <c r="D53" s="428">
        <v>33.479999999999997</v>
      </c>
      <c r="E53" s="428">
        <v>28.31</v>
      </c>
      <c r="F53" s="428">
        <v>18.489999999999998</v>
      </c>
      <c r="G53" s="430">
        <v>17.739999999999998</v>
      </c>
      <c r="H53" s="430">
        <v>18.77</v>
      </c>
      <c r="I53" s="431"/>
      <c r="J53" s="449" t="s">
        <v>195</v>
      </c>
      <c r="K53" s="288"/>
      <c r="L53" s="288"/>
    </row>
    <row r="54" spans="1:12" ht="15" customHeight="1">
      <c r="A54" s="1534" t="s">
        <v>196</v>
      </c>
      <c r="B54" s="1535"/>
      <c r="C54" s="428">
        <v>36.9</v>
      </c>
      <c r="D54" s="428">
        <v>32.79</v>
      </c>
      <c r="E54" s="428">
        <v>27.39</v>
      </c>
      <c r="F54" s="428">
        <v>47.41</v>
      </c>
      <c r="G54" s="430">
        <v>41.63</v>
      </c>
      <c r="H54" s="430">
        <v>43.8</v>
      </c>
      <c r="I54" s="431"/>
      <c r="J54" s="449" t="s">
        <v>1071</v>
      </c>
      <c r="K54" s="288"/>
      <c r="L54" s="288"/>
    </row>
    <row r="55" spans="1:12">
      <c r="A55" s="288"/>
      <c r="B55" s="288"/>
      <c r="C55" s="288"/>
      <c r="D55" s="288"/>
      <c r="E55" s="288"/>
      <c r="F55" s="288"/>
      <c r="G55" s="288"/>
      <c r="H55" s="288"/>
      <c r="I55" s="288"/>
      <c r="J55" s="288"/>
      <c r="K55" s="288"/>
      <c r="L55" s="288"/>
    </row>
  </sheetData>
  <mergeCells count="58">
    <mergeCell ref="A52:B52"/>
    <mergeCell ref="A53:B53"/>
    <mergeCell ref="A54:B54"/>
    <mergeCell ref="A47:B47"/>
    <mergeCell ref="A48:B48"/>
    <mergeCell ref="A49:B49"/>
    <mergeCell ref="A50:D50"/>
    <mergeCell ref="E50:J50"/>
    <mergeCell ref="C51:E51"/>
    <mergeCell ref="G51:H51"/>
    <mergeCell ref="A41:B41"/>
    <mergeCell ref="A42:B42"/>
    <mergeCell ref="A43:B43"/>
    <mergeCell ref="A44:B44"/>
    <mergeCell ref="A45:B45"/>
    <mergeCell ref="A46:B46"/>
    <mergeCell ref="A40:B40"/>
    <mergeCell ref="A31:J31"/>
    <mergeCell ref="A32:J32"/>
    <mergeCell ref="A33:J33"/>
    <mergeCell ref="A34:B34"/>
    <mergeCell ref="A35:D35"/>
    <mergeCell ref="E35:J35"/>
    <mergeCell ref="D36:E36"/>
    <mergeCell ref="G36:H36"/>
    <mergeCell ref="A37:B37"/>
    <mergeCell ref="A26:D26"/>
    <mergeCell ref="A38:B38"/>
    <mergeCell ref="A39:B39"/>
    <mergeCell ref="E26:J26"/>
    <mergeCell ref="C27:E27"/>
    <mergeCell ref="G27:H27"/>
    <mergeCell ref="A28:B28"/>
    <mergeCell ref="A29:B29"/>
    <mergeCell ref="A30:B30"/>
    <mergeCell ref="A21:B21"/>
    <mergeCell ref="A22:B22"/>
    <mergeCell ref="A23:B23"/>
    <mergeCell ref="A24:B24"/>
    <mergeCell ref="A25:B25"/>
    <mergeCell ref="A20:B20"/>
    <mergeCell ref="A11:D11"/>
    <mergeCell ref="E11:J11"/>
    <mergeCell ref="C12:E12"/>
    <mergeCell ref="G12:H12"/>
    <mergeCell ref="A13:B13"/>
    <mergeCell ref="A14:B14"/>
    <mergeCell ref="A15:B15"/>
    <mergeCell ref="A16:B16"/>
    <mergeCell ref="A17:B17"/>
    <mergeCell ref="A18:B18"/>
    <mergeCell ref="A19:B19"/>
    <mergeCell ref="A10:B10"/>
    <mergeCell ref="A6:B6"/>
    <mergeCell ref="I6:J6"/>
    <mergeCell ref="A7:J7"/>
    <mergeCell ref="A8:J8"/>
    <mergeCell ref="A9:J9"/>
  </mergeCells>
  <hyperlinks>
    <hyperlink ref="L1" location="'Spis tablic_Contens'!A1" display="&lt; POWRÓT"/>
    <hyperlink ref="L2" location="'Spis tablic_Contens'!A1" display="&lt; BACK"/>
  </hyperlinks>
  <pageMargins left="0.7" right="0.7" top="0.75" bottom="0.75" header="0.3" footer="0.3"/>
  <pageSetup orientation="portrait" horizont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dimension ref="A1:BU222"/>
  <sheetViews>
    <sheetView showGridLines="0" workbookViewId="0">
      <pane ySplit="9" topLeftCell="A10" activePane="bottomLeft" state="frozen"/>
      <selection activeCell="A129" sqref="A129"/>
      <selection pane="bottomLeft" activeCell="J19" sqref="J19"/>
    </sheetView>
  </sheetViews>
  <sheetFormatPr defaultRowHeight="15"/>
  <cols>
    <col min="1" max="1" width="10.5703125" customWidth="1"/>
    <col min="2" max="2" width="6.7109375" customWidth="1"/>
    <col min="3" max="3" width="29.28515625" customWidth="1"/>
    <col min="4" max="4" width="10.7109375" customWidth="1"/>
    <col min="6" max="6" width="10.140625" customWidth="1"/>
  </cols>
  <sheetData>
    <row r="1" spans="1:73" ht="14.25" customHeight="1">
      <c r="A1" s="453" t="s">
        <v>2245</v>
      </c>
      <c r="B1" s="453" t="s">
        <v>895</v>
      </c>
      <c r="C1" s="282"/>
      <c r="D1" s="288"/>
      <c r="E1" s="288"/>
      <c r="F1" s="288"/>
      <c r="G1" s="288"/>
      <c r="H1" s="288"/>
      <c r="I1" s="418" t="s">
        <v>887</v>
      </c>
    </row>
    <row r="2" spans="1:73" s="66" customFormat="1" ht="14.25" customHeight="1">
      <c r="A2" s="453"/>
      <c r="B2" s="361" t="s">
        <v>1629</v>
      </c>
      <c r="C2" s="282"/>
      <c r="D2" s="288"/>
      <c r="E2" s="288"/>
      <c r="F2" s="288"/>
      <c r="G2" s="288"/>
      <c r="H2" s="288"/>
      <c r="I2" s="419" t="s">
        <v>888</v>
      </c>
    </row>
    <row r="3" spans="1:73" s="66" customFormat="1" ht="14.25" customHeight="1">
      <c r="A3" s="453"/>
      <c r="B3" s="362" t="s">
        <v>1649</v>
      </c>
      <c r="C3" s="282"/>
      <c r="D3" s="288"/>
      <c r="E3" s="288"/>
      <c r="F3" s="288"/>
      <c r="G3" s="288"/>
      <c r="H3" s="288"/>
      <c r="I3" s="288"/>
    </row>
    <row r="4" spans="1:73" ht="14.25" customHeight="1">
      <c r="A4" s="282"/>
      <c r="B4" s="362" t="s">
        <v>1648</v>
      </c>
      <c r="C4" s="282"/>
      <c r="D4" s="288"/>
      <c r="E4" s="288"/>
      <c r="F4" s="288"/>
      <c r="G4" s="288"/>
      <c r="H4" s="288"/>
      <c r="I4" s="288"/>
    </row>
    <row r="5" spans="1:73" ht="5.25" customHeight="1">
      <c r="A5" s="288"/>
      <c r="B5" s="288"/>
      <c r="C5" s="288"/>
      <c r="D5" s="288"/>
      <c r="E5" s="288"/>
      <c r="F5" s="288"/>
      <c r="G5" s="288"/>
      <c r="H5" s="288"/>
      <c r="I5" s="288"/>
    </row>
    <row r="6" spans="1:73">
      <c r="A6" s="1543" t="s">
        <v>526</v>
      </c>
      <c r="B6" s="1544"/>
      <c r="C6" s="1545" t="s">
        <v>123</v>
      </c>
      <c r="D6" s="1547" t="s">
        <v>604</v>
      </c>
      <c r="E6" s="1548"/>
      <c r="F6" s="1547" t="s">
        <v>605</v>
      </c>
      <c r="G6" s="1547"/>
      <c r="H6" s="288"/>
      <c r="I6" s="288"/>
    </row>
    <row r="7" spans="1:73">
      <c r="A7" s="1549" t="s">
        <v>528</v>
      </c>
      <c r="B7" s="1550"/>
      <c r="C7" s="1546"/>
      <c r="D7" s="1551" t="s">
        <v>606</v>
      </c>
      <c r="E7" s="1552"/>
      <c r="F7" s="1551" t="s">
        <v>72</v>
      </c>
      <c r="G7" s="1553"/>
      <c r="H7" s="288"/>
      <c r="I7" s="288"/>
    </row>
    <row r="8" spans="1:73">
      <c r="A8" s="454" t="s">
        <v>534</v>
      </c>
      <c r="B8" s="455" t="s">
        <v>607</v>
      </c>
      <c r="C8" s="1541" t="s">
        <v>124</v>
      </c>
      <c r="D8" s="457" t="s">
        <v>608</v>
      </c>
      <c r="E8" s="458" t="s">
        <v>609</v>
      </c>
      <c r="F8" s="457" t="s">
        <v>608</v>
      </c>
      <c r="G8" s="459" t="s">
        <v>609</v>
      </c>
      <c r="H8" s="288"/>
      <c r="I8" s="288"/>
    </row>
    <row r="9" spans="1:73">
      <c r="A9" s="460" t="s">
        <v>538</v>
      </c>
      <c r="B9" s="460" t="s">
        <v>610</v>
      </c>
      <c r="C9" s="1542"/>
      <c r="D9" s="461" t="s">
        <v>611</v>
      </c>
      <c r="E9" s="462" t="s">
        <v>612</v>
      </c>
      <c r="F9" s="461" t="s">
        <v>611</v>
      </c>
      <c r="G9" s="463" t="s">
        <v>612</v>
      </c>
      <c r="H9" s="288"/>
      <c r="I9" s="288"/>
    </row>
    <row r="10" spans="1:73">
      <c r="A10" s="454"/>
      <c r="B10" s="464"/>
      <c r="C10" s="465" t="s">
        <v>1630</v>
      </c>
      <c r="D10" s="466">
        <v>6825385</v>
      </c>
      <c r="E10" s="467">
        <v>100</v>
      </c>
      <c r="F10" s="467">
        <v>2065738.5</v>
      </c>
      <c r="G10" s="468">
        <v>100</v>
      </c>
      <c r="H10" s="469"/>
      <c r="I10" s="469"/>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row>
    <row r="11" spans="1:73" ht="24.75">
      <c r="A11" s="454"/>
      <c r="B11" s="470"/>
      <c r="C11" s="465" t="s">
        <v>1631</v>
      </c>
      <c r="D11" s="471">
        <v>2683.8</v>
      </c>
      <c r="E11" s="472">
        <v>0</v>
      </c>
      <c r="F11" s="472">
        <v>810.5</v>
      </c>
      <c r="G11" s="473">
        <v>0</v>
      </c>
      <c r="H11" s="288"/>
      <c r="I11" s="288"/>
    </row>
    <row r="12" spans="1:73">
      <c r="A12" s="474">
        <v>1</v>
      </c>
      <c r="B12" s="454"/>
      <c r="C12" s="475"/>
      <c r="D12" s="471">
        <v>2589.8000000000002</v>
      </c>
      <c r="E12" s="472">
        <v>0</v>
      </c>
      <c r="F12" s="472">
        <v>810.5</v>
      </c>
      <c r="G12" s="473">
        <v>0</v>
      </c>
      <c r="H12" s="288"/>
      <c r="I12" s="288"/>
    </row>
    <row r="13" spans="1:73">
      <c r="A13" s="474"/>
      <c r="B13" s="454" t="s">
        <v>1328</v>
      </c>
      <c r="C13" s="475"/>
      <c r="D13" s="476">
        <v>27</v>
      </c>
      <c r="E13" s="476">
        <v>0</v>
      </c>
      <c r="F13" s="477">
        <v>126.7</v>
      </c>
      <c r="G13" s="476">
        <v>0</v>
      </c>
      <c r="H13" s="288"/>
      <c r="I13" s="288"/>
    </row>
    <row r="14" spans="1:73">
      <c r="A14" s="474"/>
      <c r="B14" s="454" t="s">
        <v>1329</v>
      </c>
      <c r="C14" s="475"/>
      <c r="D14" s="478">
        <v>2354.3000000000002</v>
      </c>
      <c r="E14" s="478">
        <v>0</v>
      </c>
      <c r="F14" s="476">
        <v>591.79999999999995</v>
      </c>
      <c r="G14" s="476">
        <v>0</v>
      </c>
      <c r="H14" s="288"/>
      <c r="I14" s="288"/>
    </row>
    <row r="15" spans="1:73">
      <c r="A15" s="474"/>
      <c r="B15" s="454" t="s">
        <v>1330</v>
      </c>
      <c r="C15" s="475"/>
      <c r="D15" s="478">
        <v>141.4</v>
      </c>
      <c r="E15" s="478">
        <v>0</v>
      </c>
      <c r="F15" s="477">
        <v>32</v>
      </c>
      <c r="G15" s="476">
        <v>0</v>
      </c>
      <c r="H15" s="288"/>
      <c r="I15" s="288"/>
    </row>
    <row r="16" spans="1:73">
      <c r="A16" s="470"/>
      <c r="B16" s="454" t="s">
        <v>613</v>
      </c>
      <c r="C16" s="479"/>
      <c r="D16" s="478">
        <v>67.099999999999994</v>
      </c>
      <c r="E16" s="478">
        <v>0</v>
      </c>
      <c r="F16" s="477">
        <v>60</v>
      </c>
      <c r="G16" s="476">
        <v>0</v>
      </c>
      <c r="H16" s="288"/>
      <c r="I16" s="288"/>
    </row>
    <row r="17" spans="1:9" s="269" customFormat="1">
      <c r="A17" s="470">
        <v>3</v>
      </c>
      <c r="B17" s="454"/>
      <c r="C17" s="479"/>
      <c r="D17" s="478">
        <v>94</v>
      </c>
      <c r="E17" s="478">
        <v>0</v>
      </c>
      <c r="F17" s="478" t="s">
        <v>7</v>
      </c>
      <c r="G17" s="476" t="s">
        <v>7</v>
      </c>
      <c r="H17" s="288"/>
      <c r="I17" s="288"/>
    </row>
    <row r="18" spans="1:9" s="269" customFormat="1">
      <c r="A18" s="470"/>
      <c r="B18" s="454" t="s">
        <v>1525</v>
      </c>
      <c r="C18" s="479"/>
      <c r="D18" s="478">
        <v>94</v>
      </c>
      <c r="E18" s="478">
        <v>0</v>
      </c>
      <c r="F18" s="478" t="s">
        <v>7</v>
      </c>
      <c r="G18" s="476" t="s">
        <v>7</v>
      </c>
      <c r="H18" s="288"/>
      <c r="I18" s="288"/>
    </row>
    <row r="19" spans="1:9" ht="24.75">
      <c r="A19" s="470"/>
      <c r="B19" s="454"/>
      <c r="C19" s="465" t="s">
        <v>1632</v>
      </c>
      <c r="D19" s="471">
        <v>4476247.3</v>
      </c>
      <c r="E19" s="471">
        <v>65.599999999999994</v>
      </c>
      <c r="F19" s="471">
        <v>783062.5</v>
      </c>
      <c r="G19" s="471">
        <v>37.9</v>
      </c>
      <c r="H19" s="288"/>
      <c r="I19" s="288"/>
    </row>
    <row r="20" spans="1:9">
      <c r="A20" s="470"/>
      <c r="B20" s="454"/>
      <c r="C20" s="432" t="s">
        <v>1008</v>
      </c>
      <c r="D20" s="471"/>
      <c r="E20" s="471"/>
      <c r="F20" s="471"/>
      <c r="G20" s="471"/>
      <c r="H20" s="288"/>
      <c r="I20" s="288"/>
    </row>
    <row r="21" spans="1:9" ht="24.75">
      <c r="A21" s="470"/>
      <c r="B21" s="470"/>
      <c r="C21" s="465" t="s">
        <v>1646</v>
      </c>
      <c r="D21" s="471">
        <v>37020.1</v>
      </c>
      <c r="E21" s="471">
        <v>0.5</v>
      </c>
      <c r="F21" s="471">
        <v>1903.7</v>
      </c>
      <c r="G21" s="473">
        <v>0.1</v>
      </c>
      <c r="H21" s="469"/>
      <c r="I21" s="288"/>
    </row>
    <row r="22" spans="1:9">
      <c r="A22" s="470">
        <v>5</v>
      </c>
      <c r="B22" s="454"/>
      <c r="C22" s="475"/>
      <c r="D22" s="471">
        <v>18015.599999999999</v>
      </c>
      <c r="E22" s="471">
        <v>0.3</v>
      </c>
      <c r="F22" s="476">
        <v>249.7</v>
      </c>
      <c r="G22" s="476">
        <v>0</v>
      </c>
      <c r="H22" s="469"/>
      <c r="I22" s="288"/>
    </row>
    <row r="23" spans="1:9">
      <c r="A23" s="470"/>
      <c r="B23" s="454" t="s">
        <v>614</v>
      </c>
      <c r="C23" s="480"/>
      <c r="D23" s="478">
        <v>18015.599999999999</v>
      </c>
      <c r="E23" s="477">
        <v>0.3</v>
      </c>
      <c r="F23" s="476">
        <v>249.7</v>
      </c>
      <c r="G23" s="476">
        <v>0</v>
      </c>
      <c r="H23" s="469"/>
      <c r="I23" s="288"/>
    </row>
    <row r="24" spans="1:9">
      <c r="A24" s="470">
        <v>7</v>
      </c>
      <c r="B24" s="454"/>
      <c r="C24" s="475"/>
      <c r="D24" s="471">
        <v>5849.1</v>
      </c>
      <c r="E24" s="471">
        <v>0.1</v>
      </c>
      <c r="F24" s="473" t="s">
        <v>7</v>
      </c>
      <c r="G24" s="476" t="s">
        <v>7</v>
      </c>
      <c r="H24" s="469"/>
      <c r="I24" s="481"/>
    </row>
    <row r="25" spans="1:9">
      <c r="A25" s="470"/>
      <c r="B25" s="454" t="s">
        <v>615</v>
      </c>
      <c r="C25" s="480"/>
      <c r="D25" s="478">
        <v>5849.1</v>
      </c>
      <c r="E25" s="477">
        <v>0.1</v>
      </c>
      <c r="F25" s="476" t="s">
        <v>7</v>
      </c>
      <c r="G25" s="476" t="s">
        <v>7</v>
      </c>
      <c r="H25" s="469"/>
      <c r="I25" s="288"/>
    </row>
    <row r="26" spans="1:9">
      <c r="A26" s="470">
        <v>8</v>
      </c>
      <c r="B26" s="454"/>
      <c r="C26" s="475"/>
      <c r="D26" s="471">
        <v>5440.5</v>
      </c>
      <c r="E26" s="471">
        <v>0.1</v>
      </c>
      <c r="F26" s="471" t="s">
        <v>7</v>
      </c>
      <c r="G26" s="476" t="s">
        <v>7</v>
      </c>
      <c r="H26" s="469"/>
      <c r="I26" s="288"/>
    </row>
    <row r="27" spans="1:9">
      <c r="A27" s="470"/>
      <c r="B27" s="454" t="s">
        <v>616</v>
      </c>
      <c r="C27" s="480"/>
      <c r="D27" s="478">
        <v>2816.2</v>
      </c>
      <c r="E27" s="477">
        <v>0</v>
      </c>
      <c r="F27" s="478" t="s">
        <v>7</v>
      </c>
      <c r="G27" s="476" t="s">
        <v>7</v>
      </c>
      <c r="H27" s="469"/>
      <c r="I27" s="288"/>
    </row>
    <row r="28" spans="1:9">
      <c r="A28" s="470"/>
      <c r="B28" s="454" t="s">
        <v>617</v>
      </c>
      <c r="C28" s="480"/>
      <c r="D28" s="478">
        <v>2624.3</v>
      </c>
      <c r="E28" s="476">
        <v>0</v>
      </c>
      <c r="F28" s="476" t="s">
        <v>7</v>
      </c>
      <c r="G28" s="476" t="s">
        <v>7</v>
      </c>
      <c r="H28" s="469"/>
      <c r="I28" s="288"/>
    </row>
    <row r="29" spans="1:9">
      <c r="A29" s="470">
        <v>9</v>
      </c>
      <c r="B29" s="470"/>
      <c r="C29" s="475"/>
      <c r="D29" s="471">
        <v>7714.9</v>
      </c>
      <c r="E29" s="471">
        <v>0.1</v>
      </c>
      <c r="F29" s="473">
        <v>1654</v>
      </c>
      <c r="G29" s="473">
        <v>0.1</v>
      </c>
      <c r="H29" s="469"/>
      <c r="I29" s="288"/>
    </row>
    <row r="30" spans="1:9">
      <c r="A30" s="470"/>
      <c r="B30" s="454" t="s">
        <v>1009</v>
      </c>
      <c r="C30" s="480"/>
      <c r="D30" s="478">
        <v>7714.9</v>
      </c>
      <c r="E30" s="477">
        <v>0.1</v>
      </c>
      <c r="F30" s="476">
        <v>1654</v>
      </c>
      <c r="G30" s="476">
        <v>0.1</v>
      </c>
      <c r="H30" s="288"/>
      <c r="I30" s="288"/>
    </row>
    <row r="31" spans="1:9" ht="24.75">
      <c r="A31" s="470"/>
      <c r="B31" s="470"/>
      <c r="C31" s="465" t="s">
        <v>1647</v>
      </c>
      <c r="D31" s="471">
        <v>1269341.2</v>
      </c>
      <c r="E31" s="471">
        <v>18.600000000000001</v>
      </c>
      <c r="F31" s="471">
        <v>14932.7</v>
      </c>
      <c r="G31" s="471">
        <v>0.7</v>
      </c>
      <c r="H31" s="288"/>
      <c r="I31" s="288"/>
    </row>
    <row r="32" spans="1:9">
      <c r="A32" s="482">
        <v>10</v>
      </c>
      <c r="B32" s="470"/>
      <c r="C32" s="475"/>
      <c r="D32" s="471">
        <v>78644.600000000006</v>
      </c>
      <c r="E32" s="471">
        <v>1.2</v>
      </c>
      <c r="F32" s="471">
        <v>3240.9</v>
      </c>
      <c r="G32" s="471">
        <v>0.2</v>
      </c>
      <c r="H32" s="288"/>
      <c r="I32" s="288"/>
    </row>
    <row r="33" spans="1:9">
      <c r="A33" s="482"/>
      <c r="B33" s="454" t="s">
        <v>618</v>
      </c>
      <c r="C33" s="480"/>
      <c r="D33" s="478">
        <v>21600.6</v>
      </c>
      <c r="E33" s="478">
        <v>0.3</v>
      </c>
      <c r="F33" s="478">
        <v>1555.8</v>
      </c>
      <c r="G33" s="478">
        <v>0.1</v>
      </c>
      <c r="H33" s="288"/>
      <c r="I33" s="288"/>
    </row>
    <row r="34" spans="1:9">
      <c r="A34" s="482"/>
      <c r="B34" s="454" t="s">
        <v>619</v>
      </c>
      <c r="C34" s="480"/>
      <c r="D34" s="478">
        <v>1255.2</v>
      </c>
      <c r="E34" s="476">
        <v>0</v>
      </c>
      <c r="F34" s="483" t="s">
        <v>7</v>
      </c>
      <c r="G34" s="484" t="s">
        <v>7</v>
      </c>
      <c r="H34" s="469"/>
      <c r="I34" s="288"/>
    </row>
    <row r="35" spans="1:9">
      <c r="A35" s="482"/>
      <c r="B35" s="454" t="s">
        <v>620</v>
      </c>
      <c r="C35" s="480"/>
      <c r="D35" s="478">
        <v>8335.6</v>
      </c>
      <c r="E35" s="478">
        <v>0.1</v>
      </c>
      <c r="F35" s="478">
        <v>216</v>
      </c>
      <c r="G35" s="476">
        <v>0</v>
      </c>
      <c r="H35" s="469"/>
      <c r="I35" s="288"/>
    </row>
    <row r="36" spans="1:9">
      <c r="A36" s="482"/>
      <c r="B36" s="454" t="s">
        <v>621</v>
      </c>
      <c r="C36" s="480"/>
      <c r="D36" s="478">
        <v>44</v>
      </c>
      <c r="E36" s="476">
        <v>0</v>
      </c>
      <c r="F36" s="483" t="s">
        <v>7</v>
      </c>
      <c r="G36" s="484" t="s">
        <v>7</v>
      </c>
      <c r="H36" s="469"/>
      <c r="I36" s="288"/>
    </row>
    <row r="37" spans="1:9">
      <c r="A37" s="482"/>
      <c r="B37" s="454" t="s">
        <v>622</v>
      </c>
      <c r="C37" s="480"/>
      <c r="D37" s="478">
        <v>27047.1</v>
      </c>
      <c r="E37" s="478">
        <v>0.4</v>
      </c>
      <c r="F37" s="478">
        <v>111.2</v>
      </c>
      <c r="G37" s="476">
        <v>0</v>
      </c>
      <c r="H37" s="469"/>
      <c r="I37" s="288"/>
    </row>
    <row r="38" spans="1:9">
      <c r="A38" s="482"/>
      <c r="B38" s="454" t="s">
        <v>623</v>
      </c>
      <c r="C38" s="480"/>
      <c r="D38" s="478">
        <v>4296.2</v>
      </c>
      <c r="E38" s="478">
        <v>0.1</v>
      </c>
      <c r="F38" s="483" t="s">
        <v>7</v>
      </c>
      <c r="G38" s="484" t="s">
        <v>7</v>
      </c>
      <c r="H38" s="469"/>
      <c r="I38" s="288"/>
    </row>
    <row r="39" spans="1:9">
      <c r="A39" s="482"/>
      <c r="B39" s="454" t="s">
        <v>624</v>
      </c>
      <c r="C39" s="480"/>
      <c r="D39" s="478">
        <v>277.2</v>
      </c>
      <c r="E39" s="476">
        <v>0</v>
      </c>
      <c r="F39" s="476">
        <v>46.4</v>
      </c>
      <c r="G39" s="476">
        <v>0</v>
      </c>
      <c r="H39" s="288"/>
      <c r="I39" s="288"/>
    </row>
    <row r="40" spans="1:9">
      <c r="A40" s="482"/>
      <c r="B40" s="454" t="s">
        <v>625</v>
      </c>
      <c r="C40" s="480"/>
      <c r="D40" s="478">
        <v>14802.7</v>
      </c>
      <c r="E40" s="478">
        <v>0.2</v>
      </c>
      <c r="F40" s="476">
        <v>1311.5</v>
      </c>
      <c r="G40" s="476">
        <v>0.1</v>
      </c>
      <c r="H40" s="288"/>
      <c r="I40" s="288"/>
    </row>
    <row r="41" spans="1:9">
      <c r="A41" s="482"/>
      <c r="B41" s="454" t="s">
        <v>626</v>
      </c>
      <c r="C41" s="480"/>
      <c r="D41" s="478">
        <v>986</v>
      </c>
      <c r="E41" s="476">
        <v>0</v>
      </c>
      <c r="F41" s="483" t="s">
        <v>7</v>
      </c>
      <c r="G41" s="484" t="s">
        <v>7</v>
      </c>
      <c r="H41" s="469"/>
      <c r="I41" s="288"/>
    </row>
    <row r="42" spans="1:9">
      <c r="A42" s="482">
        <v>11</v>
      </c>
      <c r="B42" s="454" t="s">
        <v>627</v>
      </c>
      <c r="C42" s="475"/>
      <c r="D42" s="471">
        <v>18191.8</v>
      </c>
      <c r="E42" s="471">
        <v>0.3</v>
      </c>
      <c r="F42" s="471">
        <v>1347.7</v>
      </c>
      <c r="G42" s="471">
        <v>0.1</v>
      </c>
      <c r="H42" s="288"/>
      <c r="I42" s="288"/>
    </row>
    <row r="43" spans="1:9">
      <c r="A43" s="482">
        <v>12</v>
      </c>
      <c r="B43" s="454" t="s">
        <v>628</v>
      </c>
      <c r="C43" s="480"/>
      <c r="D43" s="471">
        <v>2609.5</v>
      </c>
      <c r="E43" s="471">
        <v>0</v>
      </c>
      <c r="F43" s="484" t="s">
        <v>7</v>
      </c>
      <c r="G43" s="484" t="s">
        <v>7</v>
      </c>
      <c r="H43" s="288"/>
      <c r="I43" s="288"/>
    </row>
    <row r="44" spans="1:9">
      <c r="A44" s="482">
        <v>13</v>
      </c>
      <c r="B44" s="470"/>
      <c r="C44" s="475"/>
      <c r="D44" s="471">
        <v>808.3</v>
      </c>
      <c r="E44" s="473">
        <v>0</v>
      </c>
      <c r="F44" s="473">
        <v>184.8</v>
      </c>
      <c r="G44" s="473">
        <v>0</v>
      </c>
      <c r="H44" s="288"/>
      <c r="I44" s="288"/>
    </row>
    <row r="45" spans="1:9" s="207" customFormat="1">
      <c r="A45" s="482"/>
      <c r="B45" s="454" t="s">
        <v>1203</v>
      </c>
      <c r="C45" s="480"/>
      <c r="D45" s="478">
        <v>808.3</v>
      </c>
      <c r="E45" s="476">
        <v>0</v>
      </c>
      <c r="F45" s="476">
        <v>184.8</v>
      </c>
      <c r="G45" s="476">
        <v>0</v>
      </c>
      <c r="H45" s="288"/>
      <c r="I45" s="288"/>
    </row>
    <row r="46" spans="1:9" s="269" customFormat="1">
      <c r="A46" s="482">
        <v>14</v>
      </c>
      <c r="B46" s="454"/>
      <c r="C46" s="480"/>
      <c r="D46" s="471">
        <v>213.6</v>
      </c>
      <c r="E46" s="473">
        <v>0</v>
      </c>
      <c r="F46" s="484" t="s">
        <v>7</v>
      </c>
      <c r="G46" s="484" t="s">
        <v>7</v>
      </c>
      <c r="H46" s="288"/>
      <c r="I46" s="288"/>
    </row>
    <row r="47" spans="1:9" s="269" customFormat="1">
      <c r="A47" s="482"/>
      <c r="B47" s="454" t="s">
        <v>1526</v>
      </c>
      <c r="C47" s="480"/>
      <c r="D47" s="478">
        <v>65.8</v>
      </c>
      <c r="E47" s="476">
        <v>0</v>
      </c>
      <c r="F47" s="484" t="s">
        <v>7</v>
      </c>
      <c r="G47" s="484" t="s">
        <v>7</v>
      </c>
      <c r="H47" s="288"/>
      <c r="I47" s="288"/>
    </row>
    <row r="48" spans="1:9" s="219" customFormat="1">
      <c r="A48" s="482"/>
      <c r="B48" s="454" t="s">
        <v>1331</v>
      </c>
      <c r="C48" s="480"/>
      <c r="D48" s="478">
        <v>147.80000000000001</v>
      </c>
      <c r="E48" s="476">
        <v>0</v>
      </c>
      <c r="F48" s="484" t="s">
        <v>7</v>
      </c>
      <c r="G48" s="484" t="s">
        <v>7</v>
      </c>
      <c r="H48" s="288"/>
      <c r="I48" s="288"/>
    </row>
    <row r="49" spans="1:9">
      <c r="A49" s="482">
        <v>15</v>
      </c>
      <c r="B49" s="470"/>
      <c r="C49" s="475"/>
      <c r="D49" s="471">
        <v>1738.8</v>
      </c>
      <c r="E49" s="473">
        <v>0</v>
      </c>
      <c r="F49" s="484" t="s">
        <v>7</v>
      </c>
      <c r="G49" s="484" t="s">
        <v>7</v>
      </c>
      <c r="H49" s="288"/>
      <c r="I49" s="288"/>
    </row>
    <row r="50" spans="1:9">
      <c r="A50" s="482"/>
      <c r="B50" s="454" t="s">
        <v>629</v>
      </c>
      <c r="C50" s="480"/>
      <c r="D50" s="478">
        <v>1339</v>
      </c>
      <c r="E50" s="476">
        <v>0</v>
      </c>
      <c r="F50" s="484" t="s">
        <v>7</v>
      </c>
      <c r="G50" s="484" t="s">
        <v>7</v>
      </c>
      <c r="H50" s="288"/>
      <c r="I50" s="288"/>
    </row>
    <row r="51" spans="1:9">
      <c r="A51" s="482"/>
      <c r="B51" s="454" t="s">
        <v>1178</v>
      </c>
      <c r="C51" s="480"/>
      <c r="D51" s="478">
        <v>399.8</v>
      </c>
      <c r="E51" s="476">
        <v>0</v>
      </c>
      <c r="F51" s="484" t="s">
        <v>7</v>
      </c>
      <c r="G51" s="484" t="s">
        <v>7</v>
      </c>
      <c r="H51" s="288"/>
      <c r="I51" s="288"/>
    </row>
    <row r="52" spans="1:9">
      <c r="A52" s="482">
        <v>16</v>
      </c>
      <c r="B52" s="470"/>
      <c r="C52" s="475"/>
      <c r="D52" s="471">
        <v>216701.2</v>
      </c>
      <c r="E52" s="471">
        <v>3.2</v>
      </c>
      <c r="F52" s="471">
        <v>55.2</v>
      </c>
      <c r="G52" s="473">
        <v>0</v>
      </c>
      <c r="H52" s="288"/>
      <c r="I52" s="288"/>
    </row>
    <row r="53" spans="1:9">
      <c r="A53" s="482"/>
      <c r="B53" s="454" t="s">
        <v>1204</v>
      </c>
      <c r="C53" s="475"/>
      <c r="D53" s="478">
        <v>1832.5</v>
      </c>
      <c r="E53" s="476">
        <v>0</v>
      </c>
      <c r="F53" s="476">
        <v>47</v>
      </c>
      <c r="G53" s="476">
        <v>0</v>
      </c>
      <c r="H53" s="288"/>
      <c r="I53" s="288"/>
    </row>
    <row r="54" spans="1:9">
      <c r="A54" s="482"/>
      <c r="B54" s="454" t="s">
        <v>630</v>
      </c>
      <c r="C54" s="480"/>
      <c r="D54" s="478">
        <v>214868.7</v>
      </c>
      <c r="E54" s="478">
        <v>3.1</v>
      </c>
      <c r="F54" s="478">
        <v>8.1999999999999993</v>
      </c>
      <c r="G54" s="476">
        <v>0</v>
      </c>
      <c r="H54" s="288"/>
      <c r="I54" s="288"/>
    </row>
    <row r="55" spans="1:9">
      <c r="A55" s="482">
        <v>17</v>
      </c>
      <c r="B55" s="470"/>
      <c r="C55" s="475"/>
      <c r="D55" s="471">
        <v>187460.6</v>
      </c>
      <c r="E55" s="471">
        <v>2.7</v>
      </c>
      <c r="F55" s="471">
        <v>68</v>
      </c>
      <c r="G55" s="473">
        <v>0</v>
      </c>
      <c r="H55" s="288"/>
      <c r="I55" s="288"/>
    </row>
    <row r="56" spans="1:9">
      <c r="A56" s="482"/>
      <c r="B56" s="454" t="s">
        <v>631</v>
      </c>
      <c r="C56" s="480"/>
      <c r="D56" s="478">
        <v>179301.7</v>
      </c>
      <c r="E56" s="478">
        <v>2.6</v>
      </c>
      <c r="F56" s="484" t="s">
        <v>7</v>
      </c>
      <c r="G56" s="484" t="s">
        <v>7</v>
      </c>
      <c r="H56" s="288"/>
      <c r="I56" s="288"/>
    </row>
    <row r="57" spans="1:9">
      <c r="A57" s="482"/>
      <c r="B57" s="454" t="s">
        <v>632</v>
      </c>
      <c r="C57" s="480"/>
      <c r="D57" s="478">
        <v>8158.9</v>
      </c>
      <c r="E57" s="478">
        <v>0.1</v>
      </c>
      <c r="F57" s="476">
        <v>68</v>
      </c>
      <c r="G57" s="476">
        <v>0</v>
      </c>
      <c r="H57" s="288"/>
      <c r="I57" s="288"/>
    </row>
    <row r="58" spans="1:9">
      <c r="A58" s="482">
        <v>18</v>
      </c>
      <c r="B58" s="470"/>
      <c r="C58" s="475"/>
      <c r="D58" s="471">
        <v>90</v>
      </c>
      <c r="E58" s="473">
        <v>0</v>
      </c>
      <c r="F58" s="484" t="s">
        <v>7</v>
      </c>
      <c r="G58" s="484" t="s">
        <v>7</v>
      </c>
      <c r="H58" s="288"/>
      <c r="I58" s="288"/>
    </row>
    <row r="59" spans="1:9">
      <c r="A59" s="482"/>
      <c r="B59" s="454" t="s">
        <v>633</v>
      </c>
      <c r="C59" s="480"/>
      <c r="D59" s="478">
        <v>90</v>
      </c>
      <c r="E59" s="476">
        <v>0</v>
      </c>
      <c r="F59" s="484" t="s">
        <v>7</v>
      </c>
      <c r="G59" s="484" t="s">
        <v>7</v>
      </c>
      <c r="H59" s="288"/>
      <c r="I59" s="288"/>
    </row>
    <row r="60" spans="1:9">
      <c r="A60" s="482">
        <v>19</v>
      </c>
      <c r="B60" s="470"/>
      <c r="C60" s="475"/>
      <c r="D60" s="471">
        <v>102856</v>
      </c>
      <c r="E60" s="471">
        <v>1.5</v>
      </c>
      <c r="F60" s="471">
        <v>3115.8</v>
      </c>
      <c r="G60" s="471">
        <v>0.2</v>
      </c>
      <c r="H60" s="288"/>
      <c r="I60" s="288"/>
    </row>
    <row r="61" spans="1:9">
      <c r="A61" s="482"/>
      <c r="B61" s="454" t="s">
        <v>634</v>
      </c>
      <c r="C61" s="480"/>
      <c r="D61" s="478">
        <v>14291.4</v>
      </c>
      <c r="E61" s="478">
        <v>0.2</v>
      </c>
      <c r="F61" s="484" t="s">
        <v>7</v>
      </c>
      <c r="G61" s="484" t="s">
        <v>7</v>
      </c>
      <c r="H61" s="288"/>
      <c r="I61" s="288"/>
    </row>
    <row r="62" spans="1:9">
      <c r="A62" s="482"/>
      <c r="B62" s="454" t="s">
        <v>635</v>
      </c>
      <c r="C62" s="480"/>
      <c r="D62" s="478">
        <v>88564.6</v>
      </c>
      <c r="E62" s="478">
        <v>1.3</v>
      </c>
      <c r="F62" s="478">
        <v>3115.8</v>
      </c>
      <c r="G62" s="478">
        <v>0.2</v>
      </c>
      <c r="H62" s="288"/>
      <c r="I62" s="288"/>
    </row>
    <row r="63" spans="1:9">
      <c r="A63" s="482">
        <v>20</v>
      </c>
      <c r="B63" s="470"/>
      <c r="C63" s="475"/>
      <c r="D63" s="471">
        <v>265959.2</v>
      </c>
      <c r="E63" s="471">
        <v>3.9</v>
      </c>
      <c r="F63" s="471">
        <v>2276</v>
      </c>
      <c r="G63" s="471">
        <v>0.1</v>
      </c>
      <c r="H63" s="288"/>
      <c r="I63" s="288"/>
    </row>
    <row r="64" spans="1:9">
      <c r="A64" s="485"/>
      <c r="B64" s="486" t="s">
        <v>636</v>
      </c>
      <c r="C64" s="487"/>
      <c r="D64" s="478">
        <v>247319.3</v>
      </c>
      <c r="E64" s="478">
        <v>3.6</v>
      </c>
      <c r="F64" s="478">
        <v>1269</v>
      </c>
      <c r="G64" s="478">
        <v>0.1</v>
      </c>
      <c r="H64" s="288"/>
      <c r="I64" s="288"/>
    </row>
    <row r="65" spans="1:9">
      <c r="A65" s="488"/>
      <c r="B65" s="486" t="s">
        <v>637</v>
      </c>
      <c r="C65" s="347"/>
      <c r="D65" s="478">
        <v>670</v>
      </c>
      <c r="E65" s="476">
        <v>0</v>
      </c>
      <c r="F65" s="484" t="s">
        <v>7</v>
      </c>
      <c r="G65" s="484" t="s">
        <v>7</v>
      </c>
      <c r="H65" s="288"/>
      <c r="I65" s="288"/>
    </row>
    <row r="66" spans="1:9">
      <c r="A66" s="489"/>
      <c r="B66" s="486" t="s">
        <v>638</v>
      </c>
      <c r="C66" s="480"/>
      <c r="D66" s="478">
        <v>5846.5</v>
      </c>
      <c r="E66" s="478">
        <v>0.1</v>
      </c>
      <c r="F66" s="476">
        <v>1007</v>
      </c>
      <c r="G66" s="476">
        <v>0</v>
      </c>
      <c r="H66" s="288"/>
      <c r="I66" s="288"/>
    </row>
    <row r="67" spans="1:9">
      <c r="A67" s="489"/>
      <c r="B67" s="486" t="s">
        <v>639</v>
      </c>
      <c r="C67" s="480"/>
      <c r="D67" s="478">
        <v>12123.4</v>
      </c>
      <c r="E67" s="478">
        <v>0.2</v>
      </c>
      <c r="F67" s="484" t="s">
        <v>7</v>
      </c>
      <c r="G67" s="484" t="s">
        <v>7</v>
      </c>
      <c r="H67" s="288"/>
      <c r="I67" s="288"/>
    </row>
    <row r="68" spans="1:9">
      <c r="A68" s="482">
        <v>21</v>
      </c>
      <c r="B68" s="470"/>
      <c r="C68" s="475"/>
      <c r="D68" s="471">
        <v>5224.2</v>
      </c>
      <c r="E68" s="471">
        <v>0.1</v>
      </c>
      <c r="F68" s="471">
        <v>615</v>
      </c>
      <c r="G68" s="473">
        <v>0</v>
      </c>
      <c r="H68" s="288"/>
      <c r="I68" s="288"/>
    </row>
    <row r="69" spans="1:9">
      <c r="A69" s="490"/>
      <c r="B69" s="454" t="s">
        <v>640</v>
      </c>
      <c r="C69" s="480"/>
      <c r="D69" s="478">
        <v>5224.2</v>
      </c>
      <c r="E69" s="478">
        <v>0.1</v>
      </c>
      <c r="F69" s="478">
        <v>615</v>
      </c>
      <c r="G69" s="476">
        <v>0</v>
      </c>
      <c r="H69" s="288"/>
      <c r="I69" s="288"/>
    </row>
    <row r="70" spans="1:9">
      <c r="A70" s="482">
        <v>22</v>
      </c>
      <c r="B70" s="482"/>
      <c r="C70" s="475"/>
      <c r="D70" s="471">
        <v>18763.400000000001</v>
      </c>
      <c r="E70" s="471">
        <v>0.3</v>
      </c>
      <c r="F70" s="471">
        <v>116</v>
      </c>
      <c r="G70" s="473">
        <v>0</v>
      </c>
      <c r="H70" s="288"/>
      <c r="I70" s="288"/>
    </row>
    <row r="71" spans="1:9">
      <c r="A71" s="490"/>
      <c r="B71" s="490" t="s">
        <v>641</v>
      </c>
      <c r="C71" s="480"/>
      <c r="D71" s="478">
        <v>15806.4</v>
      </c>
      <c r="E71" s="476">
        <v>0.2</v>
      </c>
      <c r="F71" s="484" t="s">
        <v>7</v>
      </c>
      <c r="G71" s="484" t="s">
        <v>7</v>
      </c>
      <c r="H71" s="288"/>
      <c r="I71" s="288"/>
    </row>
    <row r="72" spans="1:9">
      <c r="A72" s="490"/>
      <c r="B72" s="490" t="s">
        <v>642</v>
      </c>
      <c r="C72" s="480"/>
      <c r="D72" s="478">
        <v>2957</v>
      </c>
      <c r="E72" s="478">
        <v>0</v>
      </c>
      <c r="F72" s="478">
        <v>116</v>
      </c>
      <c r="G72" s="476">
        <v>0</v>
      </c>
      <c r="H72" s="288"/>
      <c r="I72" s="288"/>
    </row>
    <row r="73" spans="1:9">
      <c r="A73" s="482">
        <v>23</v>
      </c>
      <c r="B73" s="482"/>
      <c r="C73" s="475"/>
      <c r="D73" s="471">
        <v>119360.8</v>
      </c>
      <c r="E73" s="471">
        <v>1.7</v>
      </c>
      <c r="F73" s="471">
        <v>1118</v>
      </c>
      <c r="G73" s="473">
        <v>0.1</v>
      </c>
      <c r="H73" s="288"/>
      <c r="I73" s="288"/>
    </row>
    <row r="74" spans="1:9">
      <c r="A74" s="490"/>
      <c r="B74" s="490" t="s">
        <v>643</v>
      </c>
      <c r="C74" s="480"/>
      <c r="D74" s="478">
        <v>32342</v>
      </c>
      <c r="E74" s="478">
        <v>0.5</v>
      </c>
      <c r="F74" s="476">
        <v>1118</v>
      </c>
      <c r="G74" s="476">
        <v>0.1</v>
      </c>
      <c r="H74" s="288"/>
      <c r="I74" s="288"/>
    </row>
    <row r="75" spans="1:9">
      <c r="A75" s="490"/>
      <c r="B75" s="490" t="s">
        <v>1332</v>
      </c>
      <c r="C75" s="480"/>
      <c r="D75" s="478">
        <v>450.3</v>
      </c>
      <c r="E75" s="476">
        <v>0</v>
      </c>
      <c r="F75" s="484" t="s">
        <v>7</v>
      </c>
      <c r="G75" s="484" t="s">
        <v>7</v>
      </c>
      <c r="H75" s="288"/>
      <c r="I75" s="288"/>
    </row>
    <row r="76" spans="1:9" s="207" customFormat="1">
      <c r="A76" s="490"/>
      <c r="B76" s="490" t="s">
        <v>644</v>
      </c>
      <c r="C76" s="480"/>
      <c r="D76" s="478">
        <v>2516.5</v>
      </c>
      <c r="E76" s="476">
        <v>0</v>
      </c>
      <c r="F76" s="484" t="s">
        <v>7</v>
      </c>
      <c r="G76" s="484" t="s">
        <v>7</v>
      </c>
      <c r="H76" s="288"/>
      <c r="I76" s="288"/>
    </row>
    <row r="77" spans="1:9">
      <c r="A77" s="490"/>
      <c r="B77" s="490" t="s">
        <v>645</v>
      </c>
      <c r="C77" s="480"/>
      <c r="D77" s="478">
        <v>45689.599999999999</v>
      </c>
      <c r="E77" s="478">
        <v>0.7</v>
      </c>
      <c r="F77" s="484" t="s">
        <v>7</v>
      </c>
      <c r="G77" s="484" t="s">
        <v>7</v>
      </c>
      <c r="H77" s="288"/>
      <c r="I77" s="288"/>
    </row>
    <row r="78" spans="1:9">
      <c r="A78" s="490"/>
      <c r="B78" s="490" t="s">
        <v>646</v>
      </c>
      <c r="C78" s="480"/>
      <c r="D78" s="478">
        <v>777.4</v>
      </c>
      <c r="E78" s="476">
        <v>0</v>
      </c>
      <c r="F78" s="484" t="s">
        <v>7</v>
      </c>
      <c r="G78" s="484" t="s">
        <v>7</v>
      </c>
      <c r="H78" s="288"/>
      <c r="I78" s="288"/>
    </row>
    <row r="79" spans="1:9">
      <c r="A79" s="490"/>
      <c r="B79" s="490" t="s">
        <v>647</v>
      </c>
      <c r="C79" s="480"/>
      <c r="D79" s="478">
        <v>37585</v>
      </c>
      <c r="E79" s="478">
        <v>0.6</v>
      </c>
      <c r="F79" s="484" t="s">
        <v>7</v>
      </c>
      <c r="G79" s="484" t="s">
        <v>7</v>
      </c>
      <c r="H79" s="288"/>
      <c r="I79" s="288"/>
    </row>
    <row r="80" spans="1:9">
      <c r="A80" s="482">
        <v>24</v>
      </c>
      <c r="B80" s="482"/>
      <c r="C80" s="475"/>
      <c r="D80" s="471">
        <v>179759.2</v>
      </c>
      <c r="E80" s="471">
        <v>2.6</v>
      </c>
      <c r="F80" s="471">
        <v>1664</v>
      </c>
      <c r="G80" s="471">
        <v>0.1</v>
      </c>
      <c r="H80" s="288"/>
      <c r="I80" s="288"/>
    </row>
    <row r="81" spans="1:9">
      <c r="A81" s="490"/>
      <c r="B81" s="490" t="s">
        <v>648</v>
      </c>
      <c r="C81" s="480"/>
      <c r="D81" s="478">
        <v>145670.20000000001</v>
      </c>
      <c r="E81" s="478">
        <v>2.1</v>
      </c>
      <c r="F81" s="478">
        <v>1664</v>
      </c>
      <c r="G81" s="478">
        <v>0.1</v>
      </c>
      <c r="H81" s="288"/>
      <c r="I81" s="288"/>
    </row>
    <row r="82" spans="1:9">
      <c r="A82" s="490"/>
      <c r="B82" s="490" t="s">
        <v>649</v>
      </c>
      <c r="C82" s="480"/>
      <c r="D82" s="478">
        <v>84.3</v>
      </c>
      <c r="E82" s="476">
        <v>0</v>
      </c>
      <c r="F82" s="484" t="s">
        <v>7</v>
      </c>
      <c r="G82" s="484" t="s">
        <v>7</v>
      </c>
      <c r="H82" s="288"/>
      <c r="I82" s="288"/>
    </row>
    <row r="83" spans="1:9">
      <c r="A83" s="490"/>
      <c r="B83" s="490" t="s">
        <v>1179</v>
      </c>
      <c r="C83" s="480"/>
      <c r="D83" s="478">
        <v>850.8</v>
      </c>
      <c r="E83" s="476">
        <v>0</v>
      </c>
      <c r="F83" s="484" t="s">
        <v>7</v>
      </c>
      <c r="G83" s="484" t="s">
        <v>7</v>
      </c>
      <c r="H83" s="288"/>
      <c r="I83" s="288"/>
    </row>
    <row r="84" spans="1:9">
      <c r="A84" s="490"/>
      <c r="B84" s="490" t="s">
        <v>650</v>
      </c>
      <c r="C84" s="480"/>
      <c r="D84" s="478">
        <v>29169.200000000001</v>
      </c>
      <c r="E84" s="478">
        <v>0.4</v>
      </c>
      <c r="F84" s="484" t="s">
        <v>7</v>
      </c>
      <c r="G84" s="484" t="s">
        <v>7</v>
      </c>
      <c r="H84" s="288"/>
      <c r="I84" s="288"/>
    </row>
    <row r="85" spans="1:9">
      <c r="A85" s="490"/>
      <c r="B85" s="490" t="s">
        <v>651</v>
      </c>
      <c r="C85" s="480"/>
      <c r="D85" s="478">
        <v>3984.7</v>
      </c>
      <c r="E85" s="478">
        <v>0.1</v>
      </c>
      <c r="F85" s="484" t="s">
        <v>7</v>
      </c>
      <c r="G85" s="484" t="s">
        <v>7</v>
      </c>
      <c r="H85" s="288"/>
      <c r="I85" s="288"/>
    </row>
    <row r="86" spans="1:9">
      <c r="A86" s="482">
        <v>25</v>
      </c>
      <c r="B86" s="482"/>
      <c r="C86" s="475"/>
      <c r="D86" s="471">
        <v>13280.1</v>
      </c>
      <c r="E86" s="471">
        <v>0.2</v>
      </c>
      <c r="F86" s="471">
        <v>307.7</v>
      </c>
      <c r="G86" s="473">
        <v>0</v>
      </c>
      <c r="H86" s="288"/>
      <c r="I86" s="288"/>
    </row>
    <row r="87" spans="1:9">
      <c r="A87" s="490"/>
      <c r="B87" s="490" t="s">
        <v>652</v>
      </c>
      <c r="C87" s="480"/>
      <c r="D87" s="478">
        <v>2744.7</v>
      </c>
      <c r="E87" s="476">
        <v>0</v>
      </c>
      <c r="F87" s="478">
        <v>230</v>
      </c>
      <c r="G87" s="476">
        <v>0</v>
      </c>
      <c r="H87" s="288"/>
      <c r="I87" s="288"/>
    </row>
    <row r="88" spans="1:9">
      <c r="A88" s="490"/>
      <c r="B88" s="490" t="s">
        <v>1333</v>
      </c>
      <c r="C88" s="480"/>
      <c r="D88" s="478">
        <v>342.4</v>
      </c>
      <c r="E88" s="476">
        <v>0</v>
      </c>
      <c r="F88" s="484" t="s">
        <v>7</v>
      </c>
      <c r="G88" s="484" t="s">
        <v>7</v>
      </c>
      <c r="H88" s="288"/>
      <c r="I88" s="288"/>
    </row>
    <row r="89" spans="1:9">
      <c r="A89" s="490"/>
      <c r="B89" s="490" t="s">
        <v>653</v>
      </c>
      <c r="C89" s="480"/>
      <c r="D89" s="478">
        <v>1917.1</v>
      </c>
      <c r="E89" s="476">
        <v>0</v>
      </c>
      <c r="F89" s="476">
        <v>60.7</v>
      </c>
      <c r="G89" s="476">
        <v>0</v>
      </c>
      <c r="H89" s="288"/>
      <c r="I89" s="288"/>
    </row>
    <row r="90" spans="1:9">
      <c r="A90" s="490"/>
      <c r="B90" s="490" t="s">
        <v>654</v>
      </c>
      <c r="C90" s="480"/>
      <c r="D90" s="478">
        <v>2015.9</v>
      </c>
      <c r="E90" s="476">
        <v>0</v>
      </c>
      <c r="F90" s="484" t="s">
        <v>7</v>
      </c>
      <c r="G90" s="484" t="s">
        <v>7</v>
      </c>
      <c r="H90" s="288"/>
      <c r="I90" s="288"/>
    </row>
    <row r="91" spans="1:9">
      <c r="A91" s="490"/>
      <c r="B91" s="490" t="s">
        <v>655</v>
      </c>
      <c r="C91" s="480"/>
      <c r="D91" s="478">
        <v>1758</v>
      </c>
      <c r="E91" s="476">
        <v>0</v>
      </c>
      <c r="F91" s="484" t="s">
        <v>7</v>
      </c>
      <c r="G91" s="484" t="s">
        <v>7</v>
      </c>
      <c r="H91" s="288"/>
      <c r="I91" s="288"/>
    </row>
    <row r="92" spans="1:9">
      <c r="A92" s="490"/>
      <c r="B92" s="490" t="s">
        <v>656</v>
      </c>
      <c r="C92" s="480"/>
      <c r="D92" s="478">
        <v>4502</v>
      </c>
      <c r="E92" s="476">
        <v>0.1</v>
      </c>
      <c r="F92" s="478">
        <v>17</v>
      </c>
      <c r="G92" s="476">
        <v>0</v>
      </c>
      <c r="H92" s="288"/>
      <c r="I92" s="288"/>
    </row>
    <row r="93" spans="1:9" s="219" customFormat="1">
      <c r="A93" s="482">
        <v>26</v>
      </c>
      <c r="B93" s="490"/>
      <c r="C93" s="480"/>
      <c r="D93" s="476">
        <v>92</v>
      </c>
      <c r="E93" s="476">
        <v>0</v>
      </c>
      <c r="F93" s="484" t="s">
        <v>7</v>
      </c>
      <c r="G93" s="484" t="s">
        <v>7</v>
      </c>
      <c r="H93" s="288"/>
      <c r="I93" s="288"/>
    </row>
    <row r="94" spans="1:9">
      <c r="A94" s="490"/>
      <c r="B94" s="490" t="s">
        <v>1010</v>
      </c>
      <c r="C94" s="480"/>
      <c r="D94" s="476">
        <v>92</v>
      </c>
      <c r="E94" s="476">
        <v>0</v>
      </c>
      <c r="F94" s="484" t="s">
        <v>7</v>
      </c>
      <c r="G94" s="484" t="s">
        <v>7</v>
      </c>
      <c r="H94" s="288"/>
      <c r="I94" s="288"/>
    </row>
    <row r="95" spans="1:9">
      <c r="A95" s="482">
        <v>27</v>
      </c>
      <c r="B95" s="482"/>
      <c r="C95" s="475"/>
      <c r="D95" s="471">
        <v>11918.8</v>
      </c>
      <c r="E95" s="471">
        <v>0.2</v>
      </c>
      <c r="F95" s="471">
        <v>8.6</v>
      </c>
      <c r="G95" s="473">
        <v>0</v>
      </c>
      <c r="H95" s="288"/>
      <c r="I95" s="288"/>
    </row>
    <row r="96" spans="1:9">
      <c r="A96" s="490"/>
      <c r="B96" s="490" t="s">
        <v>657</v>
      </c>
      <c r="C96" s="480"/>
      <c r="D96" s="478">
        <v>4888.2</v>
      </c>
      <c r="E96" s="476">
        <v>0.1</v>
      </c>
      <c r="F96" s="484" t="s">
        <v>7</v>
      </c>
      <c r="G96" s="484" t="s">
        <v>7</v>
      </c>
      <c r="H96" s="288"/>
      <c r="I96" s="288"/>
    </row>
    <row r="97" spans="1:9">
      <c r="A97" s="490"/>
      <c r="B97" s="490" t="s">
        <v>1011</v>
      </c>
      <c r="C97" s="480"/>
      <c r="D97" s="478">
        <v>473.9</v>
      </c>
      <c r="E97" s="476">
        <v>0</v>
      </c>
      <c r="F97" s="484" t="s">
        <v>7</v>
      </c>
      <c r="G97" s="484" t="s">
        <v>7</v>
      </c>
      <c r="H97" s="288"/>
      <c r="I97" s="288"/>
    </row>
    <row r="98" spans="1:9">
      <c r="A98" s="490"/>
      <c r="B98" s="490" t="s">
        <v>1205</v>
      </c>
      <c r="C98" s="480"/>
      <c r="D98" s="478">
        <v>243.2</v>
      </c>
      <c r="E98" s="476">
        <v>0</v>
      </c>
      <c r="F98" s="478">
        <v>8.6</v>
      </c>
      <c r="G98" s="476">
        <v>0</v>
      </c>
      <c r="H98" s="288"/>
      <c r="I98" s="288"/>
    </row>
    <row r="99" spans="1:9" s="219" customFormat="1">
      <c r="A99" s="490"/>
      <c r="B99" s="490" t="s">
        <v>658</v>
      </c>
      <c r="C99" s="480"/>
      <c r="D99" s="478">
        <v>6313.5</v>
      </c>
      <c r="E99" s="476">
        <v>0.1</v>
      </c>
      <c r="F99" s="484" t="s">
        <v>7</v>
      </c>
      <c r="G99" s="484" t="s">
        <v>7</v>
      </c>
      <c r="H99" s="288"/>
      <c r="I99" s="288"/>
    </row>
    <row r="100" spans="1:9">
      <c r="A100" s="482">
        <v>28</v>
      </c>
      <c r="B100" s="482"/>
      <c r="C100" s="475"/>
      <c r="D100" s="471">
        <v>9763.4</v>
      </c>
      <c r="E100" s="471">
        <v>0.1</v>
      </c>
      <c r="F100" s="484" t="s">
        <v>7</v>
      </c>
      <c r="G100" s="484" t="s">
        <v>7</v>
      </c>
      <c r="H100" s="288"/>
      <c r="I100" s="288"/>
    </row>
    <row r="101" spans="1:9">
      <c r="A101" s="490"/>
      <c r="B101" s="490" t="s">
        <v>659</v>
      </c>
      <c r="C101" s="480"/>
      <c r="D101" s="478">
        <v>3180.7</v>
      </c>
      <c r="E101" s="478">
        <v>0</v>
      </c>
      <c r="F101" s="484" t="s">
        <v>7</v>
      </c>
      <c r="G101" s="484" t="s">
        <v>7</v>
      </c>
      <c r="H101" s="288"/>
      <c r="I101" s="288"/>
    </row>
    <row r="102" spans="1:9">
      <c r="A102" s="490"/>
      <c r="B102" s="490" t="s">
        <v>660</v>
      </c>
      <c r="C102" s="480"/>
      <c r="D102" s="478">
        <v>82.5</v>
      </c>
      <c r="E102" s="478">
        <v>0</v>
      </c>
      <c r="F102" s="484" t="s">
        <v>7</v>
      </c>
      <c r="G102" s="484" t="s">
        <v>7</v>
      </c>
      <c r="H102" s="288"/>
      <c r="I102" s="288"/>
    </row>
    <row r="103" spans="1:9">
      <c r="A103" s="490"/>
      <c r="B103" s="490" t="s">
        <v>661</v>
      </c>
      <c r="C103" s="480"/>
      <c r="D103" s="478">
        <v>2276</v>
      </c>
      <c r="E103" s="478">
        <v>0</v>
      </c>
      <c r="F103" s="484" t="s">
        <v>7</v>
      </c>
      <c r="G103" s="484" t="s">
        <v>7</v>
      </c>
      <c r="H103" s="288"/>
      <c r="I103" s="288"/>
    </row>
    <row r="104" spans="1:9">
      <c r="A104" s="490"/>
      <c r="B104" s="490" t="s">
        <v>1206</v>
      </c>
      <c r="C104" s="480"/>
      <c r="D104" s="478">
        <v>47.8</v>
      </c>
      <c r="E104" s="478">
        <v>0</v>
      </c>
      <c r="F104" s="484" t="s">
        <v>7</v>
      </c>
      <c r="G104" s="484" t="s">
        <v>7</v>
      </c>
      <c r="H104" s="288"/>
      <c r="I104" s="288"/>
    </row>
    <row r="105" spans="1:9">
      <c r="A105" s="490"/>
      <c r="B105" s="490" t="s">
        <v>662</v>
      </c>
      <c r="C105" s="480"/>
      <c r="D105" s="478">
        <v>4176.3999999999996</v>
      </c>
      <c r="E105" s="476">
        <v>0.1</v>
      </c>
      <c r="F105" s="484" t="s">
        <v>7</v>
      </c>
      <c r="G105" s="484" t="s">
        <v>7</v>
      </c>
      <c r="H105" s="288"/>
      <c r="I105" s="288"/>
    </row>
    <row r="106" spans="1:9">
      <c r="A106" s="482">
        <v>29</v>
      </c>
      <c r="B106" s="482"/>
      <c r="C106" s="475"/>
      <c r="D106" s="471">
        <v>10530.3</v>
      </c>
      <c r="E106" s="471">
        <v>0.2</v>
      </c>
      <c r="F106" s="473">
        <v>25</v>
      </c>
      <c r="G106" s="473">
        <v>0</v>
      </c>
      <c r="H106" s="288"/>
      <c r="I106" s="288"/>
    </row>
    <row r="107" spans="1:9">
      <c r="A107" s="490"/>
      <c r="B107" s="490" t="s">
        <v>663</v>
      </c>
      <c r="C107" s="480"/>
      <c r="D107" s="478">
        <v>6379.2</v>
      </c>
      <c r="E107" s="478">
        <v>0.1</v>
      </c>
      <c r="F107" s="484" t="s">
        <v>7</v>
      </c>
      <c r="G107" s="484" t="s">
        <v>7</v>
      </c>
      <c r="H107" s="288"/>
      <c r="I107" s="288"/>
    </row>
    <row r="108" spans="1:9">
      <c r="A108" s="490"/>
      <c r="B108" s="490" t="s">
        <v>1334</v>
      </c>
      <c r="C108" s="480"/>
      <c r="D108" s="478">
        <v>33.799999999999997</v>
      </c>
      <c r="E108" s="476">
        <v>0</v>
      </c>
      <c r="F108" s="484" t="s">
        <v>7</v>
      </c>
      <c r="G108" s="484" t="s">
        <v>7</v>
      </c>
      <c r="H108" s="288"/>
      <c r="I108" s="288"/>
    </row>
    <row r="109" spans="1:9" s="219" customFormat="1">
      <c r="A109" s="490"/>
      <c r="B109" s="490" t="s">
        <v>1012</v>
      </c>
      <c r="C109" s="480"/>
      <c r="D109" s="478">
        <v>4117.3</v>
      </c>
      <c r="E109" s="478">
        <v>0.1</v>
      </c>
      <c r="F109" s="476">
        <v>25</v>
      </c>
      <c r="G109" s="476">
        <v>0</v>
      </c>
      <c r="H109" s="288"/>
      <c r="I109" s="288"/>
    </row>
    <row r="110" spans="1:9" s="207" customFormat="1">
      <c r="A110" s="482">
        <v>30</v>
      </c>
      <c r="B110" s="482"/>
      <c r="C110" s="475"/>
      <c r="D110" s="471">
        <v>15619.9</v>
      </c>
      <c r="E110" s="471">
        <v>0.2</v>
      </c>
      <c r="F110" s="484" t="s">
        <v>7</v>
      </c>
      <c r="G110" s="484" t="s">
        <v>7</v>
      </c>
      <c r="H110" s="288"/>
      <c r="I110" s="288"/>
    </row>
    <row r="111" spans="1:9">
      <c r="A111" s="482"/>
      <c r="B111" s="490" t="s">
        <v>1335</v>
      </c>
      <c r="C111" s="475"/>
      <c r="D111" s="478">
        <v>641.9</v>
      </c>
      <c r="E111" s="476">
        <v>0</v>
      </c>
      <c r="F111" s="484" t="s">
        <v>7</v>
      </c>
      <c r="G111" s="484" t="s">
        <v>7</v>
      </c>
      <c r="H111" s="288"/>
      <c r="I111" s="288"/>
    </row>
    <row r="112" spans="1:9">
      <c r="A112" s="490"/>
      <c r="B112" s="490" t="s">
        <v>664</v>
      </c>
      <c r="C112" s="480"/>
      <c r="D112" s="478">
        <v>1016.6</v>
      </c>
      <c r="E112" s="478">
        <v>0</v>
      </c>
      <c r="F112" s="484" t="s">
        <v>7</v>
      </c>
      <c r="G112" s="484" t="s">
        <v>7</v>
      </c>
      <c r="H112" s="288"/>
      <c r="I112" s="288"/>
    </row>
    <row r="113" spans="1:9" s="207" customFormat="1">
      <c r="A113" s="490"/>
      <c r="B113" s="490" t="s">
        <v>665</v>
      </c>
      <c r="C113" s="480"/>
      <c r="D113" s="478">
        <v>12758.4</v>
      </c>
      <c r="E113" s="476">
        <v>0.2</v>
      </c>
      <c r="F113" s="484" t="s">
        <v>7</v>
      </c>
      <c r="G113" s="484" t="s">
        <v>7</v>
      </c>
      <c r="H113" s="288"/>
      <c r="I113" s="288"/>
    </row>
    <row r="114" spans="1:9">
      <c r="A114" s="490"/>
      <c r="B114" s="490" t="s">
        <v>1013</v>
      </c>
      <c r="C114" s="480"/>
      <c r="D114" s="478">
        <v>1099</v>
      </c>
      <c r="E114" s="476">
        <v>0</v>
      </c>
      <c r="F114" s="484" t="s">
        <v>7</v>
      </c>
      <c r="G114" s="484" t="s">
        <v>7</v>
      </c>
      <c r="H114" s="288"/>
      <c r="I114" s="288"/>
    </row>
    <row r="115" spans="1:9">
      <c r="A115" s="490"/>
      <c r="B115" s="491" t="s">
        <v>1336</v>
      </c>
      <c r="C115" s="480"/>
      <c r="D115" s="478">
        <v>104</v>
      </c>
      <c r="E115" s="478">
        <v>0</v>
      </c>
      <c r="F115" s="484" t="s">
        <v>7</v>
      </c>
      <c r="G115" s="484" t="s">
        <v>7</v>
      </c>
      <c r="H115" s="288"/>
      <c r="I115" s="288"/>
    </row>
    <row r="116" spans="1:9">
      <c r="A116" s="482">
        <v>31</v>
      </c>
      <c r="B116" s="492" t="s">
        <v>666</v>
      </c>
      <c r="C116" s="493"/>
      <c r="D116" s="471">
        <v>8986.7999999999993</v>
      </c>
      <c r="E116" s="473">
        <v>0.1</v>
      </c>
      <c r="F116" s="473">
        <v>3.6</v>
      </c>
      <c r="G116" s="473">
        <v>0</v>
      </c>
      <c r="H116" s="288"/>
      <c r="I116" s="288"/>
    </row>
    <row r="117" spans="1:9">
      <c r="A117" s="482">
        <v>32</v>
      </c>
      <c r="B117" s="489"/>
      <c r="C117" s="493"/>
      <c r="D117" s="471">
        <v>117.1</v>
      </c>
      <c r="E117" s="484" t="s">
        <v>7</v>
      </c>
      <c r="F117" s="484" t="s">
        <v>7</v>
      </c>
      <c r="G117" s="484" t="s">
        <v>7</v>
      </c>
      <c r="H117" s="288"/>
      <c r="I117" s="288"/>
    </row>
    <row r="118" spans="1:9">
      <c r="A118" s="490"/>
      <c r="B118" s="492" t="s">
        <v>1337</v>
      </c>
      <c r="C118" s="494"/>
      <c r="D118" s="478">
        <v>117.1</v>
      </c>
      <c r="E118" s="484" t="s">
        <v>7</v>
      </c>
      <c r="F118" s="484" t="s">
        <v>7</v>
      </c>
      <c r="G118" s="484" t="s">
        <v>7</v>
      </c>
      <c r="H118" s="288"/>
      <c r="I118" s="288"/>
    </row>
    <row r="119" spans="1:9">
      <c r="A119" s="482">
        <v>33</v>
      </c>
      <c r="B119" s="489"/>
      <c r="C119" s="493"/>
      <c r="D119" s="471">
        <v>651.6</v>
      </c>
      <c r="E119" s="473">
        <v>0</v>
      </c>
      <c r="F119" s="471">
        <v>786.4</v>
      </c>
      <c r="G119" s="471">
        <v>0</v>
      </c>
      <c r="H119" s="288"/>
      <c r="I119" s="288"/>
    </row>
    <row r="120" spans="1:9">
      <c r="A120" s="482"/>
      <c r="B120" s="454" t="s">
        <v>667</v>
      </c>
      <c r="C120" s="475"/>
      <c r="D120" s="478">
        <v>651.6</v>
      </c>
      <c r="E120" s="476">
        <v>0</v>
      </c>
      <c r="F120" s="478">
        <v>786.4</v>
      </c>
      <c r="G120" s="478">
        <v>0</v>
      </c>
      <c r="H120" s="288"/>
      <c r="I120" s="288"/>
    </row>
    <row r="121" spans="1:9" ht="24.75">
      <c r="A121" s="454"/>
      <c r="B121" s="486"/>
      <c r="C121" s="465" t="s">
        <v>1633</v>
      </c>
      <c r="D121" s="471">
        <v>1636088.7</v>
      </c>
      <c r="E121" s="471">
        <v>24</v>
      </c>
      <c r="F121" s="471">
        <v>19762.2</v>
      </c>
      <c r="G121" s="471">
        <v>1</v>
      </c>
      <c r="H121" s="288"/>
      <c r="I121" s="288"/>
    </row>
    <row r="122" spans="1:9">
      <c r="A122" s="470">
        <v>35</v>
      </c>
      <c r="B122" s="486"/>
      <c r="C122" s="475"/>
      <c r="D122" s="471">
        <v>1636088.7</v>
      </c>
      <c r="E122" s="471">
        <v>24</v>
      </c>
      <c r="F122" s="471">
        <v>19762.2</v>
      </c>
      <c r="G122" s="471">
        <v>1</v>
      </c>
      <c r="H122" s="288"/>
      <c r="I122" s="288"/>
    </row>
    <row r="123" spans="1:9">
      <c r="A123" s="470"/>
      <c r="B123" s="486" t="s">
        <v>668</v>
      </c>
      <c r="C123" s="480"/>
      <c r="D123" s="478">
        <v>1173251.2</v>
      </c>
      <c r="E123" s="478">
        <v>17.2</v>
      </c>
      <c r="F123" s="478">
        <v>2490.6999999999998</v>
      </c>
      <c r="G123" s="478">
        <v>0.1</v>
      </c>
      <c r="H123" s="288"/>
      <c r="I123" s="288"/>
    </row>
    <row r="124" spans="1:9">
      <c r="A124" s="470"/>
      <c r="B124" s="495" t="s">
        <v>669</v>
      </c>
      <c r="C124" s="480"/>
      <c r="D124" s="478">
        <v>1318.9</v>
      </c>
      <c r="E124" s="484" t="s">
        <v>7</v>
      </c>
      <c r="F124" s="484" t="s">
        <v>7</v>
      </c>
      <c r="G124" s="484" t="s">
        <v>7</v>
      </c>
      <c r="H124" s="288"/>
      <c r="I124" s="288"/>
    </row>
    <row r="125" spans="1:9">
      <c r="A125" s="470"/>
      <c r="B125" s="454" t="s">
        <v>670</v>
      </c>
      <c r="C125" s="480"/>
      <c r="D125" s="478">
        <v>461518.6</v>
      </c>
      <c r="E125" s="478">
        <v>6.8</v>
      </c>
      <c r="F125" s="478">
        <v>17271.5</v>
      </c>
      <c r="G125" s="478">
        <v>0.8</v>
      </c>
      <c r="H125" s="288"/>
      <c r="I125" s="288"/>
    </row>
    <row r="126" spans="1:9" ht="24.75">
      <c r="A126" s="470"/>
      <c r="B126" s="486"/>
      <c r="C126" s="465" t="s">
        <v>1645</v>
      </c>
      <c r="D126" s="471">
        <v>1533797.3</v>
      </c>
      <c r="E126" s="471">
        <v>22.5</v>
      </c>
      <c r="F126" s="471">
        <v>746463.9</v>
      </c>
      <c r="G126" s="471">
        <v>36.1</v>
      </c>
      <c r="H126" s="288"/>
      <c r="I126" s="288"/>
    </row>
    <row r="127" spans="1:9">
      <c r="A127" s="482">
        <v>36</v>
      </c>
      <c r="B127" s="491" t="s">
        <v>671</v>
      </c>
      <c r="C127" s="475"/>
      <c r="D127" s="471">
        <v>403157.4</v>
      </c>
      <c r="E127" s="471">
        <v>5.9</v>
      </c>
      <c r="F127" s="471">
        <v>366527.5</v>
      </c>
      <c r="G127" s="471">
        <v>17.7</v>
      </c>
      <c r="H127" s="288"/>
      <c r="I127" s="288"/>
    </row>
    <row r="128" spans="1:9">
      <c r="A128" s="482">
        <v>37</v>
      </c>
      <c r="B128" s="491" t="s">
        <v>672</v>
      </c>
      <c r="C128" s="475"/>
      <c r="D128" s="471">
        <v>687065.8</v>
      </c>
      <c r="E128" s="471">
        <v>10.1</v>
      </c>
      <c r="F128" s="471">
        <v>375287.5</v>
      </c>
      <c r="G128" s="471">
        <v>18.2</v>
      </c>
      <c r="H128" s="288"/>
      <c r="I128" s="288"/>
    </row>
    <row r="129" spans="1:9">
      <c r="A129" s="482">
        <v>38</v>
      </c>
      <c r="B129" s="482"/>
      <c r="C129" s="475"/>
      <c r="D129" s="471">
        <v>443479.1</v>
      </c>
      <c r="E129" s="471">
        <v>6.5</v>
      </c>
      <c r="F129" s="471">
        <v>4648.8999999999996</v>
      </c>
      <c r="G129" s="471">
        <v>0.2</v>
      </c>
      <c r="H129" s="288"/>
      <c r="I129" s="288"/>
    </row>
    <row r="130" spans="1:9">
      <c r="A130" s="490"/>
      <c r="B130" s="490" t="s">
        <v>673</v>
      </c>
      <c r="C130" s="480"/>
      <c r="D130" s="478">
        <v>372145.3</v>
      </c>
      <c r="E130" s="478">
        <v>5.5</v>
      </c>
      <c r="F130" s="478">
        <v>4505.8999999999996</v>
      </c>
      <c r="G130" s="478">
        <v>0.2</v>
      </c>
      <c r="H130" s="288"/>
      <c r="I130" s="288"/>
    </row>
    <row r="131" spans="1:9">
      <c r="A131" s="490"/>
      <c r="B131" s="490" t="s">
        <v>674</v>
      </c>
      <c r="C131" s="480"/>
      <c r="D131" s="478">
        <v>55450.8</v>
      </c>
      <c r="E131" s="478">
        <v>0.8</v>
      </c>
      <c r="F131" s="478">
        <v>143</v>
      </c>
      <c r="G131" s="484">
        <v>0</v>
      </c>
      <c r="H131" s="288"/>
      <c r="I131" s="288"/>
    </row>
    <row r="132" spans="1:9" s="219" customFormat="1">
      <c r="A132" s="490"/>
      <c r="B132" s="490" t="s">
        <v>675</v>
      </c>
      <c r="C132" s="480"/>
      <c r="D132" s="478">
        <v>15883</v>
      </c>
      <c r="E132" s="478">
        <v>0.2</v>
      </c>
      <c r="F132" s="484" t="s">
        <v>7</v>
      </c>
      <c r="G132" s="484" t="s">
        <v>7</v>
      </c>
      <c r="H132" s="288"/>
      <c r="I132" s="288"/>
    </row>
    <row r="133" spans="1:9">
      <c r="A133" s="482">
        <v>39</v>
      </c>
      <c r="B133" s="490" t="s">
        <v>676</v>
      </c>
      <c r="C133" s="480"/>
      <c r="D133" s="471">
        <v>95</v>
      </c>
      <c r="E133" s="473">
        <v>0</v>
      </c>
      <c r="F133" s="484" t="s">
        <v>7</v>
      </c>
      <c r="G133" s="484" t="s">
        <v>7</v>
      </c>
      <c r="H133" s="288"/>
      <c r="I133" s="288"/>
    </row>
    <row r="134" spans="1:9" ht="24.75">
      <c r="A134" s="470"/>
      <c r="B134" s="454"/>
      <c r="C134" s="496" t="s">
        <v>1644</v>
      </c>
      <c r="D134" s="471">
        <v>2838.4</v>
      </c>
      <c r="E134" s="473">
        <v>0</v>
      </c>
      <c r="F134" s="471">
        <v>308.10000000000002</v>
      </c>
      <c r="G134" s="473">
        <v>0</v>
      </c>
      <c r="H134" s="288"/>
      <c r="I134" s="288"/>
    </row>
    <row r="135" spans="1:9">
      <c r="A135" s="482">
        <v>41</v>
      </c>
      <c r="B135" s="482"/>
      <c r="C135" s="475"/>
      <c r="D135" s="471">
        <v>784.7</v>
      </c>
      <c r="E135" s="473">
        <v>0</v>
      </c>
      <c r="F135" s="471">
        <v>122.6</v>
      </c>
      <c r="G135" s="473">
        <v>0</v>
      </c>
      <c r="H135" s="288"/>
      <c r="I135" s="288"/>
    </row>
    <row r="136" spans="1:9">
      <c r="A136" s="490"/>
      <c r="B136" s="490" t="s">
        <v>677</v>
      </c>
      <c r="C136" s="480"/>
      <c r="D136" s="478">
        <v>141.1</v>
      </c>
      <c r="E136" s="476">
        <v>0</v>
      </c>
      <c r="F136" s="478">
        <v>122.6</v>
      </c>
      <c r="G136" s="476">
        <v>0</v>
      </c>
      <c r="H136" s="288"/>
      <c r="I136" s="288"/>
    </row>
    <row r="137" spans="1:9">
      <c r="A137" s="490"/>
      <c r="B137" s="490" t="s">
        <v>678</v>
      </c>
      <c r="C137" s="480"/>
      <c r="D137" s="478">
        <v>643.6</v>
      </c>
      <c r="E137" s="476">
        <v>0</v>
      </c>
      <c r="F137" s="484" t="s">
        <v>7</v>
      </c>
      <c r="G137" s="484" t="s">
        <v>7</v>
      </c>
      <c r="H137" s="288"/>
      <c r="I137" s="288"/>
    </row>
    <row r="138" spans="1:9">
      <c r="A138" s="482">
        <v>42</v>
      </c>
      <c r="B138" s="482"/>
      <c r="C138" s="475"/>
      <c r="D138" s="471">
        <v>1558.9</v>
      </c>
      <c r="E138" s="476">
        <v>0</v>
      </c>
      <c r="F138" s="471">
        <v>185.5</v>
      </c>
      <c r="G138" s="473">
        <v>0</v>
      </c>
      <c r="H138" s="288"/>
      <c r="I138" s="288"/>
    </row>
    <row r="139" spans="1:9">
      <c r="A139" s="490"/>
      <c r="B139" s="490" t="s">
        <v>679</v>
      </c>
      <c r="C139" s="480"/>
      <c r="D139" s="478">
        <v>1558.9</v>
      </c>
      <c r="E139" s="476">
        <v>0</v>
      </c>
      <c r="F139" s="478">
        <v>185.5</v>
      </c>
      <c r="G139" s="476">
        <v>0</v>
      </c>
      <c r="H139" s="288"/>
      <c r="I139" s="288"/>
    </row>
    <row r="140" spans="1:9">
      <c r="A140" s="482">
        <v>43</v>
      </c>
      <c r="B140" s="482"/>
      <c r="C140" s="475"/>
      <c r="D140" s="478">
        <v>494.8</v>
      </c>
      <c r="E140" s="476">
        <v>0</v>
      </c>
      <c r="F140" s="484" t="s">
        <v>7</v>
      </c>
      <c r="G140" s="484" t="s">
        <v>7</v>
      </c>
      <c r="H140" s="288"/>
      <c r="I140" s="288"/>
    </row>
    <row r="141" spans="1:9" s="269" customFormat="1">
      <c r="A141" s="482"/>
      <c r="B141" s="490" t="s">
        <v>1527</v>
      </c>
      <c r="C141" s="475"/>
      <c r="D141" s="478">
        <v>158</v>
      </c>
      <c r="E141" s="476">
        <v>0</v>
      </c>
      <c r="F141" s="484" t="s">
        <v>7</v>
      </c>
      <c r="G141" s="484" t="s">
        <v>7</v>
      </c>
      <c r="H141" s="288"/>
      <c r="I141" s="288"/>
    </row>
    <row r="142" spans="1:9" s="219" customFormat="1">
      <c r="A142" s="490"/>
      <c r="B142" s="490" t="s">
        <v>1528</v>
      </c>
      <c r="C142" s="480"/>
      <c r="D142" s="478">
        <v>336.8</v>
      </c>
      <c r="E142" s="476">
        <v>0</v>
      </c>
      <c r="F142" s="484" t="s">
        <v>7</v>
      </c>
      <c r="G142" s="484" t="s">
        <v>7</v>
      </c>
      <c r="H142" s="288"/>
      <c r="I142" s="288"/>
    </row>
    <row r="143" spans="1:9" ht="24.75">
      <c r="A143" s="470"/>
      <c r="B143" s="454"/>
      <c r="C143" s="496" t="s">
        <v>1634</v>
      </c>
      <c r="D143" s="471">
        <v>10303.6</v>
      </c>
      <c r="E143" s="471">
        <v>0.2</v>
      </c>
      <c r="F143" s="471">
        <v>85.9</v>
      </c>
      <c r="G143" s="473">
        <v>0</v>
      </c>
      <c r="H143" s="288"/>
      <c r="I143" s="288"/>
    </row>
    <row r="144" spans="1:9" s="219" customFormat="1">
      <c r="A144" s="482">
        <v>45</v>
      </c>
      <c r="B144" s="482"/>
      <c r="C144" s="475"/>
      <c r="D144" s="471">
        <v>188</v>
      </c>
      <c r="E144" s="476">
        <v>0</v>
      </c>
      <c r="F144" s="476">
        <v>10.8</v>
      </c>
      <c r="G144" s="476">
        <v>0</v>
      </c>
      <c r="H144" s="288"/>
      <c r="I144" s="288"/>
    </row>
    <row r="145" spans="1:9" s="207" customFormat="1">
      <c r="A145" s="497"/>
      <c r="B145" s="490" t="s">
        <v>680</v>
      </c>
      <c r="C145" s="498"/>
      <c r="D145" s="478">
        <v>188</v>
      </c>
      <c r="E145" s="476">
        <v>0</v>
      </c>
      <c r="F145" s="484" t="s">
        <v>7</v>
      </c>
      <c r="G145" s="484" t="s">
        <v>7</v>
      </c>
      <c r="H145" s="288"/>
      <c r="I145" s="288"/>
    </row>
    <row r="146" spans="1:9">
      <c r="A146" s="497"/>
      <c r="B146" s="490" t="s">
        <v>1338</v>
      </c>
      <c r="C146" s="498"/>
      <c r="D146" s="484" t="s">
        <v>7</v>
      </c>
      <c r="E146" s="484" t="s">
        <v>7</v>
      </c>
      <c r="F146" s="476">
        <v>10.8</v>
      </c>
      <c r="G146" s="476">
        <v>0</v>
      </c>
      <c r="H146" s="288"/>
      <c r="I146" s="288"/>
    </row>
    <row r="147" spans="1:9">
      <c r="A147" s="482">
        <v>46</v>
      </c>
      <c r="B147" s="482"/>
      <c r="C147" s="475"/>
      <c r="D147" s="471">
        <v>5953.8</v>
      </c>
      <c r="E147" s="471">
        <v>0.1</v>
      </c>
      <c r="F147" s="471">
        <v>66</v>
      </c>
      <c r="G147" s="473">
        <v>0</v>
      </c>
      <c r="H147" s="288"/>
      <c r="I147" s="288"/>
    </row>
    <row r="148" spans="1:9">
      <c r="A148" s="490"/>
      <c r="B148" s="490" t="s">
        <v>1207</v>
      </c>
      <c r="C148" s="480"/>
      <c r="D148" s="478">
        <v>4015.4</v>
      </c>
      <c r="E148" s="476">
        <v>0.1</v>
      </c>
      <c r="F148" s="476" t="s">
        <v>1522</v>
      </c>
      <c r="G148" s="476" t="s">
        <v>1522</v>
      </c>
      <c r="H148" s="288"/>
      <c r="I148" s="288"/>
    </row>
    <row r="149" spans="1:9" s="219" customFormat="1">
      <c r="A149" s="490"/>
      <c r="B149" s="490" t="s">
        <v>681</v>
      </c>
      <c r="C149" s="480"/>
      <c r="D149" s="478">
        <v>707.3</v>
      </c>
      <c r="E149" s="476">
        <v>0</v>
      </c>
      <c r="F149" s="478">
        <v>66</v>
      </c>
      <c r="G149" s="476">
        <v>0</v>
      </c>
      <c r="H149" s="288"/>
      <c r="I149" s="288"/>
    </row>
    <row r="150" spans="1:9">
      <c r="A150" s="490"/>
      <c r="B150" s="490" t="s">
        <v>682</v>
      </c>
      <c r="C150" s="480"/>
      <c r="D150" s="478">
        <v>435.8</v>
      </c>
      <c r="E150" s="476">
        <v>0</v>
      </c>
      <c r="F150" s="484" t="s">
        <v>7</v>
      </c>
      <c r="G150" s="484" t="s">
        <v>7</v>
      </c>
      <c r="H150" s="288"/>
      <c r="I150" s="288"/>
    </row>
    <row r="151" spans="1:9">
      <c r="A151" s="490"/>
      <c r="B151" s="490" t="s">
        <v>1180</v>
      </c>
      <c r="C151" s="480"/>
      <c r="D151" s="478">
        <v>286.5</v>
      </c>
      <c r="E151" s="476">
        <v>0</v>
      </c>
      <c r="F151" s="484" t="s">
        <v>7</v>
      </c>
      <c r="G151" s="484" t="s">
        <v>7</v>
      </c>
      <c r="H151" s="288"/>
      <c r="I151" s="288"/>
    </row>
    <row r="152" spans="1:9">
      <c r="A152" s="490"/>
      <c r="B152" s="490" t="s">
        <v>683</v>
      </c>
      <c r="C152" s="480"/>
      <c r="D152" s="478">
        <v>306</v>
      </c>
      <c r="E152" s="476">
        <v>0</v>
      </c>
      <c r="F152" s="484" t="s">
        <v>7</v>
      </c>
      <c r="G152" s="484" t="s">
        <v>7</v>
      </c>
      <c r="H152" s="288"/>
      <c r="I152" s="288"/>
    </row>
    <row r="153" spans="1:9">
      <c r="A153" s="490"/>
      <c r="B153" s="490" t="s">
        <v>684</v>
      </c>
      <c r="C153" s="480"/>
      <c r="D153" s="478">
        <v>202.8</v>
      </c>
      <c r="E153" s="476">
        <v>0</v>
      </c>
      <c r="F153" s="484" t="s">
        <v>7</v>
      </c>
      <c r="G153" s="484" t="s">
        <v>7</v>
      </c>
      <c r="H153" s="288"/>
      <c r="I153" s="288"/>
    </row>
    <row r="154" spans="1:9">
      <c r="A154" s="482">
        <v>47</v>
      </c>
      <c r="B154" s="490"/>
      <c r="C154" s="475"/>
      <c r="D154" s="471">
        <v>4161.8</v>
      </c>
      <c r="E154" s="471">
        <v>0.1</v>
      </c>
      <c r="F154" s="471">
        <v>9.1</v>
      </c>
      <c r="G154" s="473">
        <v>0</v>
      </c>
      <c r="H154" s="288"/>
      <c r="I154" s="288"/>
    </row>
    <row r="155" spans="1:9" s="207" customFormat="1">
      <c r="A155" s="490"/>
      <c r="B155" s="490" t="s">
        <v>685</v>
      </c>
      <c r="C155" s="480"/>
      <c r="D155" s="478">
        <v>250.5</v>
      </c>
      <c r="E155" s="478">
        <v>0</v>
      </c>
      <c r="F155" s="484" t="s">
        <v>7</v>
      </c>
      <c r="G155" s="484" t="s">
        <v>7</v>
      </c>
      <c r="H155" s="288"/>
      <c r="I155" s="288"/>
    </row>
    <row r="156" spans="1:9">
      <c r="A156" s="490"/>
      <c r="B156" s="490" t="s">
        <v>686</v>
      </c>
      <c r="C156" s="480"/>
      <c r="D156" s="478">
        <v>3657</v>
      </c>
      <c r="E156" s="476">
        <v>0.1</v>
      </c>
      <c r="F156" s="478">
        <v>9.1</v>
      </c>
      <c r="G156" s="476">
        <v>0</v>
      </c>
      <c r="H156" s="288"/>
      <c r="I156" s="288"/>
    </row>
    <row r="157" spans="1:9">
      <c r="A157" s="482"/>
      <c r="B157" s="490" t="s">
        <v>1339</v>
      </c>
      <c r="C157" s="480"/>
      <c r="D157" s="478">
        <v>25.3</v>
      </c>
      <c r="E157" s="476">
        <v>0</v>
      </c>
      <c r="F157" s="484" t="s">
        <v>7</v>
      </c>
      <c r="G157" s="484" t="s">
        <v>7</v>
      </c>
      <c r="H157" s="288"/>
      <c r="I157" s="288"/>
    </row>
    <row r="158" spans="1:9">
      <c r="A158" s="482"/>
      <c r="B158" s="490" t="s">
        <v>1340</v>
      </c>
      <c r="C158" s="480"/>
      <c r="D158" s="478">
        <v>229</v>
      </c>
      <c r="E158" s="476">
        <v>0</v>
      </c>
      <c r="F158" s="484" t="s">
        <v>7</v>
      </c>
      <c r="G158" s="484" t="s">
        <v>7</v>
      </c>
      <c r="H158" s="288"/>
      <c r="I158" s="288"/>
    </row>
    <row r="159" spans="1:9" ht="24.75">
      <c r="A159" s="470"/>
      <c r="B159" s="454"/>
      <c r="C159" s="496" t="s">
        <v>1635</v>
      </c>
      <c r="D159" s="471">
        <v>89986.5</v>
      </c>
      <c r="E159" s="471">
        <v>1.3</v>
      </c>
      <c r="F159" s="471">
        <v>780.1</v>
      </c>
      <c r="G159" s="476">
        <v>0</v>
      </c>
      <c r="H159" s="288"/>
      <c r="I159" s="288"/>
    </row>
    <row r="160" spans="1:9">
      <c r="A160" s="482">
        <v>49</v>
      </c>
      <c r="B160" s="482"/>
      <c r="C160" s="499"/>
      <c r="D160" s="471">
        <v>24666.400000000001</v>
      </c>
      <c r="E160" s="471">
        <v>0.4</v>
      </c>
      <c r="F160" s="471">
        <v>77</v>
      </c>
      <c r="G160" s="476">
        <v>0</v>
      </c>
      <c r="H160" s="288"/>
      <c r="I160" s="288"/>
    </row>
    <row r="161" spans="1:9" s="269" customFormat="1">
      <c r="A161" s="482"/>
      <c r="B161" s="490" t="s">
        <v>1529</v>
      </c>
      <c r="C161" s="499"/>
      <c r="D161" s="471">
        <v>1341.2</v>
      </c>
      <c r="E161" s="471">
        <v>0</v>
      </c>
      <c r="F161" s="484" t="s">
        <v>7</v>
      </c>
      <c r="G161" s="484" t="s">
        <v>7</v>
      </c>
      <c r="H161" s="288"/>
      <c r="I161" s="288"/>
    </row>
    <row r="162" spans="1:9" s="219" customFormat="1">
      <c r="A162" s="490"/>
      <c r="B162" s="490" t="s">
        <v>687</v>
      </c>
      <c r="C162" s="500"/>
      <c r="D162" s="478">
        <v>822</v>
      </c>
      <c r="E162" s="478">
        <v>0</v>
      </c>
      <c r="F162" s="478">
        <v>77</v>
      </c>
      <c r="G162" s="476">
        <v>0</v>
      </c>
      <c r="H162" s="288"/>
      <c r="I162" s="288"/>
    </row>
    <row r="163" spans="1:9" s="219" customFormat="1">
      <c r="A163" s="490"/>
      <c r="B163" s="490" t="s">
        <v>688</v>
      </c>
      <c r="C163" s="500"/>
      <c r="D163" s="478">
        <v>21735</v>
      </c>
      <c r="E163" s="478">
        <v>0.3</v>
      </c>
      <c r="F163" s="476">
        <v>0</v>
      </c>
      <c r="G163" s="476">
        <v>0</v>
      </c>
      <c r="H163" s="288"/>
      <c r="I163" s="288"/>
    </row>
    <row r="164" spans="1:9" s="219" customFormat="1">
      <c r="A164" s="490"/>
      <c r="B164" s="490" t="s">
        <v>1181</v>
      </c>
      <c r="C164" s="500"/>
      <c r="D164" s="478">
        <v>120.2</v>
      </c>
      <c r="E164" s="476">
        <v>0</v>
      </c>
      <c r="F164" s="484" t="s">
        <v>7</v>
      </c>
      <c r="G164" s="484" t="s">
        <v>7</v>
      </c>
      <c r="H164" s="288"/>
      <c r="I164" s="288"/>
    </row>
    <row r="165" spans="1:9">
      <c r="A165" s="490"/>
      <c r="B165" s="490" t="s">
        <v>689</v>
      </c>
      <c r="C165" s="501"/>
      <c r="D165" s="478">
        <v>648</v>
      </c>
      <c r="E165" s="476">
        <v>0</v>
      </c>
      <c r="F165" s="484" t="s">
        <v>7</v>
      </c>
      <c r="G165" s="484" t="s">
        <v>7</v>
      </c>
      <c r="H165" s="288"/>
      <c r="I165" s="288"/>
    </row>
    <row r="166" spans="1:9">
      <c r="A166" s="482">
        <v>50</v>
      </c>
      <c r="B166" s="490"/>
      <c r="C166" s="501"/>
      <c r="D166" s="471">
        <v>28</v>
      </c>
      <c r="E166" s="473">
        <v>0</v>
      </c>
      <c r="F166" s="484" t="s">
        <v>7</v>
      </c>
      <c r="G166" s="484" t="s">
        <v>7</v>
      </c>
      <c r="H166" s="288"/>
      <c r="I166" s="288"/>
    </row>
    <row r="167" spans="1:9">
      <c r="A167" s="490"/>
      <c r="B167" s="490" t="s">
        <v>1341</v>
      </c>
      <c r="C167" s="501"/>
      <c r="D167" s="478">
        <v>28</v>
      </c>
      <c r="E167" s="476">
        <v>0</v>
      </c>
      <c r="F167" s="484" t="s">
        <v>7</v>
      </c>
      <c r="G167" s="484" t="s">
        <v>7</v>
      </c>
      <c r="H167" s="288"/>
      <c r="I167" s="288"/>
    </row>
    <row r="168" spans="1:9">
      <c r="A168" s="482">
        <v>52</v>
      </c>
      <c r="B168" s="490"/>
      <c r="C168" s="499"/>
      <c r="D168" s="471">
        <v>65209.4</v>
      </c>
      <c r="E168" s="471">
        <v>1</v>
      </c>
      <c r="F168" s="471">
        <v>703.1</v>
      </c>
      <c r="G168" s="476">
        <v>0</v>
      </c>
      <c r="H168" s="288"/>
      <c r="I168" s="288"/>
    </row>
    <row r="169" spans="1:9">
      <c r="A169" s="482"/>
      <c r="B169" s="490" t="s">
        <v>690</v>
      </c>
      <c r="C169" s="500"/>
      <c r="D169" s="478">
        <v>65209.4</v>
      </c>
      <c r="E169" s="478">
        <v>1</v>
      </c>
      <c r="F169" s="476">
        <v>703.1</v>
      </c>
      <c r="G169" s="476">
        <v>0</v>
      </c>
      <c r="H169" s="288"/>
      <c r="I169" s="288"/>
    </row>
    <row r="170" spans="1:9" s="219" customFormat="1">
      <c r="A170" s="482">
        <v>53</v>
      </c>
      <c r="B170" s="490"/>
      <c r="C170" s="475"/>
      <c r="D170" s="471">
        <v>82.7</v>
      </c>
      <c r="E170" s="473">
        <v>0</v>
      </c>
      <c r="F170" s="484" t="s">
        <v>7</v>
      </c>
      <c r="G170" s="484" t="s">
        <v>7</v>
      </c>
      <c r="H170" s="288"/>
      <c r="I170" s="288"/>
    </row>
    <row r="171" spans="1:9">
      <c r="A171" s="502"/>
      <c r="B171" s="490" t="s">
        <v>691</v>
      </c>
      <c r="C171" s="480"/>
      <c r="D171" s="478">
        <v>78.7</v>
      </c>
      <c r="E171" s="476">
        <v>0</v>
      </c>
      <c r="F171" s="484" t="s">
        <v>7</v>
      </c>
      <c r="G171" s="484" t="s">
        <v>7</v>
      </c>
      <c r="H171" s="288"/>
      <c r="I171" s="288"/>
    </row>
    <row r="172" spans="1:9" s="269" customFormat="1">
      <c r="A172" s="502"/>
      <c r="B172" s="490" t="s">
        <v>1530</v>
      </c>
      <c r="C172" s="480"/>
      <c r="D172" s="478">
        <v>4</v>
      </c>
      <c r="E172" s="476">
        <v>0</v>
      </c>
      <c r="F172" s="484" t="s">
        <v>7</v>
      </c>
      <c r="G172" s="484" t="s">
        <v>7</v>
      </c>
      <c r="H172" s="288"/>
      <c r="I172" s="288"/>
    </row>
    <row r="173" spans="1:9" ht="24.75">
      <c r="A173" s="482"/>
      <c r="B173" s="482"/>
      <c r="C173" s="496" t="s">
        <v>1636</v>
      </c>
      <c r="D173" s="471">
        <v>783.5</v>
      </c>
      <c r="E173" s="473">
        <v>0</v>
      </c>
      <c r="F173" s="471">
        <v>13.2</v>
      </c>
      <c r="G173" s="473">
        <v>0</v>
      </c>
      <c r="H173" s="288"/>
      <c r="I173" s="288"/>
    </row>
    <row r="174" spans="1:9">
      <c r="A174" s="482">
        <v>55</v>
      </c>
      <c r="B174" s="482"/>
      <c r="C174" s="465"/>
      <c r="D174" s="471">
        <v>783.5</v>
      </c>
      <c r="E174" s="473">
        <v>0</v>
      </c>
      <c r="F174" s="471">
        <v>13.2</v>
      </c>
      <c r="G174" s="473">
        <v>0</v>
      </c>
      <c r="H174" s="288"/>
      <c r="I174" s="288"/>
    </row>
    <row r="175" spans="1:9">
      <c r="A175" s="482"/>
      <c r="B175" s="490" t="s">
        <v>1208</v>
      </c>
      <c r="C175" s="503"/>
      <c r="D175" s="478">
        <v>46.5</v>
      </c>
      <c r="E175" s="476">
        <v>0</v>
      </c>
      <c r="F175" s="478">
        <v>13.2</v>
      </c>
      <c r="G175" s="476">
        <v>0</v>
      </c>
      <c r="H175" s="288"/>
      <c r="I175" s="288"/>
    </row>
    <row r="176" spans="1:9">
      <c r="A176" s="482"/>
      <c r="B176" s="490" t="s">
        <v>1531</v>
      </c>
      <c r="C176" s="503"/>
      <c r="D176" s="478">
        <v>737</v>
      </c>
      <c r="E176" s="476">
        <v>0</v>
      </c>
      <c r="F176" s="484" t="s">
        <v>7</v>
      </c>
      <c r="G176" s="484" t="s">
        <v>7</v>
      </c>
      <c r="H176" s="288"/>
      <c r="I176" s="288"/>
    </row>
    <row r="177" spans="1:9" ht="24.75">
      <c r="A177" s="504"/>
      <c r="B177" s="505"/>
      <c r="C177" s="506" t="s">
        <v>1643</v>
      </c>
      <c r="D177" s="471">
        <v>73.400000000000006</v>
      </c>
      <c r="E177" s="473">
        <v>0</v>
      </c>
      <c r="F177" s="484" t="s">
        <v>7</v>
      </c>
      <c r="G177" s="484" t="s">
        <v>7</v>
      </c>
      <c r="H177" s="288"/>
      <c r="I177" s="288"/>
    </row>
    <row r="178" spans="1:9" s="220" customFormat="1">
      <c r="A178" s="482">
        <v>61</v>
      </c>
      <c r="B178" s="490"/>
      <c r="C178" s="480"/>
      <c r="D178" s="471">
        <v>73.400000000000006</v>
      </c>
      <c r="E178" s="473">
        <v>0</v>
      </c>
      <c r="F178" s="484" t="s">
        <v>7</v>
      </c>
      <c r="G178" s="484" t="s">
        <v>7</v>
      </c>
      <c r="H178" s="288"/>
      <c r="I178" s="288"/>
    </row>
    <row r="179" spans="1:9">
      <c r="A179" s="482"/>
      <c r="B179" s="490" t="s">
        <v>1532</v>
      </c>
      <c r="C179" s="480"/>
      <c r="D179" s="478">
        <v>73.400000000000006</v>
      </c>
      <c r="E179" s="476">
        <v>0</v>
      </c>
      <c r="F179" s="484" t="s">
        <v>7</v>
      </c>
      <c r="G179" s="484" t="s">
        <v>7</v>
      </c>
      <c r="H179" s="288"/>
      <c r="I179" s="288"/>
    </row>
    <row r="180" spans="1:9" s="220" customFormat="1" ht="24.75">
      <c r="A180" s="504"/>
      <c r="B180" s="505"/>
      <c r="C180" s="506" t="s">
        <v>1642</v>
      </c>
      <c r="D180" s="471">
        <v>152109.4</v>
      </c>
      <c r="E180" s="471">
        <v>2.2000000000000002</v>
      </c>
      <c r="F180" s="471">
        <v>28558.400000000001</v>
      </c>
      <c r="G180" s="471">
        <v>1.4</v>
      </c>
      <c r="H180" s="288"/>
      <c r="I180" s="288"/>
    </row>
    <row r="181" spans="1:9">
      <c r="A181" s="482">
        <v>68</v>
      </c>
      <c r="B181" s="482"/>
      <c r="C181" s="475"/>
      <c r="D181" s="471">
        <v>152109.4</v>
      </c>
      <c r="E181" s="471">
        <v>2.2000000000000002</v>
      </c>
      <c r="F181" s="471">
        <v>28558.400000000001</v>
      </c>
      <c r="G181" s="471">
        <v>1.4</v>
      </c>
      <c r="H181" s="288"/>
      <c r="I181" s="288"/>
    </row>
    <row r="182" spans="1:9">
      <c r="A182" s="482"/>
      <c r="B182" s="490" t="s">
        <v>692</v>
      </c>
      <c r="C182" s="480"/>
      <c r="D182" s="478">
        <v>60084.3</v>
      </c>
      <c r="E182" s="478">
        <v>0.9</v>
      </c>
      <c r="F182" s="478">
        <v>24372.3</v>
      </c>
      <c r="G182" s="478">
        <v>1.2</v>
      </c>
      <c r="H182" s="288"/>
      <c r="I182" s="288"/>
    </row>
    <row r="183" spans="1:9">
      <c r="A183" s="482"/>
      <c r="B183" s="490" t="s">
        <v>693</v>
      </c>
      <c r="C183" s="480"/>
      <c r="D183" s="478">
        <v>92025.1</v>
      </c>
      <c r="E183" s="478">
        <v>1.3</v>
      </c>
      <c r="F183" s="478">
        <v>4186.1000000000004</v>
      </c>
      <c r="G183" s="478">
        <v>0.2</v>
      </c>
      <c r="H183" s="288"/>
      <c r="I183" s="288"/>
    </row>
    <row r="184" spans="1:9" ht="24.75">
      <c r="A184" s="504"/>
      <c r="B184" s="505"/>
      <c r="C184" s="506" t="s">
        <v>1637</v>
      </c>
      <c r="D184" s="471">
        <v>19067.099999999999</v>
      </c>
      <c r="E184" s="471">
        <v>0.3</v>
      </c>
      <c r="F184" s="471">
        <v>449.5</v>
      </c>
      <c r="G184" s="471">
        <v>0</v>
      </c>
      <c r="H184" s="288"/>
      <c r="I184" s="288"/>
    </row>
    <row r="185" spans="1:9" s="207" customFormat="1">
      <c r="A185" s="482">
        <v>70</v>
      </c>
      <c r="B185" s="482"/>
      <c r="C185" s="475"/>
      <c r="D185" s="471">
        <v>8192.1</v>
      </c>
      <c r="E185" s="471">
        <v>0.1</v>
      </c>
      <c r="F185" s="471">
        <v>409.7</v>
      </c>
      <c r="G185" s="471">
        <v>0</v>
      </c>
      <c r="H185" s="288"/>
      <c r="I185" s="288"/>
    </row>
    <row r="186" spans="1:9">
      <c r="A186" s="482"/>
      <c r="B186" s="490" t="s">
        <v>694</v>
      </c>
      <c r="C186" s="480"/>
      <c r="D186" s="478">
        <v>3928.6</v>
      </c>
      <c r="E186" s="478">
        <v>0.1</v>
      </c>
      <c r="F186" s="478">
        <v>198.2</v>
      </c>
      <c r="G186" s="476">
        <v>0</v>
      </c>
      <c r="H186" s="288"/>
      <c r="I186" s="288"/>
    </row>
    <row r="187" spans="1:9">
      <c r="A187" s="482"/>
      <c r="B187" s="490" t="s">
        <v>695</v>
      </c>
      <c r="C187" s="480"/>
      <c r="D187" s="478">
        <v>4263.5</v>
      </c>
      <c r="E187" s="476">
        <v>0.1</v>
      </c>
      <c r="F187" s="478">
        <v>211.5</v>
      </c>
      <c r="G187" s="476">
        <v>0</v>
      </c>
      <c r="H187" s="288"/>
      <c r="I187" s="288"/>
    </row>
    <row r="188" spans="1:9">
      <c r="A188" s="482">
        <v>71</v>
      </c>
      <c r="B188" s="482"/>
      <c r="C188" s="475"/>
      <c r="D188" s="471">
        <v>831</v>
      </c>
      <c r="E188" s="473">
        <v>0</v>
      </c>
      <c r="F188" s="484" t="s">
        <v>7</v>
      </c>
      <c r="G188" s="484" t="s">
        <v>7</v>
      </c>
      <c r="H188" s="288"/>
      <c r="I188" s="288"/>
    </row>
    <row r="189" spans="1:9">
      <c r="A189" s="482"/>
      <c r="B189" s="490" t="s">
        <v>696</v>
      </c>
      <c r="C189" s="475"/>
      <c r="D189" s="476">
        <v>553</v>
      </c>
      <c r="E189" s="476">
        <v>0</v>
      </c>
      <c r="F189" s="484" t="s">
        <v>7</v>
      </c>
      <c r="G189" s="484" t="s">
        <v>7</v>
      </c>
      <c r="H189" s="288"/>
      <c r="I189" s="288"/>
    </row>
    <row r="190" spans="1:9">
      <c r="A190" s="482"/>
      <c r="B190" s="490" t="s">
        <v>1209</v>
      </c>
      <c r="C190" s="480"/>
      <c r="D190" s="478">
        <v>278</v>
      </c>
      <c r="E190" s="476">
        <v>0</v>
      </c>
      <c r="F190" s="484" t="s">
        <v>7</v>
      </c>
      <c r="G190" s="484" t="s">
        <v>7</v>
      </c>
      <c r="H190" s="288"/>
      <c r="I190" s="288"/>
    </row>
    <row r="191" spans="1:9">
      <c r="A191" s="482">
        <v>72</v>
      </c>
      <c r="B191" s="490"/>
      <c r="C191" s="480"/>
      <c r="D191" s="471">
        <v>2424</v>
      </c>
      <c r="E191" s="473">
        <v>0</v>
      </c>
      <c r="F191" s="471">
        <v>39.799999999999997</v>
      </c>
      <c r="G191" s="473">
        <v>0</v>
      </c>
      <c r="H191" s="288"/>
      <c r="I191" s="288"/>
    </row>
    <row r="192" spans="1:9">
      <c r="A192" s="482"/>
      <c r="B192" s="490" t="s">
        <v>1210</v>
      </c>
      <c r="C192" s="480"/>
      <c r="D192" s="478">
        <v>2424</v>
      </c>
      <c r="E192" s="476">
        <v>0</v>
      </c>
      <c r="F192" s="478">
        <v>39.799999999999997</v>
      </c>
      <c r="G192" s="476">
        <v>0</v>
      </c>
      <c r="H192" s="288"/>
      <c r="I192" s="288"/>
    </row>
    <row r="193" spans="1:9" s="269" customFormat="1">
      <c r="A193" s="482">
        <v>74</v>
      </c>
      <c r="B193" s="490"/>
      <c r="C193" s="480"/>
      <c r="D193" s="478">
        <v>7620</v>
      </c>
      <c r="E193" s="478">
        <v>0.1</v>
      </c>
      <c r="F193" s="484" t="s">
        <v>7</v>
      </c>
      <c r="G193" s="484" t="s">
        <v>7</v>
      </c>
      <c r="H193" s="288"/>
      <c r="I193" s="288"/>
    </row>
    <row r="194" spans="1:9" s="269" customFormat="1">
      <c r="A194" s="482"/>
      <c r="B194" s="490" t="s">
        <v>1533</v>
      </c>
      <c r="C194" s="480"/>
      <c r="D194" s="478">
        <v>7620</v>
      </c>
      <c r="E194" s="478">
        <v>0.1</v>
      </c>
      <c r="F194" s="484" t="s">
        <v>7</v>
      </c>
      <c r="G194" s="484" t="s">
        <v>7</v>
      </c>
      <c r="H194" s="288"/>
      <c r="I194" s="288"/>
    </row>
    <row r="195" spans="1:9" ht="24.75">
      <c r="A195" s="504"/>
      <c r="B195" s="505"/>
      <c r="C195" s="506" t="s">
        <v>1641</v>
      </c>
      <c r="D195" s="471">
        <v>3507</v>
      </c>
      <c r="E195" s="473">
        <v>0.1</v>
      </c>
      <c r="F195" s="473">
        <v>17.5</v>
      </c>
      <c r="G195" s="473">
        <v>0</v>
      </c>
      <c r="H195" s="288"/>
      <c r="I195" s="288"/>
    </row>
    <row r="196" spans="1:9">
      <c r="A196" s="470">
        <v>77</v>
      </c>
      <c r="B196" s="454"/>
      <c r="C196" s="480"/>
      <c r="D196" s="478">
        <v>1182</v>
      </c>
      <c r="E196" s="476">
        <v>0</v>
      </c>
      <c r="F196" s="476">
        <v>17.5</v>
      </c>
      <c r="G196" s="476">
        <v>0</v>
      </c>
      <c r="H196" s="288"/>
      <c r="I196" s="288"/>
    </row>
    <row r="197" spans="1:9">
      <c r="A197" s="470"/>
      <c r="B197" s="454" t="s">
        <v>1182</v>
      </c>
      <c r="C197" s="480"/>
      <c r="D197" s="478">
        <v>1182</v>
      </c>
      <c r="E197" s="476">
        <v>0</v>
      </c>
      <c r="F197" s="476">
        <v>17.5</v>
      </c>
      <c r="G197" s="476">
        <v>0</v>
      </c>
      <c r="H197" s="288"/>
      <c r="I197" s="288"/>
    </row>
    <row r="198" spans="1:9">
      <c r="A198" s="482">
        <v>81</v>
      </c>
      <c r="B198" s="482"/>
      <c r="C198" s="475"/>
      <c r="D198" s="471">
        <v>2325</v>
      </c>
      <c r="E198" s="473">
        <v>0</v>
      </c>
      <c r="F198" s="484" t="s">
        <v>7</v>
      </c>
      <c r="G198" s="484" t="s">
        <v>7</v>
      </c>
      <c r="H198" s="288"/>
      <c r="I198" s="288"/>
    </row>
    <row r="199" spans="1:9">
      <c r="A199" s="482"/>
      <c r="B199" s="490" t="s">
        <v>697</v>
      </c>
      <c r="C199" s="475"/>
      <c r="D199" s="478">
        <v>2325</v>
      </c>
      <c r="E199" s="476">
        <v>0</v>
      </c>
      <c r="F199" s="484" t="s">
        <v>7</v>
      </c>
      <c r="G199" s="484" t="s">
        <v>7</v>
      </c>
      <c r="H199" s="288"/>
      <c r="I199" s="288"/>
    </row>
    <row r="200" spans="1:9" ht="24.75">
      <c r="A200" s="504"/>
      <c r="B200" s="490"/>
      <c r="C200" s="506" t="s">
        <v>1638</v>
      </c>
      <c r="D200" s="471">
        <v>2000502.4</v>
      </c>
      <c r="E200" s="471">
        <v>29.3</v>
      </c>
      <c r="F200" s="471">
        <v>1248657.5</v>
      </c>
      <c r="G200" s="471">
        <v>60.4</v>
      </c>
      <c r="H200" s="288"/>
      <c r="I200" s="288"/>
    </row>
    <row r="201" spans="1:9">
      <c r="A201" s="482">
        <v>84</v>
      </c>
      <c r="B201" s="490"/>
      <c r="C201" s="475"/>
      <c r="D201" s="471">
        <v>2000502.4</v>
      </c>
      <c r="E201" s="471">
        <v>29.3</v>
      </c>
      <c r="F201" s="471">
        <v>1248657.5</v>
      </c>
      <c r="G201" s="471">
        <v>60.4</v>
      </c>
      <c r="H201" s="288"/>
      <c r="I201" s="288"/>
    </row>
    <row r="202" spans="1:9">
      <c r="A202" s="482"/>
      <c r="B202" s="490" t="s">
        <v>698</v>
      </c>
      <c r="C202" s="480"/>
      <c r="D202" s="478">
        <v>1979513.6</v>
      </c>
      <c r="E202" s="478">
        <v>29</v>
      </c>
      <c r="F202" s="478">
        <v>1248657.5</v>
      </c>
      <c r="G202" s="478">
        <v>60.4</v>
      </c>
      <c r="H202" s="288"/>
      <c r="I202" s="288"/>
    </row>
    <row r="203" spans="1:9">
      <c r="A203" s="470"/>
      <c r="B203" s="490" t="s">
        <v>699</v>
      </c>
      <c r="C203" s="498"/>
      <c r="D203" s="478">
        <v>20988.799999999999</v>
      </c>
      <c r="E203" s="478">
        <v>0.3</v>
      </c>
      <c r="F203" s="484" t="s">
        <v>7</v>
      </c>
      <c r="G203" s="484" t="s">
        <v>7</v>
      </c>
      <c r="H203" s="288"/>
      <c r="I203" s="288"/>
    </row>
    <row r="204" spans="1:9" ht="24.75">
      <c r="A204" s="470"/>
      <c r="B204" s="490"/>
      <c r="C204" s="507" t="s">
        <v>1639</v>
      </c>
      <c r="D204" s="471">
        <v>55839</v>
      </c>
      <c r="E204" s="471">
        <v>0.8</v>
      </c>
      <c r="F204" s="471">
        <v>2995.3</v>
      </c>
      <c r="G204" s="471">
        <v>0.1</v>
      </c>
      <c r="H204" s="288"/>
      <c r="I204" s="288"/>
    </row>
    <row r="205" spans="1:9">
      <c r="A205" s="470">
        <v>86</v>
      </c>
      <c r="B205" s="490"/>
      <c r="C205" s="480"/>
      <c r="D205" s="471">
        <v>51710.6</v>
      </c>
      <c r="E205" s="471">
        <v>0.8</v>
      </c>
      <c r="F205" s="471">
        <v>2995.3</v>
      </c>
      <c r="G205" s="471">
        <v>0.1</v>
      </c>
      <c r="H205" s="288"/>
      <c r="I205" s="288"/>
    </row>
    <row r="206" spans="1:9">
      <c r="A206" s="470"/>
      <c r="B206" s="490" t="s">
        <v>700</v>
      </c>
      <c r="C206" s="475"/>
      <c r="D206" s="478">
        <v>42699.6</v>
      </c>
      <c r="E206" s="478">
        <v>0.6</v>
      </c>
      <c r="F206" s="478">
        <v>2995.3</v>
      </c>
      <c r="G206" s="478">
        <v>0.1</v>
      </c>
      <c r="H206" s="288"/>
      <c r="I206" s="288"/>
    </row>
    <row r="207" spans="1:9">
      <c r="A207" s="470"/>
      <c r="B207" s="490" t="s">
        <v>701</v>
      </c>
      <c r="C207" s="480"/>
      <c r="D207" s="478">
        <v>8678.5</v>
      </c>
      <c r="E207" s="478">
        <v>0.1</v>
      </c>
      <c r="F207" s="484" t="s">
        <v>7</v>
      </c>
      <c r="G207" s="484" t="s">
        <v>7</v>
      </c>
      <c r="H207" s="288"/>
      <c r="I207" s="288"/>
    </row>
    <row r="208" spans="1:9">
      <c r="A208" s="470"/>
      <c r="B208" s="490" t="s">
        <v>1342</v>
      </c>
      <c r="C208" s="480"/>
      <c r="D208" s="478">
        <v>332.5</v>
      </c>
      <c r="E208" s="476">
        <v>0</v>
      </c>
      <c r="F208" s="484" t="s">
        <v>7</v>
      </c>
      <c r="G208" s="484" t="s">
        <v>7</v>
      </c>
      <c r="H208" s="288"/>
      <c r="I208" s="288"/>
    </row>
    <row r="209" spans="1:9">
      <c r="A209" s="470">
        <v>87</v>
      </c>
      <c r="B209" s="490"/>
      <c r="C209" s="288"/>
      <c r="D209" s="471">
        <v>4128.3999999999996</v>
      </c>
      <c r="E209" s="476">
        <v>0.1</v>
      </c>
      <c r="F209" s="484" t="s">
        <v>7</v>
      </c>
      <c r="G209" s="484" t="s">
        <v>7</v>
      </c>
      <c r="H209" s="288"/>
      <c r="I209" s="288"/>
    </row>
    <row r="210" spans="1:9" ht="15" customHeight="1">
      <c r="A210" s="470"/>
      <c r="B210" s="454" t="s">
        <v>1211</v>
      </c>
      <c r="C210" s="288"/>
      <c r="D210" s="478">
        <v>779.4</v>
      </c>
      <c r="E210" s="476">
        <v>0</v>
      </c>
      <c r="F210" s="484" t="s">
        <v>7</v>
      </c>
      <c r="G210" s="484" t="s">
        <v>7</v>
      </c>
      <c r="H210" s="288"/>
      <c r="I210" s="288"/>
    </row>
    <row r="211" spans="1:9">
      <c r="A211" s="470"/>
      <c r="B211" s="454" t="s">
        <v>702</v>
      </c>
      <c r="C211" s="508"/>
      <c r="D211" s="478">
        <v>3349</v>
      </c>
      <c r="E211" s="476">
        <v>0</v>
      </c>
      <c r="F211" s="484" t="s">
        <v>7</v>
      </c>
      <c r="G211" s="484" t="s">
        <v>7</v>
      </c>
      <c r="H211" s="288"/>
      <c r="I211" s="288"/>
    </row>
    <row r="212" spans="1:9" ht="15" customHeight="1">
      <c r="A212" s="504"/>
      <c r="B212" s="509"/>
      <c r="C212" s="510" t="s">
        <v>1640</v>
      </c>
      <c r="D212" s="471">
        <v>11443.6</v>
      </c>
      <c r="E212" s="471">
        <v>0.2</v>
      </c>
      <c r="F212" s="484" t="s">
        <v>7</v>
      </c>
      <c r="G212" s="484" t="s">
        <v>7</v>
      </c>
      <c r="H212" s="288"/>
      <c r="I212" s="288"/>
    </row>
    <row r="213" spans="1:9">
      <c r="A213" s="470">
        <v>91</v>
      </c>
      <c r="B213" s="486" t="s">
        <v>703</v>
      </c>
      <c r="C213" s="511"/>
      <c r="D213" s="471">
        <v>11348.1</v>
      </c>
      <c r="E213" s="471">
        <v>0.2</v>
      </c>
      <c r="F213" s="484" t="s">
        <v>7</v>
      </c>
      <c r="G213" s="484" t="s">
        <v>7</v>
      </c>
      <c r="H213" s="288"/>
      <c r="I213" s="288"/>
    </row>
    <row r="214" spans="1:9">
      <c r="A214" s="470">
        <v>93</v>
      </c>
      <c r="B214" s="470"/>
      <c r="C214" s="512"/>
      <c r="D214" s="471">
        <v>95.5</v>
      </c>
      <c r="E214" s="473">
        <v>0</v>
      </c>
      <c r="F214" s="484" t="s">
        <v>7</v>
      </c>
      <c r="G214" s="484" t="s">
        <v>7</v>
      </c>
      <c r="H214" s="288"/>
      <c r="I214" s="288"/>
    </row>
    <row r="215" spans="1:9">
      <c r="A215" s="470"/>
      <c r="B215" s="454" t="s">
        <v>1534</v>
      </c>
      <c r="C215" s="512"/>
      <c r="D215" s="478">
        <v>95.5</v>
      </c>
      <c r="E215" s="476">
        <v>0</v>
      </c>
      <c r="F215" s="484" t="s">
        <v>7</v>
      </c>
      <c r="G215" s="484" t="s">
        <v>7</v>
      </c>
      <c r="H215" s="288"/>
      <c r="I215" s="288"/>
    </row>
    <row r="216" spans="1:9">
      <c r="A216" s="288"/>
      <c r="B216" s="288"/>
      <c r="C216" s="513"/>
      <c r="D216" s="514"/>
      <c r="E216" s="514"/>
      <c r="F216" s="515"/>
      <c r="G216" s="514"/>
      <c r="H216" s="288"/>
      <c r="I216" s="288"/>
    </row>
    <row r="217" spans="1:9">
      <c r="A217" s="469"/>
      <c r="B217" s="469"/>
      <c r="C217" s="469"/>
      <c r="D217" s="515"/>
      <c r="E217" s="514"/>
      <c r="F217" s="515"/>
      <c r="G217" s="514"/>
      <c r="H217" s="288"/>
      <c r="I217" s="288"/>
    </row>
    <row r="218" spans="1:9">
      <c r="B218" s="2394" t="s">
        <v>2299</v>
      </c>
      <c r="C218" s="28"/>
      <c r="D218" s="233"/>
      <c r="E218" s="44"/>
      <c r="F218" s="233"/>
      <c r="G218" s="44"/>
    </row>
    <row r="219" spans="1:9">
      <c r="B219" s="2395" t="s">
        <v>2300</v>
      </c>
    </row>
    <row r="220" spans="1:9">
      <c r="A220" s="20"/>
      <c r="B220" s="20"/>
    </row>
    <row r="221" spans="1:9">
      <c r="A221" s="20"/>
      <c r="B221" s="20"/>
    </row>
    <row r="222" spans="1:9">
      <c r="A222" s="20"/>
      <c r="B222" s="20"/>
    </row>
  </sheetData>
  <mergeCells count="8">
    <mergeCell ref="C8:C9"/>
    <mergeCell ref="A6:B6"/>
    <mergeCell ref="C6:C7"/>
    <mergeCell ref="D6:E6"/>
    <mergeCell ref="F6:G6"/>
    <mergeCell ref="A7:B7"/>
    <mergeCell ref="D7:E7"/>
    <mergeCell ref="F7:G7"/>
  </mergeCells>
  <hyperlinks>
    <hyperlink ref="I1" location="'Spis tablic_Contens'!A1" display="&lt; POWRÓT"/>
    <hyperlink ref="I2" location="'Spis tablic_Contens'!A1" display="&lt; BACK"/>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dimension ref="A1:Q277"/>
  <sheetViews>
    <sheetView showGridLines="0" zoomScaleNormal="100" workbookViewId="0"/>
  </sheetViews>
  <sheetFormatPr defaultRowHeight="15"/>
  <cols>
    <col min="1" max="1" width="11.28515625" customWidth="1"/>
    <col min="2" max="2" width="32.85546875" customWidth="1"/>
    <col min="3" max="3" width="9.5703125" customWidth="1"/>
    <col min="4" max="4" width="9.42578125" bestFit="1" customWidth="1"/>
    <col min="5" max="5" width="10.42578125" customWidth="1"/>
    <col min="6" max="6" width="11.7109375" customWidth="1"/>
    <col min="7" max="7" width="9.28515625" bestFit="1" customWidth="1"/>
    <col min="8" max="8" width="11.5703125" customWidth="1"/>
    <col min="9" max="9" width="9.42578125" bestFit="1" customWidth="1"/>
    <col min="10" max="10" width="14.28515625" customWidth="1"/>
    <col min="11" max="11" width="15.5703125" customWidth="1"/>
    <col min="12" max="12" width="15.140625" customWidth="1"/>
    <col min="15" max="17" width="9.5703125" bestFit="1" customWidth="1"/>
  </cols>
  <sheetData>
    <row r="1" spans="1:15" ht="14.25" customHeight="1">
      <c r="A1" s="453" t="s">
        <v>2246</v>
      </c>
      <c r="B1" s="453" t="s">
        <v>1439</v>
      </c>
      <c r="C1" s="320"/>
      <c r="D1" s="320"/>
      <c r="E1" s="320"/>
      <c r="F1" s="320"/>
      <c r="G1" s="320"/>
      <c r="H1" s="320"/>
      <c r="I1" s="320"/>
      <c r="J1" s="320"/>
      <c r="K1" s="320"/>
      <c r="L1" s="320"/>
      <c r="M1" s="288"/>
      <c r="N1" s="418" t="s">
        <v>887</v>
      </c>
      <c r="O1" s="288"/>
    </row>
    <row r="2" spans="1:15" s="66" customFormat="1" ht="14.25" customHeight="1">
      <c r="A2" s="453"/>
      <c r="B2" s="516" t="s">
        <v>869</v>
      </c>
      <c r="C2" s="320"/>
      <c r="D2" s="320"/>
      <c r="E2" s="320"/>
      <c r="F2" s="320"/>
      <c r="G2" s="320"/>
      <c r="H2" s="320"/>
      <c r="I2" s="320"/>
      <c r="J2" s="320"/>
      <c r="K2" s="320"/>
      <c r="L2" s="320"/>
      <c r="M2" s="288"/>
      <c r="N2" s="419" t="s">
        <v>888</v>
      </c>
      <c r="O2" s="288"/>
    </row>
    <row r="3" spans="1:15" ht="14.25" customHeight="1">
      <c r="A3" s="282"/>
      <c r="B3" s="362" t="s">
        <v>1440</v>
      </c>
      <c r="C3" s="320"/>
      <c r="D3" s="320"/>
      <c r="E3" s="320"/>
      <c r="F3" s="320"/>
      <c r="G3" s="320"/>
      <c r="H3" s="320"/>
      <c r="I3" s="320"/>
      <c r="J3" s="320"/>
      <c r="K3" s="320"/>
      <c r="L3" s="320"/>
      <c r="M3" s="288"/>
      <c r="N3" s="288"/>
      <c r="O3" s="288"/>
    </row>
    <row r="4" spans="1:15" ht="5.25" customHeight="1">
      <c r="A4" s="288"/>
      <c r="B4" s="288"/>
      <c r="C4" s="320"/>
      <c r="D4" s="320"/>
      <c r="E4" s="320"/>
      <c r="F4" s="320"/>
      <c r="G4" s="320"/>
      <c r="H4" s="320"/>
      <c r="I4" s="320"/>
      <c r="J4" s="320"/>
      <c r="K4" s="320"/>
      <c r="L4" s="320"/>
      <c r="M4" s="288"/>
      <c r="N4" s="288"/>
      <c r="O4" s="288"/>
    </row>
    <row r="5" spans="1:15" ht="26.25" customHeight="1">
      <c r="A5" s="1556"/>
      <c r="B5" s="1557"/>
      <c r="C5" s="1611" t="s">
        <v>1650</v>
      </c>
      <c r="D5" s="1594" t="s">
        <v>1651</v>
      </c>
      <c r="E5" s="1604"/>
      <c r="F5" s="1604"/>
      <c r="G5" s="1604"/>
      <c r="H5" s="1604"/>
      <c r="I5" s="1605"/>
      <c r="J5" s="1599" t="s">
        <v>1652</v>
      </c>
      <c r="K5" s="1599" t="s">
        <v>1653</v>
      </c>
      <c r="L5" s="1591" t="s">
        <v>1654</v>
      </c>
      <c r="M5" s="288"/>
      <c r="N5" s="288"/>
      <c r="O5" s="288"/>
    </row>
    <row r="6" spans="1:15" ht="26.25" customHeight="1">
      <c r="A6" s="1558"/>
      <c r="B6" s="1559"/>
      <c r="C6" s="1612"/>
      <c r="D6" s="1599" t="s">
        <v>1655</v>
      </c>
      <c r="E6" s="1594" t="s">
        <v>1656</v>
      </c>
      <c r="F6" s="1595"/>
      <c r="G6" s="1595"/>
      <c r="H6" s="1596"/>
      <c r="I6" s="1609" t="s">
        <v>1657</v>
      </c>
      <c r="J6" s="1606"/>
      <c r="K6" s="1600"/>
      <c r="L6" s="1592"/>
      <c r="M6" s="288"/>
      <c r="N6" s="288"/>
      <c r="O6" s="288"/>
    </row>
    <row r="7" spans="1:15" ht="58.5" customHeight="1">
      <c r="A7" s="1560" t="s">
        <v>1658</v>
      </c>
      <c r="B7" s="1561"/>
      <c r="C7" s="1613"/>
      <c r="D7" s="1607"/>
      <c r="E7" s="517" t="s">
        <v>1659</v>
      </c>
      <c r="F7" s="518" t="s">
        <v>1660</v>
      </c>
      <c r="G7" s="518" t="s">
        <v>1661</v>
      </c>
      <c r="H7" s="519" t="s">
        <v>1662</v>
      </c>
      <c r="I7" s="1610"/>
      <c r="J7" s="1607"/>
      <c r="K7" s="1601"/>
      <c r="L7" s="1593"/>
      <c r="M7" s="288"/>
      <c r="N7" s="288"/>
      <c r="O7" s="288"/>
    </row>
    <row r="8" spans="1:15" ht="24.75" customHeight="1">
      <c r="A8" s="1562"/>
      <c r="B8" s="1563"/>
      <c r="C8" s="1597" t="s">
        <v>1663</v>
      </c>
      <c r="D8" s="1598"/>
      <c r="E8" s="1598"/>
      <c r="F8" s="1598"/>
      <c r="G8" s="1598"/>
      <c r="H8" s="1598"/>
      <c r="I8" s="1598"/>
      <c r="J8" s="1598"/>
      <c r="K8" s="1598"/>
      <c r="L8" s="1598"/>
      <c r="M8" s="288"/>
      <c r="N8" s="288"/>
      <c r="O8" s="288"/>
    </row>
    <row r="9" spans="1:15">
      <c r="A9" s="1564" t="s">
        <v>1664</v>
      </c>
      <c r="B9" s="1565"/>
      <c r="C9" s="520">
        <v>6825385</v>
      </c>
      <c r="D9" s="520">
        <v>4364197.9000000004</v>
      </c>
      <c r="E9" s="467">
        <v>65945.399999999994</v>
      </c>
      <c r="F9" s="467">
        <v>51005.5</v>
      </c>
      <c r="G9" s="467">
        <v>31585.1</v>
      </c>
      <c r="H9" s="467">
        <v>62369.4</v>
      </c>
      <c r="I9" s="467">
        <v>824958.4</v>
      </c>
      <c r="J9" s="467">
        <v>661079</v>
      </c>
      <c r="K9" s="467">
        <v>476664.7</v>
      </c>
      <c r="L9" s="521">
        <v>287579.59999999998</v>
      </c>
      <c r="M9" s="288"/>
      <c r="N9" s="288"/>
      <c r="O9" s="288"/>
    </row>
    <row r="10" spans="1:15">
      <c r="A10" s="1602" t="s">
        <v>21</v>
      </c>
      <c r="B10" s="1603"/>
      <c r="C10" s="372"/>
      <c r="D10" s="372"/>
      <c r="E10" s="372"/>
      <c r="F10" s="372"/>
      <c r="G10" s="372"/>
      <c r="H10" s="372"/>
      <c r="I10" s="372"/>
      <c r="J10" s="372"/>
      <c r="K10" s="372"/>
      <c r="L10" s="522"/>
      <c r="M10" s="288"/>
      <c r="N10" s="288"/>
      <c r="O10" s="288"/>
    </row>
    <row r="11" spans="1:15">
      <c r="A11" s="1589" t="s">
        <v>1693</v>
      </c>
      <c r="B11" s="1590"/>
      <c r="C11" s="421">
        <v>2315481.9</v>
      </c>
      <c r="D11" s="421">
        <v>1934851.2</v>
      </c>
      <c r="E11" s="472">
        <v>3510.5</v>
      </c>
      <c r="F11" s="472">
        <v>1089.5</v>
      </c>
      <c r="G11" s="472">
        <v>302.2</v>
      </c>
      <c r="H11" s="472">
        <v>5907.3</v>
      </c>
      <c r="I11" s="472">
        <v>98630.7</v>
      </c>
      <c r="J11" s="472">
        <v>109171.1</v>
      </c>
      <c r="K11" s="472">
        <v>138563.20000000001</v>
      </c>
      <c r="L11" s="523">
        <v>23456.2</v>
      </c>
      <c r="M11" s="288"/>
      <c r="N11" s="288"/>
      <c r="O11" s="288"/>
    </row>
    <row r="12" spans="1:15">
      <c r="A12" s="1445" t="s">
        <v>1665</v>
      </c>
      <c r="B12" s="1568"/>
      <c r="C12" s="421"/>
      <c r="D12" s="421"/>
      <c r="E12" s="472"/>
      <c r="F12" s="472"/>
      <c r="G12" s="472"/>
      <c r="H12" s="472"/>
      <c r="I12" s="472"/>
      <c r="J12" s="472"/>
      <c r="K12" s="472"/>
      <c r="L12" s="523"/>
      <c r="M12" s="288"/>
      <c r="N12" s="288"/>
      <c r="O12" s="288"/>
    </row>
    <row r="13" spans="1:15">
      <c r="A13" s="1569" t="s">
        <v>1694</v>
      </c>
      <c r="B13" s="1570"/>
      <c r="C13" s="421">
        <v>917879.9</v>
      </c>
      <c r="D13" s="421">
        <v>664771.5</v>
      </c>
      <c r="E13" s="472">
        <v>2136.5</v>
      </c>
      <c r="F13" s="472">
        <v>643.4</v>
      </c>
      <c r="G13" s="472">
        <v>286.2</v>
      </c>
      <c r="H13" s="472">
        <v>5346.9</v>
      </c>
      <c r="I13" s="472">
        <v>98259.3</v>
      </c>
      <c r="J13" s="472">
        <v>69050.899999999994</v>
      </c>
      <c r="K13" s="472">
        <v>65474.5</v>
      </c>
      <c r="L13" s="523">
        <v>11910.7</v>
      </c>
      <c r="M13" s="288"/>
      <c r="N13" s="288"/>
      <c r="O13" s="288"/>
    </row>
    <row r="14" spans="1:15">
      <c r="A14" s="1409" t="s">
        <v>1666</v>
      </c>
      <c r="B14" s="1571"/>
      <c r="C14" s="483"/>
      <c r="D14" s="483"/>
      <c r="E14" s="483"/>
      <c r="F14" s="483"/>
      <c r="G14" s="483"/>
      <c r="H14" s="483"/>
      <c r="I14" s="483"/>
      <c r="J14" s="483"/>
      <c r="K14" s="483"/>
      <c r="L14" s="484"/>
      <c r="M14" s="288"/>
      <c r="N14" s="288"/>
      <c r="O14" s="288"/>
    </row>
    <row r="15" spans="1:15">
      <c r="A15" s="1572" t="s">
        <v>209</v>
      </c>
      <c r="B15" s="1573"/>
      <c r="C15" s="483">
        <v>629372.80000000005</v>
      </c>
      <c r="D15" s="483">
        <v>383573.4</v>
      </c>
      <c r="E15" s="483">
        <v>1860.5</v>
      </c>
      <c r="F15" s="483">
        <v>643.4</v>
      </c>
      <c r="G15" s="483">
        <v>286.2</v>
      </c>
      <c r="H15" s="483">
        <v>5346.9</v>
      </c>
      <c r="I15" s="483">
        <v>98259.3</v>
      </c>
      <c r="J15" s="483">
        <v>62017.9</v>
      </c>
      <c r="K15" s="483">
        <v>65474.5</v>
      </c>
      <c r="L15" s="484">
        <v>11910.7</v>
      </c>
      <c r="M15" s="288"/>
      <c r="N15" s="288"/>
      <c r="O15" s="288"/>
    </row>
    <row r="16" spans="1:15">
      <c r="A16" s="1577" t="s">
        <v>210</v>
      </c>
      <c r="B16" s="1578"/>
      <c r="C16" s="483"/>
      <c r="D16" s="483"/>
      <c r="E16" s="483"/>
      <c r="F16" s="483"/>
      <c r="G16" s="483"/>
      <c r="H16" s="483"/>
      <c r="I16" s="483"/>
      <c r="J16" s="483"/>
      <c r="K16" s="483"/>
      <c r="L16" s="484"/>
      <c r="M16" s="288"/>
      <c r="N16" s="288"/>
      <c r="O16" s="288"/>
    </row>
    <row r="17" spans="1:16" ht="15" customHeight="1">
      <c r="A17" s="1572" t="s">
        <v>1212</v>
      </c>
      <c r="B17" s="1573"/>
      <c r="C17" s="483">
        <v>431480.5</v>
      </c>
      <c r="D17" s="483">
        <v>314695.3</v>
      </c>
      <c r="E17" s="483">
        <v>1387.5</v>
      </c>
      <c r="F17" s="483">
        <v>176.1</v>
      </c>
      <c r="G17" s="483">
        <v>43</v>
      </c>
      <c r="H17" s="483">
        <v>4387.1000000000004</v>
      </c>
      <c r="I17" s="483">
        <v>11280.9</v>
      </c>
      <c r="J17" s="483">
        <v>36470.1</v>
      </c>
      <c r="K17" s="483">
        <v>58942.3</v>
      </c>
      <c r="L17" s="484">
        <v>4098.2</v>
      </c>
      <c r="M17" s="288"/>
      <c r="N17" s="288"/>
      <c r="O17" s="288"/>
    </row>
    <row r="18" spans="1:16">
      <c r="A18" s="1409" t="s">
        <v>940</v>
      </c>
      <c r="B18" s="1571"/>
      <c r="C18" s="483"/>
      <c r="D18" s="483"/>
      <c r="E18" s="483"/>
      <c r="F18" s="483"/>
      <c r="G18" s="483"/>
      <c r="H18" s="483"/>
      <c r="I18" s="483"/>
      <c r="J18" s="483"/>
      <c r="K18" s="483"/>
      <c r="L18" s="484"/>
      <c r="M18" s="288"/>
      <c r="N18" s="288"/>
      <c r="O18" s="288"/>
    </row>
    <row r="19" spans="1:16" ht="12.75" customHeight="1">
      <c r="A19" s="1566" t="s">
        <v>1213</v>
      </c>
      <c r="B19" s="1567"/>
      <c r="C19" s="483">
        <v>430682.5</v>
      </c>
      <c r="D19" s="483">
        <v>313897.3</v>
      </c>
      <c r="E19" s="483">
        <v>1387.5</v>
      </c>
      <c r="F19" s="483">
        <v>176.1</v>
      </c>
      <c r="G19" s="483">
        <v>43</v>
      </c>
      <c r="H19" s="483">
        <v>4387.1000000000004</v>
      </c>
      <c r="I19" s="483">
        <v>11280.9</v>
      </c>
      <c r="J19" s="483">
        <v>36470.1</v>
      </c>
      <c r="K19" s="483">
        <v>58942.3</v>
      </c>
      <c r="L19" s="484">
        <v>4098.2</v>
      </c>
      <c r="M19" s="288"/>
      <c r="N19" s="288"/>
      <c r="O19" s="288"/>
    </row>
    <row r="20" spans="1:16" ht="15" customHeight="1">
      <c r="A20" s="1416" t="s">
        <v>1215</v>
      </c>
      <c r="B20" s="1574"/>
      <c r="C20" s="483"/>
      <c r="D20" s="483"/>
      <c r="E20" s="483"/>
      <c r="F20" s="483"/>
      <c r="G20" s="483"/>
      <c r="H20" s="483"/>
      <c r="I20" s="483"/>
      <c r="J20" s="483"/>
      <c r="K20" s="483"/>
      <c r="L20" s="484"/>
      <c r="M20" s="288"/>
      <c r="N20" s="288"/>
      <c r="O20" s="288"/>
    </row>
    <row r="21" spans="1:16" ht="15" customHeight="1">
      <c r="A21" s="1431" t="s">
        <v>1214</v>
      </c>
      <c r="B21" s="1608"/>
      <c r="C21" s="483"/>
      <c r="D21" s="483"/>
      <c r="E21" s="483"/>
      <c r="F21" s="483"/>
      <c r="G21" s="483"/>
      <c r="H21" s="483"/>
      <c r="I21" s="483"/>
      <c r="J21" s="483"/>
      <c r="K21" s="483"/>
      <c r="L21" s="484"/>
      <c r="M21" s="288"/>
      <c r="N21" s="288"/>
      <c r="O21" s="288"/>
    </row>
    <row r="22" spans="1:16">
      <c r="A22" s="1385" t="s">
        <v>1216</v>
      </c>
      <c r="B22" s="1386"/>
      <c r="C22" s="483"/>
      <c r="D22" s="483"/>
      <c r="E22" s="483"/>
      <c r="F22" s="483"/>
      <c r="G22" s="483"/>
      <c r="H22" s="483"/>
      <c r="I22" s="483"/>
      <c r="J22" s="483"/>
      <c r="K22" s="483"/>
      <c r="L22" s="484"/>
      <c r="M22" s="288"/>
      <c r="N22" s="288"/>
      <c r="O22" s="288"/>
    </row>
    <row r="23" spans="1:16" ht="15" customHeight="1">
      <c r="A23" s="1566" t="s">
        <v>1217</v>
      </c>
      <c r="B23" s="1567"/>
      <c r="C23" s="483">
        <v>788.6</v>
      </c>
      <c r="D23" s="483">
        <v>788.6</v>
      </c>
      <c r="E23" s="483" t="s">
        <v>7</v>
      </c>
      <c r="F23" s="483" t="s">
        <v>7</v>
      </c>
      <c r="G23" s="483" t="s">
        <v>7</v>
      </c>
      <c r="H23" s="483" t="s">
        <v>7</v>
      </c>
      <c r="I23" s="483" t="s">
        <v>7</v>
      </c>
      <c r="J23" s="483" t="s">
        <v>7</v>
      </c>
      <c r="K23" s="483" t="s">
        <v>7</v>
      </c>
      <c r="L23" s="484" t="s">
        <v>7</v>
      </c>
      <c r="M23" s="288"/>
      <c r="N23" s="288"/>
      <c r="O23" s="288"/>
    </row>
    <row r="24" spans="1:16">
      <c r="A24" s="1445" t="s">
        <v>1219</v>
      </c>
      <c r="B24" s="1568"/>
      <c r="C24" s="483"/>
      <c r="D24" s="483"/>
      <c r="E24" s="483"/>
      <c r="F24" s="483"/>
      <c r="G24" s="483"/>
      <c r="H24" s="483"/>
      <c r="I24" s="483"/>
      <c r="J24" s="483"/>
      <c r="K24" s="483"/>
      <c r="L24" s="484"/>
      <c r="M24" s="288"/>
      <c r="N24" s="288"/>
      <c r="O24" s="288"/>
    </row>
    <row r="25" spans="1:16" ht="15" customHeight="1">
      <c r="A25" s="1416" t="s">
        <v>1218</v>
      </c>
      <c r="B25" s="1574"/>
      <c r="C25" s="483"/>
      <c r="D25" s="483"/>
      <c r="E25" s="483"/>
      <c r="F25" s="483"/>
      <c r="G25" s="483"/>
      <c r="H25" s="483"/>
      <c r="I25" s="483"/>
      <c r="J25" s="483"/>
      <c r="K25" s="483"/>
      <c r="L25" s="484"/>
      <c r="M25" s="288"/>
      <c r="N25" s="288"/>
      <c r="O25" s="288"/>
    </row>
    <row r="26" spans="1:16" ht="15" customHeight="1">
      <c r="A26" s="1575" t="s">
        <v>1692</v>
      </c>
      <c r="B26" s="1576"/>
      <c r="C26" s="483">
        <v>197103.7</v>
      </c>
      <c r="D26" s="483">
        <v>68089.5</v>
      </c>
      <c r="E26" s="483">
        <v>473</v>
      </c>
      <c r="F26" s="483">
        <v>467.3</v>
      </c>
      <c r="G26" s="483">
        <v>243.2</v>
      </c>
      <c r="H26" s="483">
        <v>959.8</v>
      </c>
      <c r="I26" s="483">
        <v>86978.4</v>
      </c>
      <c r="J26" s="483">
        <v>25547.8</v>
      </c>
      <c r="K26" s="483">
        <v>6532.2</v>
      </c>
      <c r="L26" s="484">
        <v>7812.5</v>
      </c>
      <c r="M26" s="288"/>
      <c r="N26" s="288"/>
      <c r="O26" s="288"/>
    </row>
    <row r="27" spans="1:16">
      <c r="A27" s="1445" t="s">
        <v>1667</v>
      </c>
      <c r="B27" s="1568"/>
      <c r="C27" s="483"/>
      <c r="D27" s="483"/>
      <c r="E27" s="483"/>
      <c r="F27" s="483"/>
      <c r="G27" s="483"/>
      <c r="H27" s="483"/>
      <c r="I27" s="483"/>
      <c r="J27" s="483"/>
      <c r="K27" s="483"/>
      <c r="L27" s="484"/>
      <c r="M27" s="288"/>
      <c r="N27" s="288"/>
      <c r="O27" s="288"/>
      <c r="P27" s="36"/>
    </row>
    <row r="28" spans="1:16">
      <c r="A28" s="1385" t="s">
        <v>1691</v>
      </c>
      <c r="B28" s="1386"/>
      <c r="C28" s="483">
        <v>288507.09999999998</v>
      </c>
      <c r="D28" s="483">
        <v>281198.09999999998</v>
      </c>
      <c r="E28" s="483">
        <v>276</v>
      </c>
      <c r="F28" s="483" t="s">
        <v>7</v>
      </c>
      <c r="G28" s="483" t="s">
        <v>7</v>
      </c>
      <c r="H28" s="483" t="s">
        <v>7</v>
      </c>
      <c r="I28" s="483" t="s">
        <v>7</v>
      </c>
      <c r="J28" s="483">
        <v>7033</v>
      </c>
      <c r="K28" s="483" t="s">
        <v>7</v>
      </c>
      <c r="L28" s="484" t="s">
        <v>7</v>
      </c>
      <c r="M28" s="288"/>
      <c r="N28" s="288"/>
      <c r="O28" s="288"/>
    </row>
    <row r="29" spans="1:16" ht="13.5" customHeight="1">
      <c r="A29" s="1445" t="s">
        <v>1668</v>
      </c>
      <c r="B29" s="1568"/>
      <c r="C29" s="483"/>
      <c r="D29" s="483"/>
      <c r="E29" s="483"/>
      <c r="F29" s="483"/>
      <c r="G29" s="483"/>
      <c r="H29" s="483"/>
      <c r="I29" s="483"/>
      <c r="J29" s="483"/>
      <c r="K29" s="483"/>
      <c r="L29" s="484"/>
      <c r="M29" s="288"/>
      <c r="N29" s="288"/>
      <c r="O29" s="288"/>
    </row>
    <row r="30" spans="1:16">
      <c r="A30" s="1581" t="s">
        <v>1669</v>
      </c>
      <c r="B30" s="1582"/>
      <c r="C30" s="421">
        <v>1378067.6</v>
      </c>
      <c r="D30" s="421">
        <v>1255145.1000000001</v>
      </c>
      <c r="E30" s="472">
        <v>88</v>
      </c>
      <c r="F30" s="472" t="s">
        <v>7</v>
      </c>
      <c r="G30" s="472" t="s">
        <v>7</v>
      </c>
      <c r="H30" s="472">
        <v>483</v>
      </c>
      <c r="I30" s="472">
        <v>371.4</v>
      </c>
      <c r="J30" s="472">
        <v>37345.9</v>
      </c>
      <c r="K30" s="472">
        <v>73088.7</v>
      </c>
      <c r="L30" s="523">
        <v>11545.5</v>
      </c>
      <c r="M30" s="288"/>
      <c r="N30" s="288"/>
      <c r="O30" s="288"/>
    </row>
    <row r="31" spans="1:16">
      <c r="A31" s="1409" t="s">
        <v>211</v>
      </c>
      <c r="B31" s="1571"/>
      <c r="C31" s="483"/>
      <c r="D31" s="483"/>
      <c r="E31" s="483"/>
      <c r="F31" s="483"/>
      <c r="G31" s="483"/>
      <c r="H31" s="483"/>
      <c r="I31" s="483"/>
      <c r="J31" s="483"/>
      <c r="K31" s="483"/>
      <c r="L31" s="484"/>
      <c r="M31" s="288"/>
      <c r="N31" s="288"/>
      <c r="O31" s="288"/>
    </row>
    <row r="32" spans="1:16">
      <c r="A32" s="1572" t="s">
        <v>209</v>
      </c>
      <c r="B32" s="1573"/>
      <c r="C32" s="483">
        <v>1283414.5</v>
      </c>
      <c r="D32" s="483">
        <v>1160492</v>
      </c>
      <c r="E32" s="483">
        <v>88</v>
      </c>
      <c r="F32" s="483" t="s">
        <v>7</v>
      </c>
      <c r="G32" s="483" t="s">
        <v>7</v>
      </c>
      <c r="H32" s="483">
        <v>483</v>
      </c>
      <c r="I32" s="483">
        <v>371.4</v>
      </c>
      <c r="J32" s="483">
        <v>37345.9</v>
      </c>
      <c r="K32" s="483">
        <v>73088.7</v>
      </c>
      <c r="L32" s="484">
        <v>11545.5</v>
      </c>
      <c r="M32" s="288"/>
      <c r="N32" s="288"/>
      <c r="O32" s="288"/>
    </row>
    <row r="33" spans="1:15">
      <c r="A33" s="1409" t="s">
        <v>210</v>
      </c>
      <c r="B33" s="1571"/>
      <c r="C33" s="483"/>
      <c r="D33" s="483"/>
      <c r="E33" s="483"/>
      <c r="F33" s="483"/>
      <c r="G33" s="483"/>
      <c r="H33" s="483"/>
      <c r="I33" s="483"/>
      <c r="J33" s="483"/>
      <c r="K33" s="483"/>
      <c r="L33" s="484"/>
      <c r="M33" s="288"/>
      <c r="N33" s="288"/>
      <c r="O33" s="288"/>
    </row>
    <row r="34" spans="1:15">
      <c r="A34" s="1566" t="s">
        <v>212</v>
      </c>
      <c r="B34" s="1567"/>
      <c r="C34" s="483">
        <v>403748.1</v>
      </c>
      <c r="D34" s="483">
        <v>374852.5</v>
      </c>
      <c r="E34" s="483">
        <v>88</v>
      </c>
      <c r="F34" s="483" t="s">
        <v>7</v>
      </c>
      <c r="G34" s="483" t="s">
        <v>7</v>
      </c>
      <c r="H34" s="483">
        <v>483</v>
      </c>
      <c r="I34" s="483" t="s">
        <v>1522</v>
      </c>
      <c r="J34" s="483">
        <v>22457.4</v>
      </c>
      <c r="K34" s="483">
        <v>3714.8</v>
      </c>
      <c r="L34" s="484">
        <v>2152.4</v>
      </c>
      <c r="M34" s="469"/>
      <c r="N34" s="288"/>
      <c r="O34" s="288"/>
    </row>
    <row r="35" spans="1:15">
      <c r="A35" s="1416" t="s">
        <v>213</v>
      </c>
      <c r="B35" s="1574"/>
      <c r="C35" s="483"/>
      <c r="D35" s="483"/>
      <c r="E35" s="483"/>
      <c r="F35" s="483"/>
      <c r="G35" s="483"/>
      <c r="H35" s="483"/>
      <c r="I35" s="483"/>
      <c r="J35" s="483"/>
      <c r="K35" s="483"/>
      <c r="L35" s="484"/>
      <c r="M35" s="469"/>
      <c r="N35" s="288"/>
      <c r="O35" s="288"/>
    </row>
    <row r="36" spans="1:15">
      <c r="A36" s="1579" t="s">
        <v>1690</v>
      </c>
      <c r="B36" s="1580"/>
      <c r="C36" s="483">
        <v>879666.4</v>
      </c>
      <c r="D36" s="483">
        <v>785639.5</v>
      </c>
      <c r="E36" s="483" t="s">
        <v>7</v>
      </c>
      <c r="F36" s="483" t="s">
        <v>7</v>
      </c>
      <c r="G36" s="483" t="s">
        <v>7</v>
      </c>
      <c r="H36" s="483" t="s">
        <v>7</v>
      </c>
      <c r="I36" s="483">
        <v>371.4</v>
      </c>
      <c r="J36" s="483">
        <v>14888.5</v>
      </c>
      <c r="K36" s="483">
        <v>69373.899999999994</v>
      </c>
      <c r="L36" s="484">
        <v>9393.1</v>
      </c>
      <c r="M36" s="469"/>
      <c r="N36" s="288"/>
      <c r="O36" s="288"/>
    </row>
    <row r="37" spans="1:15">
      <c r="A37" s="1416" t="s">
        <v>1670</v>
      </c>
      <c r="B37" s="1574"/>
      <c r="C37" s="483"/>
      <c r="D37" s="483"/>
      <c r="E37" s="483"/>
      <c r="F37" s="483"/>
      <c r="G37" s="483"/>
      <c r="H37" s="483"/>
      <c r="I37" s="483"/>
      <c r="J37" s="483"/>
      <c r="K37" s="483"/>
      <c r="L37" s="484"/>
      <c r="M37" s="469"/>
      <c r="N37" s="288"/>
      <c r="O37" s="288"/>
    </row>
    <row r="38" spans="1:15">
      <c r="A38" s="1385" t="s">
        <v>1689</v>
      </c>
      <c r="B38" s="1386"/>
      <c r="C38" s="483">
        <v>94653.1</v>
      </c>
      <c r="D38" s="483">
        <v>94653.1</v>
      </c>
      <c r="E38" s="483" t="s">
        <v>7</v>
      </c>
      <c r="F38" s="483" t="s">
        <v>7</v>
      </c>
      <c r="G38" s="483" t="s">
        <v>7</v>
      </c>
      <c r="H38" s="483" t="s">
        <v>7</v>
      </c>
      <c r="I38" s="483" t="s">
        <v>7</v>
      </c>
      <c r="J38" s="483" t="s">
        <v>7</v>
      </c>
      <c r="K38" s="483" t="s">
        <v>7</v>
      </c>
      <c r="L38" s="484" t="s">
        <v>7</v>
      </c>
      <c r="M38" s="469"/>
      <c r="N38" s="288"/>
      <c r="O38" s="288"/>
    </row>
    <row r="39" spans="1:15">
      <c r="A39" s="1445" t="s">
        <v>1668</v>
      </c>
      <c r="B39" s="1568"/>
      <c r="C39" s="421"/>
      <c r="D39" s="421"/>
      <c r="E39" s="472"/>
      <c r="F39" s="472"/>
      <c r="G39" s="472"/>
      <c r="H39" s="472"/>
      <c r="I39" s="472"/>
      <c r="J39" s="472"/>
      <c r="K39" s="472"/>
      <c r="L39" s="523"/>
      <c r="M39" s="288"/>
      <c r="N39" s="288"/>
      <c r="O39" s="288"/>
    </row>
    <row r="40" spans="1:15" ht="15" customHeight="1">
      <c r="A40" s="1537" t="s">
        <v>1220</v>
      </c>
      <c r="B40" s="1538"/>
      <c r="C40" s="421">
        <v>15208.5</v>
      </c>
      <c r="D40" s="421">
        <v>10608.7</v>
      </c>
      <c r="E40" s="472">
        <v>1286</v>
      </c>
      <c r="F40" s="472">
        <v>446.1</v>
      </c>
      <c r="G40" s="472">
        <v>16</v>
      </c>
      <c r="H40" s="472">
        <v>77.400000000000006</v>
      </c>
      <c r="I40" s="472" t="s">
        <v>1522</v>
      </c>
      <c r="J40" s="472">
        <v>2774.3</v>
      </c>
      <c r="K40" s="472" t="s">
        <v>7</v>
      </c>
      <c r="L40" s="523" t="s">
        <v>7</v>
      </c>
      <c r="M40" s="288"/>
      <c r="N40" s="288"/>
      <c r="O40" s="288"/>
    </row>
    <row r="41" spans="1:15">
      <c r="A41" s="1445" t="s">
        <v>275</v>
      </c>
      <c r="B41" s="1568"/>
      <c r="C41" s="421"/>
      <c r="D41" s="421"/>
      <c r="E41" s="472"/>
      <c r="F41" s="472"/>
      <c r="G41" s="472"/>
      <c r="H41" s="472"/>
      <c r="I41" s="472"/>
      <c r="J41" s="472"/>
      <c r="K41" s="472"/>
      <c r="L41" s="523"/>
      <c r="M41" s="288"/>
      <c r="N41" s="288"/>
      <c r="O41" s="288"/>
    </row>
    <row r="42" spans="1:15">
      <c r="A42" s="1537" t="s">
        <v>214</v>
      </c>
      <c r="B42" s="1538"/>
      <c r="C42" s="421">
        <v>4325.8999999999996</v>
      </c>
      <c r="D42" s="421">
        <v>4325.8999999999996</v>
      </c>
      <c r="E42" s="472" t="s">
        <v>7</v>
      </c>
      <c r="F42" s="472" t="s">
        <v>7</v>
      </c>
      <c r="G42" s="472" t="s">
        <v>7</v>
      </c>
      <c r="H42" s="472" t="s">
        <v>7</v>
      </c>
      <c r="I42" s="472" t="s">
        <v>7</v>
      </c>
      <c r="J42" s="472" t="s">
        <v>7</v>
      </c>
      <c r="K42" s="472" t="s">
        <v>7</v>
      </c>
      <c r="L42" s="523" t="s">
        <v>7</v>
      </c>
      <c r="M42" s="288"/>
      <c r="N42" s="288"/>
      <c r="O42" s="288"/>
    </row>
    <row r="43" spans="1:15">
      <c r="A43" s="1445" t="s">
        <v>215</v>
      </c>
      <c r="B43" s="1568"/>
      <c r="C43" s="525"/>
      <c r="D43" s="525"/>
      <c r="E43" s="525"/>
      <c r="F43" s="525"/>
      <c r="G43" s="525"/>
      <c r="H43" s="525"/>
      <c r="I43" s="525"/>
      <c r="J43" s="525"/>
      <c r="K43" s="525"/>
      <c r="L43" s="526"/>
      <c r="M43" s="288"/>
      <c r="N43" s="288"/>
      <c r="O43" s="288"/>
    </row>
    <row r="44" spans="1:15">
      <c r="A44" s="1587" t="s">
        <v>1221</v>
      </c>
      <c r="B44" s="1588"/>
      <c r="C44" s="421"/>
      <c r="D44" s="421"/>
      <c r="E44" s="472"/>
      <c r="F44" s="472"/>
      <c r="G44" s="472"/>
      <c r="H44" s="472"/>
      <c r="I44" s="472"/>
      <c r="J44" s="472"/>
      <c r="K44" s="472"/>
      <c r="L44" s="523"/>
      <c r="M44" s="288"/>
      <c r="N44" s="288"/>
      <c r="O44" s="288"/>
    </row>
    <row r="45" spans="1:15" ht="15" customHeight="1">
      <c r="A45" s="1585" t="s">
        <v>1222</v>
      </c>
      <c r="B45" s="1586"/>
      <c r="C45" s="421">
        <v>2715174.2</v>
      </c>
      <c r="D45" s="421">
        <v>1727570.5</v>
      </c>
      <c r="E45" s="472">
        <v>41937.599999999999</v>
      </c>
      <c r="F45" s="472">
        <v>37897.300000000003</v>
      </c>
      <c r="G45" s="472">
        <v>26090.7</v>
      </c>
      <c r="H45" s="472">
        <v>39622</v>
      </c>
      <c r="I45" s="472">
        <v>371008.2</v>
      </c>
      <c r="J45" s="472">
        <v>320780.7</v>
      </c>
      <c r="K45" s="472">
        <v>93467.3</v>
      </c>
      <c r="L45" s="523">
        <v>56799.9</v>
      </c>
      <c r="M45" s="288"/>
      <c r="N45" s="288"/>
      <c r="O45" s="288"/>
    </row>
    <row r="46" spans="1:15">
      <c r="A46" s="1409" t="s">
        <v>1224</v>
      </c>
      <c r="B46" s="1571"/>
      <c r="C46" s="421"/>
      <c r="D46" s="421"/>
      <c r="E46" s="472"/>
      <c r="F46" s="472"/>
      <c r="G46" s="472"/>
      <c r="H46" s="472"/>
      <c r="I46" s="472"/>
      <c r="J46" s="472"/>
      <c r="K46" s="472"/>
      <c r="L46" s="523"/>
      <c r="M46" s="288"/>
      <c r="N46" s="288"/>
      <c r="O46" s="288"/>
    </row>
    <row r="47" spans="1:15" ht="15" customHeight="1">
      <c r="A47" s="1416" t="s">
        <v>1223</v>
      </c>
      <c r="B47" s="1574"/>
      <c r="C47" s="421"/>
      <c r="D47" s="421"/>
      <c r="E47" s="472"/>
      <c r="F47" s="472"/>
      <c r="G47" s="472"/>
      <c r="H47" s="472"/>
      <c r="I47" s="472"/>
      <c r="J47" s="472"/>
      <c r="K47" s="472"/>
      <c r="L47" s="523"/>
      <c r="M47" s="288"/>
      <c r="N47" s="288"/>
      <c r="O47" s="288"/>
    </row>
    <row r="48" spans="1:15">
      <c r="A48" s="1589" t="s">
        <v>1688</v>
      </c>
      <c r="B48" s="1590"/>
      <c r="C48" s="421">
        <v>4681.6000000000004</v>
      </c>
      <c r="D48" s="421">
        <v>4681.6000000000004</v>
      </c>
      <c r="E48" s="472" t="s">
        <v>7</v>
      </c>
      <c r="F48" s="472" t="s">
        <v>7</v>
      </c>
      <c r="G48" s="472" t="s">
        <v>7</v>
      </c>
      <c r="H48" s="472" t="s">
        <v>7</v>
      </c>
      <c r="I48" s="472" t="s">
        <v>7</v>
      </c>
      <c r="J48" s="472" t="s">
        <v>7</v>
      </c>
      <c r="K48" s="472" t="s">
        <v>7</v>
      </c>
      <c r="L48" s="523" t="s">
        <v>7</v>
      </c>
      <c r="M48" s="288"/>
      <c r="N48" s="288"/>
      <c r="O48" s="288"/>
    </row>
    <row r="49" spans="1:15">
      <c r="A49" s="1445" t="s">
        <v>1671</v>
      </c>
      <c r="B49" s="1568"/>
      <c r="C49" s="483"/>
      <c r="D49" s="483"/>
      <c r="E49" s="483"/>
      <c r="F49" s="483"/>
      <c r="G49" s="483"/>
      <c r="H49" s="483"/>
      <c r="I49" s="483"/>
      <c r="J49" s="483"/>
      <c r="K49" s="483"/>
      <c r="L49" s="484"/>
      <c r="M49" s="288"/>
      <c r="N49" s="288"/>
      <c r="O49" s="288"/>
    </row>
    <row r="50" spans="1:15">
      <c r="A50" s="1385" t="s">
        <v>1687</v>
      </c>
      <c r="B50" s="1386"/>
      <c r="C50" s="483">
        <v>4076.5</v>
      </c>
      <c r="D50" s="483">
        <v>4076.5</v>
      </c>
      <c r="E50" s="483" t="s">
        <v>7</v>
      </c>
      <c r="F50" s="483" t="s">
        <v>7</v>
      </c>
      <c r="G50" s="483" t="s">
        <v>7</v>
      </c>
      <c r="H50" s="483" t="s">
        <v>7</v>
      </c>
      <c r="I50" s="483" t="s">
        <v>7</v>
      </c>
      <c r="J50" s="483" t="s">
        <v>7</v>
      </c>
      <c r="K50" s="483" t="s">
        <v>7</v>
      </c>
      <c r="L50" s="484" t="s">
        <v>7</v>
      </c>
      <c r="M50" s="288"/>
      <c r="N50" s="288"/>
      <c r="O50" s="288"/>
    </row>
    <row r="51" spans="1:15">
      <c r="A51" s="1409" t="s">
        <v>260</v>
      </c>
      <c r="B51" s="1571"/>
      <c r="C51" s="483"/>
      <c r="D51" s="483"/>
      <c r="E51" s="483"/>
      <c r="F51" s="483"/>
      <c r="G51" s="483"/>
      <c r="H51" s="483"/>
      <c r="I51" s="483"/>
      <c r="J51" s="483"/>
      <c r="K51" s="483"/>
      <c r="L51" s="484"/>
      <c r="M51" s="288"/>
      <c r="N51" s="288"/>
      <c r="O51" s="288"/>
    </row>
    <row r="52" spans="1:15" ht="15" customHeight="1">
      <c r="A52" s="1416" t="s">
        <v>1672</v>
      </c>
      <c r="B52" s="1574"/>
      <c r="C52" s="421"/>
      <c r="D52" s="421"/>
      <c r="E52" s="472"/>
      <c r="F52" s="472"/>
      <c r="G52" s="472"/>
      <c r="H52" s="472"/>
      <c r="I52" s="472"/>
      <c r="J52" s="472"/>
      <c r="K52" s="472"/>
      <c r="L52" s="523"/>
      <c r="M52" s="288"/>
      <c r="N52" s="288"/>
      <c r="O52" s="288"/>
    </row>
    <row r="53" spans="1:15">
      <c r="A53" s="1581" t="s">
        <v>1673</v>
      </c>
      <c r="B53" s="1582"/>
      <c r="C53" s="421">
        <v>2060419.4</v>
      </c>
      <c r="D53" s="421">
        <v>1296569.3</v>
      </c>
      <c r="E53" s="472">
        <v>36093.800000000003</v>
      </c>
      <c r="F53" s="472">
        <v>36927.699999999997</v>
      </c>
      <c r="G53" s="472">
        <v>25630.9</v>
      </c>
      <c r="H53" s="472">
        <v>37270.699999999997</v>
      </c>
      <c r="I53" s="472">
        <v>305026.2</v>
      </c>
      <c r="J53" s="472">
        <v>209257.9</v>
      </c>
      <c r="K53" s="472">
        <v>61255.9</v>
      </c>
      <c r="L53" s="523">
        <v>52387</v>
      </c>
      <c r="M53" s="288"/>
      <c r="N53" s="288"/>
      <c r="O53" s="288"/>
    </row>
    <row r="54" spans="1:15">
      <c r="A54" s="1409" t="s">
        <v>704</v>
      </c>
      <c r="B54" s="1571"/>
      <c r="C54" s="483"/>
      <c r="D54" s="483"/>
      <c r="E54" s="483"/>
      <c r="F54" s="483"/>
      <c r="G54" s="483"/>
      <c r="H54" s="483"/>
      <c r="I54" s="483"/>
      <c r="J54" s="483"/>
      <c r="K54" s="483"/>
      <c r="L54" s="484"/>
      <c r="M54" s="288"/>
      <c r="N54" s="288"/>
      <c r="O54" s="288"/>
    </row>
    <row r="55" spans="1:15">
      <c r="A55" s="1572" t="s">
        <v>279</v>
      </c>
      <c r="B55" s="1573"/>
      <c r="C55" s="483">
        <v>1540470.8</v>
      </c>
      <c r="D55" s="483">
        <v>1002398.9</v>
      </c>
      <c r="E55" s="483">
        <v>21479</v>
      </c>
      <c r="F55" s="483">
        <v>5382.7</v>
      </c>
      <c r="G55" s="483">
        <v>2328.9</v>
      </c>
      <c r="H55" s="483">
        <v>21610</v>
      </c>
      <c r="I55" s="483">
        <v>212873.8</v>
      </c>
      <c r="J55" s="483">
        <v>180651.7</v>
      </c>
      <c r="K55" s="483">
        <v>55087.7</v>
      </c>
      <c r="L55" s="484">
        <v>38658.1</v>
      </c>
      <c r="M55" s="288"/>
      <c r="N55" s="288"/>
      <c r="O55" s="288"/>
    </row>
    <row r="56" spans="1:15">
      <c r="A56" s="1409" t="s">
        <v>575</v>
      </c>
      <c r="B56" s="1571"/>
      <c r="C56" s="483"/>
      <c r="D56" s="483"/>
      <c r="E56" s="483"/>
      <c r="F56" s="483"/>
      <c r="G56" s="483"/>
      <c r="H56" s="483"/>
      <c r="I56" s="483"/>
      <c r="J56" s="483"/>
      <c r="K56" s="483"/>
      <c r="L56" s="484"/>
      <c r="M56" s="288"/>
      <c r="N56" s="288"/>
      <c r="O56" s="288"/>
    </row>
    <row r="57" spans="1:15">
      <c r="A57" s="1572" t="s">
        <v>216</v>
      </c>
      <c r="B57" s="1573"/>
      <c r="C57" s="483">
        <v>519948.6</v>
      </c>
      <c r="D57" s="483">
        <v>294170.40000000002</v>
      </c>
      <c r="E57" s="483">
        <v>14614.8</v>
      </c>
      <c r="F57" s="483">
        <v>31545</v>
      </c>
      <c r="G57" s="483">
        <v>23302</v>
      </c>
      <c r="H57" s="483">
        <v>15660.7</v>
      </c>
      <c r="I57" s="483">
        <v>92152.4</v>
      </c>
      <c r="J57" s="483">
        <v>28606.2</v>
      </c>
      <c r="K57" s="483">
        <v>6168.2</v>
      </c>
      <c r="L57" s="484">
        <v>13728.9</v>
      </c>
      <c r="M57" s="288"/>
      <c r="N57" s="288"/>
      <c r="O57" s="288"/>
    </row>
    <row r="58" spans="1:15">
      <c r="A58" s="1409" t="s">
        <v>154</v>
      </c>
      <c r="B58" s="1571"/>
      <c r="C58" s="483"/>
      <c r="D58" s="483"/>
      <c r="E58" s="483"/>
      <c r="F58" s="483"/>
      <c r="G58" s="483"/>
      <c r="H58" s="483"/>
      <c r="I58" s="483"/>
      <c r="J58" s="483"/>
      <c r="K58" s="483"/>
      <c r="L58" s="484"/>
      <c r="M58" s="288"/>
      <c r="N58" s="288"/>
      <c r="O58" s="288"/>
    </row>
    <row r="59" spans="1:15">
      <c r="A59" s="1581" t="s">
        <v>1674</v>
      </c>
      <c r="B59" s="1582"/>
      <c r="C59" s="421">
        <v>621550.6</v>
      </c>
      <c r="D59" s="421">
        <v>410080.4</v>
      </c>
      <c r="E59" s="472">
        <v>4264.8</v>
      </c>
      <c r="F59" s="472">
        <v>644</v>
      </c>
      <c r="G59" s="472">
        <v>459.8</v>
      </c>
      <c r="H59" s="472">
        <v>2227.3000000000002</v>
      </c>
      <c r="I59" s="472">
        <v>63055.8</v>
      </c>
      <c r="J59" s="472">
        <v>106478.5</v>
      </c>
      <c r="K59" s="472">
        <v>29927.1</v>
      </c>
      <c r="L59" s="523">
        <v>4412.8999999999996</v>
      </c>
      <c r="M59" s="288"/>
      <c r="N59" s="288"/>
      <c r="O59" s="288"/>
    </row>
    <row r="60" spans="1:15">
      <c r="A60" s="1409" t="s">
        <v>569</v>
      </c>
      <c r="B60" s="1571"/>
      <c r="C60" s="483"/>
      <c r="D60" s="483"/>
      <c r="E60" s="483"/>
      <c r="F60" s="483"/>
      <c r="G60" s="483"/>
      <c r="H60" s="483"/>
      <c r="I60" s="483"/>
      <c r="J60" s="483"/>
      <c r="K60" s="483"/>
      <c r="L60" s="484"/>
      <c r="M60" s="288"/>
      <c r="N60" s="288"/>
      <c r="O60" s="288"/>
    </row>
    <row r="61" spans="1:15">
      <c r="A61" s="1572" t="s">
        <v>217</v>
      </c>
      <c r="B61" s="1573"/>
      <c r="C61" s="483">
        <v>156452.4</v>
      </c>
      <c r="D61" s="483">
        <v>147808.79999999999</v>
      </c>
      <c r="E61" s="483" t="s">
        <v>7</v>
      </c>
      <c r="F61" s="483" t="s">
        <v>7</v>
      </c>
      <c r="G61" s="483" t="s">
        <v>7</v>
      </c>
      <c r="H61" s="483" t="s">
        <v>7</v>
      </c>
      <c r="I61" s="483" t="s">
        <v>7</v>
      </c>
      <c r="J61" s="483">
        <v>468.3</v>
      </c>
      <c r="K61" s="483">
        <v>7798.4</v>
      </c>
      <c r="L61" s="484">
        <v>376.9</v>
      </c>
      <c r="M61" s="288"/>
      <c r="N61" s="288"/>
      <c r="O61" s="288"/>
    </row>
    <row r="62" spans="1:15">
      <c r="A62" s="1445" t="s">
        <v>282</v>
      </c>
      <c r="B62" s="1568"/>
      <c r="C62" s="483"/>
      <c r="D62" s="483"/>
      <c r="E62" s="483"/>
      <c r="F62" s="483"/>
      <c r="G62" s="483"/>
      <c r="H62" s="483"/>
      <c r="I62" s="483"/>
      <c r="J62" s="483"/>
      <c r="K62" s="483"/>
      <c r="L62" s="484"/>
      <c r="M62" s="288"/>
      <c r="N62" s="288"/>
      <c r="O62" s="288"/>
    </row>
    <row r="63" spans="1:15">
      <c r="A63" s="1572" t="s">
        <v>231</v>
      </c>
      <c r="B63" s="1573"/>
      <c r="C63" s="483">
        <v>379145.8</v>
      </c>
      <c r="D63" s="483">
        <v>213336.4</v>
      </c>
      <c r="E63" s="483">
        <v>4264.8</v>
      </c>
      <c r="F63" s="483">
        <v>121.5</v>
      </c>
      <c r="G63" s="483">
        <v>359.8</v>
      </c>
      <c r="H63" s="483">
        <v>2227.3000000000002</v>
      </c>
      <c r="I63" s="483">
        <v>54742.7</v>
      </c>
      <c r="J63" s="483">
        <v>85303.7</v>
      </c>
      <c r="K63" s="483">
        <v>17498.599999999999</v>
      </c>
      <c r="L63" s="484">
        <v>1291</v>
      </c>
      <c r="M63" s="288"/>
      <c r="N63" s="288"/>
      <c r="O63" s="288"/>
    </row>
    <row r="64" spans="1:15">
      <c r="A64" s="1409" t="s">
        <v>283</v>
      </c>
      <c r="B64" s="1571"/>
      <c r="C64" s="483"/>
      <c r="D64" s="483"/>
      <c r="E64" s="483"/>
      <c r="F64" s="483"/>
      <c r="G64" s="483"/>
      <c r="H64" s="483"/>
      <c r="I64" s="483"/>
      <c r="J64" s="483"/>
      <c r="K64" s="483"/>
      <c r="L64" s="484"/>
      <c r="M64" s="288"/>
      <c r="N64" s="288"/>
      <c r="O64" s="288"/>
    </row>
    <row r="65" spans="1:15">
      <c r="A65" s="1572" t="s">
        <v>284</v>
      </c>
      <c r="B65" s="1573"/>
      <c r="C65" s="483">
        <v>43296.9</v>
      </c>
      <c r="D65" s="483">
        <v>20994.1</v>
      </c>
      <c r="E65" s="483" t="s">
        <v>7</v>
      </c>
      <c r="F65" s="483">
        <v>522.5</v>
      </c>
      <c r="G65" s="483">
        <v>100</v>
      </c>
      <c r="H65" s="483" t="s">
        <v>7</v>
      </c>
      <c r="I65" s="483">
        <v>8234.2000000000007</v>
      </c>
      <c r="J65" s="483">
        <v>7351</v>
      </c>
      <c r="K65" s="483">
        <v>3350.1</v>
      </c>
      <c r="L65" s="484">
        <v>2745</v>
      </c>
      <c r="M65" s="288"/>
      <c r="N65" s="288"/>
      <c r="O65" s="288"/>
    </row>
    <row r="66" spans="1:15">
      <c r="A66" s="1409" t="s">
        <v>285</v>
      </c>
      <c r="B66" s="1571"/>
      <c r="C66" s="483"/>
      <c r="D66" s="483"/>
      <c r="E66" s="483"/>
      <c r="F66" s="483"/>
      <c r="G66" s="483"/>
      <c r="H66" s="483"/>
      <c r="I66" s="483"/>
      <c r="J66" s="483"/>
      <c r="K66" s="483"/>
      <c r="L66" s="484"/>
      <c r="M66" s="288"/>
      <c r="N66" s="288"/>
      <c r="O66" s="288"/>
    </row>
    <row r="67" spans="1:15" ht="15" customHeight="1">
      <c r="A67" s="1572" t="s">
        <v>986</v>
      </c>
      <c r="B67" s="1573"/>
      <c r="C67" s="483">
        <v>42655.5</v>
      </c>
      <c r="D67" s="483">
        <v>27941.1</v>
      </c>
      <c r="E67" s="483" t="s">
        <v>7</v>
      </c>
      <c r="F67" s="483" t="s">
        <v>7</v>
      </c>
      <c r="G67" s="483" t="s">
        <v>7</v>
      </c>
      <c r="H67" s="483" t="s">
        <v>7</v>
      </c>
      <c r="I67" s="483">
        <v>78.900000000000006</v>
      </c>
      <c r="J67" s="483">
        <v>13355.5</v>
      </c>
      <c r="K67" s="483">
        <v>1280</v>
      </c>
      <c r="L67" s="484" t="s">
        <v>7</v>
      </c>
      <c r="M67" s="288"/>
      <c r="N67" s="288"/>
      <c r="O67" s="288"/>
    </row>
    <row r="68" spans="1:15">
      <c r="A68" s="1445" t="s">
        <v>576</v>
      </c>
      <c r="B68" s="1568"/>
      <c r="C68" s="483"/>
      <c r="D68" s="483"/>
      <c r="E68" s="483"/>
      <c r="F68" s="483"/>
      <c r="G68" s="483"/>
      <c r="H68" s="483"/>
      <c r="I68" s="483"/>
      <c r="J68" s="483"/>
      <c r="K68" s="483"/>
      <c r="L68" s="484"/>
      <c r="M68" s="288"/>
      <c r="N68" s="288"/>
      <c r="O68" s="288"/>
    </row>
    <row r="69" spans="1:15" ht="15" customHeight="1">
      <c r="A69" s="1581" t="s">
        <v>1675</v>
      </c>
      <c r="B69" s="1582"/>
      <c r="C69" s="421">
        <v>778.5</v>
      </c>
      <c r="D69" s="421">
        <v>286.5</v>
      </c>
      <c r="E69" s="472" t="s">
        <v>7</v>
      </c>
      <c r="F69" s="472" t="s">
        <v>7</v>
      </c>
      <c r="G69" s="472" t="s">
        <v>7</v>
      </c>
      <c r="H69" s="472" t="s">
        <v>7</v>
      </c>
      <c r="I69" s="472" t="s">
        <v>7</v>
      </c>
      <c r="J69" s="472">
        <v>492</v>
      </c>
      <c r="K69" s="472" t="s">
        <v>7</v>
      </c>
      <c r="L69" s="523" t="s">
        <v>7</v>
      </c>
      <c r="M69" s="288"/>
      <c r="N69" s="288"/>
      <c r="O69" s="288"/>
    </row>
    <row r="70" spans="1:15">
      <c r="A70" s="1409" t="s">
        <v>570</v>
      </c>
      <c r="B70" s="1571"/>
      <c r="C70" s="483"/>
      <c r="D70" s="483"/>
      <c r="E70" s="483"/>
      <c r="F70" s="483"/>
      <c r="G70" s="483"/>
      <c r="H70" s="483"/>
      <c r="I70" s="483"/>
      <c r="J70" s="483"/>
      <c r="K70" s="483"/>
      <c r="L70" s="484"/>
      <c r="M70" s="288"/>
      <c r="N70" s="288"/>
      <c r="O70" s="288"/>
    </row>
    <row r="71" spans="1:15" ht="15" customHeight="1">
      <c r="A71" s="1581" t="s">
        <v>1220</v>
      </c>
      <c r="B71" s="1582"/>
      <c r="C71" s="483">
        <v>5749.7</v>
      </c>
      <c r="D71" s="483">
        <v>2668</v>
      </c>
      <c r="E71" s="483">
        <v>1579</v>
      </c>
      <c r="F71" s="483">
        <v>325.60000000000002</v>
      </c>
      <c r="G71" s="483" t="s">
        <v>7</v>
      </c>
      <c r="H71" s="483" t="s">
        <v>7</v>
      </c>
      <c r="I71" s="483" t="s">
        <v>7</v>
      </c>
      <c r="J71" s="483">
        <v>1177.0999999999999</v>
      </c>
      <c r="K71" s="483" t="s">
        <v>7</v>
      </c>
      <c r="L71" s="484" t="s">
        <v>7</v>
      </c>
      <c r="M71" s="288"/>
      <c r="N71" s="288"/>
      <c r="O71" s="288"/>
    </row>
    <row r="72" spans="1:15">
      <c r="A72" s="1409" t="s">
        <v>275</v>
      </c>
      <c r="B72" s="1571"/>
      <c r="C72" s="483"/>
      <c r="D72" s="483"/>
      <c r="E72" s="483"/>
      <c r="F72" s="483"/>
      <c r="G72" s="483"/>
      <c r="H72" s="483"/>
      <c r="I72" s="483"/>
      <c r="J72" s="483"/>
      <c r="K72" s="483"/>
      <c r="L72" s="484"/>
      <c r="M72" s="288"/>
      <c r="N72" s="288"/>
      <c r="O72" s="288"/>
    </row>
    <row r="73" spans="1:15">
      <c r="A73" s="1581" t="s">
        <v>219</v>
      </c>
      <c r="B73" s="1582"/>
      <c r="C73" s="421">
        <v>21994.400000000001</v>
      </c>
      <c r="D73" s="421">
        <v>13284.7</v>
      </c>
      <c r="E73" s="472" t="s">
        <v>7</v>
      </c>
      <c r="F73" s="472" t="s">
        <v>7</v>
      </c>
      <c r="G73" s="472" t="s">
        <v>7</v>
      </c>
      <c r="H73" s="472">
        <v>124</v>
      </c>
      <c r="I73" s="472">
        <v>2926.2</v>
      </c>
      <c r="J73" s="472">
        <v>3375.2</v>
      </c>
      <c r="K73" s="472">
        <v>2284.3000000000002</v>
      </c>
      <c r="L73" s="523" t="s">
        <v>7</v>
      </c>
      <c r="M73" s="288"/>
      <c r="N73" s="288"/>
      <c r="O73" s="288"/>
    </row>
    <row r="74" spans="1:15">
      <c r="A74" s="1409" t="s">
        <v>215</v>
      </c>
      <c r="B74" s="1571"/>
      <c r="C74" s="421"/>
      <c r="D74" s="421"/>
      <c r="E74" s="472"/>
      <c r="F74" s="472"/>
      <c r="G74" s="472"/>
      <c r="H74" s="472"/>
      <c r="I74" s="472"/>
      <c r="J74" s="472"/>
      <c r="K74" s="472"/>
      <c r="L74" s="523"/>
      <c r="M74" s="469"/>
      <c r="N74" s="288"/>
      <c r="O74" s="288"/>
    </row>
    <row r="75" spans="1:15">
      <c r="A75" s="1534" t="s">
        <v>220</v>
      </c>
      <c r="B75" s="1535"/>
      <c r="C75" s="483">
        <v>5802.7</v>
      </c>
      <c r="D75" s="483">
        <v>3100.7</v>
      </c>
      <c r="E75" s="483" t="s">
        <v>7</v>
      </c>
      <c r="F75" s="483" t="s">
        <v>7</v>
      </c>
      <c r="G75" s="483" t="s">
        <v>7</v>
      </c>
      <c r="H75" s="483" t="s">
        <v>7</v>
      </c>
      <c r="I75" s="483">
        <v>2535.1999999999998</v>
      </c>
      <c r="J75" s="483">
        <v>166.8</v>
      </c>
      <c r="K75" s="483" t="s">
        <v>7</v>
      </c>
      <c r="L75" s="484" t="s">
        <v>7</v>
      </c>
      <c r="M75" s="469"/>
      <c r="N75" s="288"/>
      <c r="O75" s="288"/>
    </row>
    <row r="76" spans="1:15">
      <c r="A76" s="1409" t="s">
        <v>1044</v>
      </c>
      <c r="B76" s="1571"/>
      <c r="C76" s="483"/>
      <c r="D76" s="483"/>
      <c r="E76" s="483"/>
      <c r="F76" s="483"/>
      <c r="G76" s="483"/>
      <c r="H76" s="483"/>
      <c r="I76" s="483"/>
      <c r="J76" s="483"/>
      <c r="K76" s="483"/>
      <c r="L76" s="484"/>
      <c r="M76" s="469"/>
      <c r="N76" s="288"/>
      <c r="O76" s="288"/>
    </row>
    <row r="77" spans="1:15">
      <c r="A77" s="1575" t="s">
        <v>1225</v>
      </c>
      <c r="B77" s="1576"/>
      <c r="C77" s="483"/>
      <c r="D77" s="483"/>
      <c r="E77" s="483"/>
      <c r="F77" s="483"/>
      <c r="G77" s="483"/>
      <c r="H77" s="483"/>
      <c r="I77" s="483"/>
      <c r="J77" s="483"/>
      <c r="K77" s="483"/>
      <c r="L77" s="484"/>
      <c r="M77" s="469"/>
      <c r="N77" s="288"/>
      <c r="O77" s="288"/>
    </row>
    <row r="78" spans="1:15">
      <c r="A78" s="1579" t="s">
        <v>1226</v>
      </c>
      <c r="B78" s="1580"/>
      <c r="C78" s="483"/>
      <c r="D78" s="483"/>
      <c r="E78" s="483"/>
      <c r="F78" s="483"/>
      <c r="G78" s="483"/>
      <c r="H78" s="483"/>
      <c r="I78" s="483"/>
      <c r="J78" s="483"/>
      <c r="K78" s="483"/>
      <c r="L78" s="484"/>
      <c r="M78" s="469"/>
      <c r="N78" s="288"/>
      <c r="O78" s="288"/>
    </row>
    <row r="79" spans="1:15" ht="15" customHeight="1">
      <c r="A79" s="1566" t="s">
        <v>1227</v>
      </c>
      <c r="B79" s="1567"/>
      <c r="C79" s="483">
        <v>2622.9</v>
      </c>
      <c r="D79" s="483">
        <v>2622.9</v>
      </c>
      <c r="E79" s="483" t="s">
        <v>7</v>
      </c>
      <c r="F79" s="483" t="s">
        <v>7</v>
      </c>
      <c r="G79" s="483" t="s">
        <v>7</v>
      </c>
      <c r="H79" s="483" t="s">
        <v>7</v>
      </c>
      <c r="I79" s="483" t="s">
        <v>7</v>
      </c>
      <c r="J79" s="483" t="s">
        <v>7</v>
      </c>
      <c r="K79" s="483" t="s">
        <v>7</v>
      </c>
      <c r="L79" s="484" t="s">
        <v>7</v>
      </c>
      <c r="M79" s="527"/>
      <c r="N79" s="288"/>
      <c r="O79" s="288"/>
    </row>
    <row r="80" spans="1:15">
      <c r="A80" s="1445" t="s">
        <v>1228</v>
      </c>
      <c r="B80" s="1568"/>
      <c r="C80" s="483"/>
      <c r="D80" s="483"/>
      <c r="E80" s="483"/>
      <c r="F80" s="483"/>
      <c r="G80" s="483"/>
      <c r="H80" s="483"/>
      <c r="I80" s="483"/>
      <c r="J80" s="483"/>
      <c r="K80" s="483"/>
      <c r="L80" s="484"/>
      <c r="M80" s="469"/>
      <c r="N80" s="288"/>
      <c r="O80" s="288"/>
    </row>
    <row r="81" spans="1:15">
      <c r="A81" s="1416" t="s">
        <v>1229</v>
      </c>
      <c r="B81" s="1574"/>
      <c r="C81" s="483"/>
      <c r="D81" s="483"/>
      <c r="E81" s="483"/>
      <c r="F81" s="483"/>
      <c r="G81" s="483"/>
      <c r="H81" s="483"/>
      <c r="I81" s="483"/>
      <c r="J81" s="483"/>
      <c r="K81" s="483"/>
      <c r="L81" s="484"/>
      <c r="M81" s="469"/>
      <c r="N81" s="288"/>
      <c r="O81" s="288"/>
    </row>
    <row r="82" spans="1:15">
      <c r="A82" s="1614" t="s">
        <v>1230</v>
      </c>
      <c r="B82" s="1615"/>
      <c r="C82" s="483"/>
      <c r="D82" s="483"/>
      <c r="E82" s="483"/>
      <c r="F82" s="483"/>
      <c r="G82" s="483"/>
      <c r="H82" s="483"/>
      <c r="I82" s="483"/>
      <c r="J82" s="483"/>
      <c r="K82" s="483"/>
      <c r="L82" s="484"/>
      <c r="M82" s="469"/>
      <c r="N82" s="288"/>
      <c r="O82" s="288"/>
    </row>
    <row r="83" spans="1:15" ht="15" customHeight="1">
      <c r="A83" s="1381" t="s">
        <v>1231</v>
      </c>
      <c r="B83" s="1382"/>
      <c r="C83" s="483" t="s">
        <v>7</v>
      </c>
      <c r="D83" s="483" t="s">
        <v>7</v>
      </c>
      <c r="E83" s="483" t="s">
        <v>7</v>
      </c>
      <c r="F83" s="483" t="s">
        <v>7</v>
      </c>
      <c r="G83" s="483" t="s">
        <v>7</v>
      </c>
      <c r="H83" s="483" t="s">
        <v>7</v>
      </c>
      <c r="I83" s="483" t="s">
        <v>7</v>
      </c>
      <c r="J83" s="483" t="s">
        <v>7</v>
      </c>
      <c r="K83" s="483" t="s">
        <v>7</v>
      </c>
      <c r="L83" s="484" t="s">
        <v>7</v>
      </c>
      <c r="M83" s="469"/>
      <c r="N83" s="288"/>
      <c r="O83" s="288"/>
    </row>
    <row r="84" spans="1:15">
      <c r="A84" s="1445" t="s">
        <v>1233</v>
      </c>
      <c r="B84" s="1568"/>
      <c r="C84" s="483"/>
      <c r="D84" s="483"/>
      <c r="E84" s="483"/>
      <c r="F84" s="483"/>
      <c r="G84" s="483"/>
      <c r="H84" s="483"/>
      <c r="I84" s="483"/>
      <c r="J84" s="483"/>
      <c r="K84" s="483"/>
      <c r="L84" s="484"/>
      <c r="M84" s="469"/>
      <c r="N84" s="288"/>
      <c r="O84" s="288"/>
    </row>
    <row r="85" spans="1:15" ht="15" customHeight="1">
      <c r="A85" s="1614" t="s">
        <v>1232</v>
      </c>
      <c r="B85" s="1615"/>
      <c r="C85" s="483"/>
      <c r="D85" s="483"/>
      <c r="E85" s="483"/>
      <c r="F85" s="483"/>
      <c r="G85" s="483"/>
      <c r="H85" s="483"/>
      <c r="I85" s="483"/>
      <c r="J85" s="483"/>
      <c r="K85" s="483"/>
      <c r="L85" s="484"/>
      <c r="M85" s="469"/>
      <c r="N85" s="288"/>
      <c r="O85" s="288"/>
    </row>
    <row r="86" spans="1:15">
      <c r="A86" s="1381" t="s">
        <v>221</v>
      </c>
      <c r="B86" s="1382"/>
      <c r="C86" s="483">
        <v>13568.8</v>
      </c>
      <c r="D86" s="483">
        <v>7561.1</v>
      </c>
      <c r="E86" s="476" t="s">
        <v>7</v>
      </c>
      <c r="F86" s="476" t="s">
        <v>7</v>
      </c>
      <c r="G86" s="476" t="s">
        <v>7</v>
      </c>
      <c r="H86" s="483">
        <v>124</v>
      </c>
      <c r="I86" s="483">
        <v>391</v>
      </c>
      <c r="J86" s="483">
        <v>3208.4</v>
      </c>
      <c r="K86" s="483">
        <v>2284.3000000000002</v>
      </c>
      <c r="L86" s="484" t="s">
        <v>7</v>
      </c>
      <c r="M86" s="288"/>
      <c r="N86" s="288"/>
      <c r="O86" s="288"/>
    </row>
    <row r="87" spans="1:15">
      <c r="A87" s="1409" t="s">
        <v>222</v>
      </c>
      <c r="B87" s="1571"/>
      <c r="C87" s="483"/>
      <c r="D87" s="483"/>
      <c r="E87" s="483"/>
      <c r="F87" s="483"/>
      <c r="G87" s="483"/>
      <c r="H87" s="483"/>
      <c r="I87" s="483"/>
      <c r="J87" s="483"/>
      <c r="K87" s="483"/>
      <c r="L87" s="484"/>
      <c r="M87" s="469"/>
      <c r="N87" s="288"/>
      <c r="O87" s="288"/>
    </row>
    <row r="88" spans="1:15">
      <c r="A88" s="1581" t="s">
        <v>1676</v>
      </c>
      <c r="B88" s="1582"/>
      <c r="C88" s="421">
        <v>868706</v>
      </c>
      <c r="D88" s="421">
        <v>295507.59999999998</v>
      </c>
      <c r="E88" s="472">
        <v>195.3</v>
      </c>
      <c r="F88" s="472" t="s">
        <v>7</v>
      </c>
      <c r="G88" s="472" t="s">
        <v>7</v>
      </c>
      <c r="H88" s="472">
        <v>3407.6</v>
      </c>
      <c r="I88" s="472">
        <v>25620.799999999999</v>
      </c>
      <c r="J88" s="472">
        <v>145952.9</v>
      </c>
      <c r="K88" s="472">
        <v>201874.8</v>
      </c>
      <c r="L88" s="523">
        <v>196147</v>
      </c>
      <c r="M88" s="469"/>
      <c r="N88" s="288"/>
      <c r="O88" s="288"/>
    </row>
    <row r="89" spans="1:15">
      <c r="A89" s="1409" t="s">
        <v>223</v>
      </c>
      <c r="B89" s="1571"/>
      <c r="C89" s="421"/>
      <c r="D89" s="421"/>
      <c r="E89" s="472"/>
      <c r="F89" s="472"/>
      <c r="G89" s="472"/>
      <c r="H89" s="472"/>
      <c r="I89" s="472"/>
      <c r="J89" s="472"/>
      <c r="K89" s="472"/>
      <c r="L89" s="523"/>
      <c r="M89" s="288"/>
      <c r="N89" s="288"/>
      <c r="O89" s="288"/>
    </row>
    <row r="90" spans="1:15">
      <c r="A90" s="1581" t="s">
        <v>896</v>
      </c>
      <c r="B90" s="1582"/>
      <c r="C90" s="421">
        <v>2128.8000000000002</v>
      </c>
      <c r="D90" s="421">
        <v>2128.8000000000002</v>
      </c>
      <c r="E90" s="472" t="s">
        <v>7</v>
      </c>
      <c r="F90" s="472" t="s">
        <v>7</v>
      </c>
      <c r="G90" s="472" t="s">
        <v>7</v>
      </c>
      <c r="H90" s="472" t="s">
        <v>7</v>
      </c>
      <c r="I90" s="472" t="s">
        <v>7</v>
      </c>
      <c r="J90" s="472" t="s">
        <v>7</v>
      </c>
      <c r="K90" s="472" t="s">
        <v>7</v>
      </c>
      <c r="L90" s="523" t="s">
        <v>7</v>
      </c>
      <c r="M90" s="288"/>
      <c r="N90" s="288"/>
      <c r="O90" s="288"/>
    </row>
    <row r="91" spans="1:15">
      <c r="A91" s="1445" t="s">
        <v>224</v>
      </c>
      <c r="B91" s="1568"/>
      <c r="C91" s="421"/>
      <c r="D91" s="421"/>
      <c r="E91" s="472"/>
      <c r="F91" s="472"/>
      <c r="G91" s="472"/>
      <c r="H91" s="472"/>
      <c r="I91" s="472"/>
      <c r="J91" s="472"/>
      <c r="K91" s="472"/>
      <c r="L91" s="523"/>
      <c r="M91" s="288"/>
      <c r="N91" s="288"/>
      <c r="O91" s="288"/>
    </row>
    <row r="92" spans="1:15">
      <c r="A92" s="1385" t="s">
        <v>1234</v>
      </c>
      <c r="B92" s="1386"/>
      <c r="C92" s="421"/>
      <c r="D92" s="421"/>
      <c r="E92" s="472"/>
      <c r="F92" s="472"/>
      <c r="G92" s="472"/>
      <c r="H92" s="472"/>
      <c r="I92" s="472"/>
      <c r="J92" s="472"/>
      <c r="K92" s="472"/>
      <c r="L92" s="523"/>
      <c r="M92" s="288"/>
      <c r="N92" s="288"/>
      <c r="O92" s="288"/>
    </row>
    <row r="93" spans="1:15">
      <c r="A93" s="1566" t="s">
        <v>1235</v>
      </c>
      <c r="B93" s="1567"/>
      <c r="C93" s="483">
        <v>1053.3</v>
      </c>
      <c r="D93" s="483">
        <v>1053.3</v>
      </c>
      <c r="E93" s="483" t="s">
        <v>7</v>
      </c>
      <c r="F93" s="483" t="s">
        <v>7</v>
      </c>
      <c r="G93" s="483" t="s">
        <v>7</v>
      </c>
      <c r="H93" s="483" t="s">
        <v>7</v>
      </c>
      <c r="I93" s="483" t="s">
        <v>7</v>
      </c>
      <c r="J93" s="483" t="s">
        <v>7</v>
      </c>
      <c r="K93" s="483" t="s">
        <v>7</v>
      </c>
      <c r="L93" s="484" t="s">
        <v>7</v>
      </c>
      <c r="M93" s="288"/>
      <c r="N93" s="288"/>
      <c r="O93" s="288"/>
    </row>
    <row r="94" spans="1:15">
      <c r="A94" s="1409" t="s">
        <v>1237</v>
      </c>
      <c r="B94" s="1571"/>
      <c r="C94" s="483"/>
      <c r="D94" s="483"/>
      <c r="E94" s="483"/>
      <c r="F94" s="483"/>
      <c r="G94" s="483"/>
      <c r="H94" s="483"/>
      <c r="I94" s="483"/>
      <c r="J94" s="483"/>
      <c r="K94" s="483"/>
      <c r="L94" s="484"/>
      <c r="M94" s="288"/>
      <c r="N94" s="288"/>
      <c r="O94" s="288"/>
    </row>
    <row r="95" spans="1:15">
      <c r="A95" s="1416" t="s">
        <v>1236</v>
      </c>
      <c r="B95" s="1574"/>
      <c r="C95" s="483"/>
      <c r="D95" s="483"/>
      <c r="E95" s="483"/>
      <c r="F95" s="483"/>
      <c r="G95" s="483"/>
      <c r="H95" s="483"/>
      <c r="I95" s="483"/>
      <c r="J95" s="483"/>
      <c r="K95" s="483"/>
      <c r="L95" s="484"/>
      <c r="M95" s="288"/>
      <c r="N95" s="288"/>
      <c r="O95" s="288"/>
    </row>
    <row r="96" spans="1:15" ht="15" customHeight="1">
      <c r="A96" s="1581" t="s">
        <v>261</v>
      </c>
      <c r="B96" s="1582"/>
      <c r="C96" s="421">
        <v>164860.5</v>
      </c>
      <c r="D96" s="421">
        <v>140764.9</v>
      </c>
      <c r="E96" s="472">
        <v>50</v>
      </c>
      <c r="F96" s="472" t="s">
        <v>7</v>
      </c>
      <c r="G96" s="472" t="s">
        <v>7</v>
      </c>
      <c r="H96" s="472">
        <v>2671.6</v>
      </c>
      <c r="I96" s="472">
        <v>844.9</v>
      </c>
      <c r="J96" s="472">
        <v>2473.1999999999998</v>
      </c>
      <c r="K96" s="472">
        <v>9544</v>
      </c>
      <c r="L96" s="523">
        <v>8511.9</v>
      </c>
      <c r="M96" s="288"/>
      <c r="N96" s="288"/>
      <c r="O96" s="288"/>
    </row>
    <row r="97" spans="1:17">
      <c r="A97" s="1445" t="s">
        <v>225</v>
      </c>
      <c r="B97" s="1568"/>
      <c r="C97" s="483"/>
      <c r="D97" s="483"/>
      <c r="E97" s="483"/>
      <c r="F97" s="483"/>
      <c r="G97" s="483"/>
      <c r="H97" s="483"/>
      <c r="I97" s="483"/>
      <c r="J97" s="483"/>
      <c r="K97" s="483"/>
      <c r="L97" s="484"/>
      <c r="M97" s="288"/>
      <c r="N97" s="288"/>
      <c r="O97" s="288"/>
    </row>
    <row r="98" spans="1:17">
      <c r="A98" s="1534" t="s">
        <v>226</v>
      </c>
      <c r="B98" s="1535"/>
      <c r="C98" s="483">
        <v>122428.6</v>
      </c>
      <c r="D98" s="483">
        <v>98428.9</v>
      </c>
      <c r="E98" s="483">
        <v>10</v>
      </c>
      <c r="F98" s="483" t="s">
        <v>7</v>
      </c>
      <c r="G98" s="483" t="s">
        <v>7</v>
      </c>
      <c r="H98" s="483">
        <v>2671.6</v>
      </c>
      <c r="I98" s="483">
        <v>844.9</v>
      </c>
      <c r="J98" s="483">
        <v>2417.3000000000002</v>
      </c>
      <c r="K98" s="483">
        <v>9544</v>
      </c>
      <c r="L98" s="484">
        <v>8511.9</v>
      </c>
      <c r="M98" s="288"/>
      <c r="N98" s="288"/>
      <c r="O98" s="288"/>
    </row>
    <row r="99" spans="1:17">
      <c r="A99" s="1445" t="s">
        <v>227</v>
      </c>
      <c r="B99" s="1568"/>
      <c r="C99" s="483"/>
      <c r="D99" s="483"/>
      <c r="E99" s="483"/>
      <c r="F99" s="483"/>
      <c r="G99" s="483"/>
      <c r="H99" s="483"/>
      <c r="I99" s="483"/>
      <c r="J99" s="483"/>
      <c r="K99" s="483"/>
      <c r="L99" s="484"/>
      <c r="M99" s="288"/>
      <c r="N99" s="288"/>
      <c r="O99" s="288"/>
    </row>
    <row r="100" spans="1:17">
      <c r="A100" s="1534" t="s">
        <v>228</v>
      </c>
      <c r="B100" s="1535"/>
      <c r="C100" s="483">
        <v>75311</v>
      </c>
      <c r="D100" s="483">
        <v>67516.5</v>
      </c>
      <c r="E100" s="483">
        <v>50</v>
      </c>
      <c r="F100" s="483" t="s">
        <v>7</v>
      </c>
      <c r="G100" s="483" t="s">
        <v>7</v>
      </c>
      <c r="H100" s="483">
        <v>2576.4</v>
      </c>
      <c r="I100" s="483">
        <v>844.9</v>
      </c>
      <c r="J100" s="483">
        <v>2473.1999999999998</v>
      </c>
      <c r="K100" s="483">
        <v>633.6</v>
      </c>
      <c r="L100" s="484">
        <v>1216.4000000000001</v>
      </c>
      <c r="M100" s="288"/>
      <c r="N100" s="288"/>
      <c r="O100" s="288"/>
      <c r="Q100" s="36"/>
    </row>
    <row r="101" spans="1:17">
      <c r="A101" s="1445" t="s">
        <v>293</v>
      </c>
      <c r="B101" s="1568"/>
      <c r="C101" s="483"/>
      <c r="D101" s="483"/>
      <c r="E101" s="483"/>
      <c r="F101" s="483"/>
      <c r="G101" s="483"/>
      <c r="H101" s="483"/>
      <c r="I101" s="483"/>
      <c r="J101" s="483"/>
      <c r="K101" s="483"/>
      <c r="L101" s="484"/>
      <c r="M101" s="288"/>
      <c r="N101" s="288"/>
      <c r="O101" s="288"/>
    </row>
    <row r="102" spans="1:17">
      <c r="A102" s="1534" t="s">
        <v>226</v>
      </c>
      <c r="B102" s="1535"/>
      <c r="C102" s="483">
        <v>38911.599999999999</v>
      </c>
      <c r="D102" s="483">
        <v>31213</v>
      </c>
      <c r="E102" s="483">
        <v>10</v>
      </c>
      <c r="F102" s="483" t="s">
        <v>7</v>
      </c>
      <c r="G102" s="483" t="s">
        <v>7</v>
      </c>
      <c r="H102" s="483">
        <v>2576.4</v>
      </c>
      <c r="I102" s="483">
        <v>844.9</v>
      </c>
      <c r="J102" s="483">
        <v>2417.3000000000002</v>
      </c>
      <c r="K102" s="483">
        <v>633.6</v>
      </c>
      <c r="L102" s="484">
        <v>1216.4000000000001</v>
      </c>
      <c r="M102" s="288"/>
      <c r="N102" s="481"/>
      <c r="O102" s="288"/>
    </row>
    <row r="103" spans="1:17">
      <c r="A103" s="1409" t="s">
        <v>227</v>
      </c>
      <c r="B103" s="1571"/>
      <c r="C103" s="483"/>
      <c r="D103" s="483"/>
      <c r="E103" s="483"/>
      <c r="F103" s="483"/>
      <c r="G103" s="483"/>
      <c r="H103" s="483"/>
      <c r="I103" s="483"/>
      <c r="J103" s="483"/>
      <c r="K103" s="483"/>
      <c r="L103" s="484"/>
      <c r="M103" s="288"/>
      <c r="N103" s="288"/>
      <c r="O103" s="288"/>
    </row>
    <row r="104" spans="1:17">
      <c r="A104" s="1587" t="s">
        <v>1238</v>
      </c>
      <c r="B104" s="1588"/>
      <c r="C104" s="483"/>
      <c r="D104" s="483"/>
      <c r="E104" s="483"/>
      <c r="F104" s="483"/>
      <c r="G104" s="483"/>
      <c r="H104" s="483"/>
      <c r="I104" s="483"/>
      <c r="J104" s="483"/>
      <c r="K104" s="483"/>
      <c r="L104" s="484"/>
      <c r="M104" s="288"/>
      <c r="N104" s="288"/>
      <c r="O104" s="288"/>
    </row>
    <row r="105" spans="1:17">
      <c r="A105" s="1585" t="s">
        <v>1677</v>
      </c>
      <c r="B105" s="1586"/>
      <c r="C105" s="421">
        <v>5774.2</v>
      </c>
      <c r="D105" s="421">
        <v>5039.5</v>
      </c>
      <c r="E105" s="472" t="s">
        <v>7</v>
      </c>
      <c r="F105" s="472" t="s">
        <v>7</v>
      </c>
      <c r="G105" s="472" t="s">
        <v>7</v>
      </c>
      <c r="H105" s="472" t="s">
        <v>7</v>
      </c>
      <c r="I105" s="472" t="s">
        <v>7</v>
      </c>
      <c r="J105" s="472" t="s">
        <v>7</v>
      </c>
      <c r="K105" s="472">
        <v>216.7</v>
      </c>
      <c r="L105" s="523">
        <v>518</v>
      </c>
      <c r="M105" s="288"/>
      <c r="N105" s="288"/>
      <c r="O105" s="288"/>
    </row>
    <row r="106" spans="1:17">
      <c r="A106" s="1409" t="s">
        <v>577</v>
      </c>
      <c r="B106" s="1571"/>
      <c r="C106" s="421"/>
      <c r="D106" s="421"/>
      <c r="E106" s="472"/>
      <c r="F106" s="472"/>
      <c r="G106" s="472"/>
      <c r="H106" s="472"/>
      <c r="I106" s="472"/>
      <c r="J106" s="472"/>
      <c r="K106" s="472"/>
      <c r="L106" s="523"/>
      <c r="M106" s="288"/>
      <c r="N106" s="288"/>
      <c r="O106" s="288"/>
    </row>
    <row r="107" spans="1:17">
      <c r="A107" s="1534" t="s">
        <v>229</v>
      </c>
      <c r="B107" s="1535"/>
      <c r="C107" s="476" t="s">
        <v>7</v>
      </c>
      <c r="D107" s="476" t="s">
        <v>7</v>
      </c>
      <c r="E107" s="476" t="s">
        <v>7</v>
      </c>
      <c r="F107" s="476" t="s">
        <v>7</v>
      </c>
      <c r="G107" s="476" t="s">
        <v>7</v>
      </c>
      <c r="H107" s="476" t="s">
        <v>7</v>
      </c>
      <c r="I107" s="476" t="s">
        <v>7</v>
      </c>
      <c r="J107" s="476" t="s">
        <v>7</v>
      </c>
      <c r="K107" s="476" t="s">
        <v>7</v>
      </c>
      <c r="L107" s="476" t="s">
        <v>7</v>
      </c>
      <c r="M107" s="288"/>
      <c r="N107" s="288"/>
      <c r="O107" s="288"/>
    </row>
    <row r="108" spans="1:17">
      <c r="A108" s="1409" t="s">
        <v>230</v>
      </c>
      <c r="B108" s="1571"/>
      <c r="C108" s="483"/>
      <c r="D108" s="483"/>
      <c r="E108" s="483"/>
      <c r="F108" s="483"/>
      <c r="G108" s="483"/>
      <c r="H108" s="483"/>
      <c r="I108" s="483"/>
      <c r="J108" s="483"/>
      <c r="K108" s="483"/>
      <c r="L108" s="484"/>
      <c r="M108" s="288"/>
      <c r="N108" s="288"/>
      <c r="O108" s="288"/>
    </row>
    <row r="109" spans="1:17" ht="15" customHeight="1">
      <c r="A109" s="1534" t="s">
        <v>1239</v>
      </c>
      <c r="B109" s="1535"/>
      <c r="C109" s="483">
        <v>3778.9</v>
      </c>
      <c r="D109" s="483">
        <v>3778.9</v>
      </c>
      <c r="E109" s="476" t="s">
        <v>7</v>
      </c>
      <c r="F109" s="476" t="s">
        <v>7</v>
      </c>
      <c r="G109" s="476" t="s">
        <v>7</v>
      </c>
      <c r="H109" s="476" t="s">
        <v>7</v>
      </c>
      <c r="I109" s="476" t="s">
        <v>7</v>
      </c>
      <c r="J109" s="476" t="s">
        <v>7</v>
      </c>
      <c r="K109" s="476" t="s">
        <v>7</v>
      </c>
      <c r="L109" s="476" t="s">
        <v>7</v>
      </c>
      <c r="M109" s="288"/>
      <c r="N109" s="288"/>
      <c r="O109" s="288"/>
    </row>
    <row r="110" spans="1:17">
      <c r="A110" s="1409" t="s">
        <v>296</v>
      </c>
      <c r="B110" s="1571"/>
      <c r="C110" s="483"/>
      <c r="D110" s="483"/>
      <c r="E110" s="483"/>
      <c r="F110" s="483"/>
      <c r="G110" s="483"/>
      <c r="H110" s="483"/>
      <c r="I110" s="483"/>
      <c r="J110" s="483"/>
      <c r="K110" s="483"/>
      <c r="L110" s="484"/>
      <c r="M110" s="288"/>
      <c r="N110" s="288"/>
      <c r="O110" s="288"/>
    </row>
    <row r="111" spans="1:17">
      <c r="A111" s="1534" t="s">
        <v>233</v>
      </c>
      <c r="B111" s="1535"/>
      <c r="C111" s="421">
        <v>3025.4</v>
      </c>
      <c r="D111" s="421">
        <v>3025.4</v>
      </c>
      <c r="E111" s="476" t="s">
        <v>7</v>
      </c>
      <c r="F111" s="476" t="s">
        <v>7</v>
      </c>
      <c r="G111" s="476" t="s">
        <v>7</v>
      </c>
      <c r="H111" s="476" t="s">
        <v>7</v>
      </c>
      <c r="I111" s="476" t="s">
        <v>7</v>
      </c>
      <c r="J111" s="476" t="s">
        <v>7</v>
      </c>
      <c r="K111" s="476" t="s">
        <v>7</v>
      </c>
      <c r="L111" s="476" t="s">
        <v>7</v>
      </c>
      <c r="M111" s="288"/>
      <c r="N111" s="288"/>
      <c r="O111" s="288"/>
    </row>
    <row r="112" spans="1:17">
      <c r="A112" s="1409" t="s">
        <v>234</v>
      </c>
      <c r="B112" s="1571"/>
      <c r="C112" s="483"/>
      <c r="D112" s="483"/>
      <c r="E112" s="483"/>
      <c r="F112" s="483"/>
      <c r="G112" s="483"/>
      <c r="H112" s="483"/>
      <c r="I112" s="483"/>
      <c r="J112" s="483"/>
      <c r="K112" s="483"/>
      <c r="L112" s="484"/>
      <c r="M112" s="288"/>
      <c r="N112" s="288"/>
      <c r="O112" s="288"/>
    </row>
    <row r="113" spans="1:15" ht="15" customHeight="1">
      <c r="A113" s="1534" t="s">
        <v>297</v>
      </c>
      <c r="B113" s="1535"/>
      <c r="C113" s="483">
        <v>95</v>
      </c>
      <c r="D113" s="483">
        <v>33</v>
      </c>
      <c r="E113" s="483" t="s">
        <v>7</v>
      </c>
      <c r="F113" s="483" t="s">
        <v>7</v>
      </c>
      <c r="G113" s="483" t="s">
        <v>7</v>
      </c>
      <c r="H113" s="483" t="s">
        <v>7</v>
      </c>
      <c r="I113" s="483" t="s">
        <v>7</v>
      </c>
      <c r="J113" s="483" t="s">
        <v>7</v>
      </c>
      <c r="K113" s="483">
        <v>62</v>
      </c>
      <c r="L113" s="484" t="s">
        <v>7</v>
      </c>
      <c r="M113" s="288"/>
      <c r="N113" s="288"/>
      <c r="O113" s="288"/>
    </row>
    <row r="114" spans="1:15">
      <c r="A114" s="1409" t="s">
        <v>571</v>
      </c>
      <c r="B114" s="1571"/>
      <c r="C114" s="483"/>
      <c r="D114" s="483"/>
      <c r="E114" s="483"/>
      <c r="F114" s="483"/>
      <c r="G114" s="483"/>
      <c r="H114" s="483"/>
      <c r="I114" s="483"/>
      <c r="J114" s="483"/>
      <c r="K114" s="483"/>
      <c r="L114" s="484"/>
      <c r="M114" s="288"/>
      <c r="N114" s="288"/>
      <c r="O114" s="288"/>
    </row>
    <row r="115" spans="1:15" ht="15" customHeight="1">
      <c r="A115" s="1534" t="s">
        <v>298</v>
      </c>
      <c r="B115" s="1535"/>
      <c r="C115" s="483">
        <v>1549.4</v>
      </c>
      <c r="D115" s="483">
        <v>876.7</v>
      </c>
      <c r="E115" s="483" t="s">
        <v>7</v>
      </c>
      <c r="F115" s="483" t="s">
        <v>7</v>
      </c>
      <c r="G115" s="483" t="s">
        <v>7</v>
      </c>
      <c r="H115" s="483" t="s">
        <v>7</v>
      </c>
      <c r="I115" s="483" t="s">
        <v>7</v>
      </c>
      <c r="J115" s="483" t="s">
        <v>7</v>
      </c>
      <c r="K115" s="483">
        <v>154.69999999999999</v>
      </c>
      <c r="L115" s="484">
        <v>518</v>
      </c>
      <c r="M115" s="288"/>
      <c r="N115" s="288"/>
      <c r="O115" s="288"/>
    </row>
    <row r="116" spans="1:15">
      <c r="A116" s="1409" t="s">
        <v>706</v>
      </c>
      <c r="B116" s="1571"/>
      <c r="C116" s="483"/>
      <c r="D116" s="483"/>
      <c r="E116" s="483"/>
      <c r="F116" s="483"/>
      <c r="G116" s="483"/>
      <c r="H116" s="483"/>
      <c r="I116" s="483"/>
      <c r="J116" s="483"/>
      <c r="K116" s="483"/>
      <c r="L116" s="484"/>
      <c r="M116" s="481"/>
      <c r="N116" s="288"/>
      <c r="O116" s="288"/>
    </row>
    <row r="117" spans="1:15">
      <c r="A117" s="1616" t="s">
        <v>1126</v>
      </c>
      <c r="B117" s="1617"/>
      <c r="C117" s="483"/>
      <c r="D117" s="483"/>
      <c r="E117" s="483"/>
      <c r="F117" s="483"/>
      <c r="G117" s="483"/>
      <c r="H117" s="483"/>
      <c r="I117" s="483"/>
      <c r="J117" s="483"/>
      <c r="K117" s="483"/>
      <c r="L117" s="484"/>
      <c r="M117" s="288"/>
      <c r="N117" s="288"/>
      <c r="O117" s="288"/>
    </row>
    <row r="118" spans="1:15" ht="15" customHeight="1">
      <c r="A118" s="1566" t="s">
        <v>231</v>
      </c>
      <c r="B118" s="1567"/>
      <c r="C118" s="483" t="s">
        <v>7</v>
      </c>
      <c r="D118" s="483" t="s">
        <v>7</v>
      </c>
      <c r="E118" s="483" t="s">
        <v>7</v>
      </c>
      <c r="F118" s="483" t="s">
        <v>7</v>
      </c>
      <c r="G118" s="483" t="s">
        <v>7</v>
      </c>
      <c r="H118" s="483" t="s">
        <v>7</v>
      </c>
      <c r="I118" s="483" t="s">
        <v>7</v>
      </c>
      <c r="J118" s="483" t="s">
        <v>7</v>
      </c>
      <c r="K118" s="483" t="s">
        <v>7</v>
      </c>
      <c r="L118" s="484" t="s">
        <v>7</v>
      </c>
      <c r="M118" s="288"/>
      <c r="N118" s="288"/>
      <c r="O118" s="288"/>
    </row>
    <row r="119" spans="1:15">
      <c r="A119" s="1445" t="s">
        <v>1241</v>
      </c>
      <c r="B119" s="1568"/>
      <c r="C119" s="483"/>
      <c r="D119" s="483"/>
      <c r="E119" s="483"/>
      <c r="F119" s="483"/>
      <c r="G119" s="483"/>
      <c r="H119" s="483"/>
      <c r="I119" s="483"/>
      <c r="J119" s="483"/>
      <c r="K119" s="483"/>
      <c r="L119" s="484"/>
      <c r="M119" s="288"/>
      <c r="N119" s="288"/>
      <c r="O119" s="288"/>
    </row>
    <row r="120" spans="1:15" ht="15" customHeight="1">
      <c r="A120" s="1416" t="s">
        <v>1240</v>
      </c>
      <c r="B120" s="1574"/>
      <c r="C120" s="483"/>
      <c r="D120" s="483"/>
      <c r="E120" s="483"/>
      <c r="F120" s="483"/>
      <c r="G120" s="483"/>
      <c r="H120" s="483"/>
      <c r="I120" s="483"/>
      <c r="J120" s="483"/>
      <c r="K120" s="483"/>
      <c r="L120" s="484"/>
      <c r="M120" s="288"/>
      <c r="N120" s="288"/>
      <c r="O120" s="288"/>
    </row>
    <row r="121" spans="1:15">
      <c r="A121" s="1621" t="s">
        <v>1126</v>
      </c>
      <c r="B121" s="1622"/>
      <c r="C121" s="483"/>
      <c r="D121" s="483"/>
      <c r="E121" s="483"/>
      <c r="F121" s="483"/>
      <c r="G121" s="483"/>
      <c r="H121" s="483"/>
      <c r="I121" s="483"/>
      <c r="J121" s="483"/>
      <c r="K121" s="483"/>
      <c r="L121" s="484"/>
      <c r="M121" s="288"/>
      <c r="N121" s="288"/>
      <c r="O121" s="288"/>
    </row>
    <row r="122" spans="1:15" ht="15" customHeight="1">
      <c r="A122" s="1566" t="s">
        <v>235</v>
      </c>
      <c r="B122" s="1567"/>
      <c r="C122" s="483">
        <v>350.9</v>
      </c>
      <c r="D122" s="483">
        <v>350.9</v>
      </c>
      <c r="E122" s="483" t="s">
        <v>7</v>
      </c>
      <c r="F122" s="483" t="s">
        <v>7</v>
      </c>
      <c r="G122" s="483" t="s">
        <v>7</v>
      </c>
      <c r="H122" s="483" t="s">
        <v>7</v>
      </c>
      <c r="I122" s="483" t="s">
        <v>7</v>
      </c>
      <c r="J122" s="483" t="s">
        <v>7</v>
      </c>
      <c r="K122" s="483" t="s">
        <v>7</v>
      </c>
      <c r="L122" s="484" t="s">
        <v>7</v>
      </c>
      <c r="M122" s="288"/>
      <c r="N122" s="288"/>
      <c r="O122" s="288"/>
    </row>
    <row r="123" spans="1:15">
      <c r="A123" s="1445" t="s">
        <v>1242</v>
      </c>
      <c r="B123" s="1568"/>
      <c r="C123" s="483"/>
      <c r="D123" s="483"/>
      <c r="E123" s="483"/>
      <c r="F123" s="483"/>
      <c r="G123" s="483"/>
      <c r="H123" s="483"/>
      <c r="I123" s="483"/>
      <c r="J123" s="483"/>
      <c r="K123" s="483"/>
      <c r="L123" s="484"/>
      <c r="M123" s="288"/>
      <c r="N123" s="288"/>
      <c r="O123" s="288"/>
    </row>
    <row r="124" spans="1:15" ht="15" customHeight="1">
      <c r="A124" s="1416" t="s">
        <v>1243</v>
      </c>
      <c r="B124" s="1574"/>
      <c r="C124" s="483"/>
      <c r="D124" s="483"/>
      <c r="E124" s="483"/>
      <c r="F124" s="483"/>
      <c r="G124" s="483"/>
      <c r="H124" s="483"/>
      <c r="I124" s="483"/>
      <c r="J124" s="483"/>
      <c r="K124" s="483"/>
      <c r="L124" s="484"/>
      <c r="M124" s="288"/>
      <c r="N124" s="288"/>
      <c r="O124" s="288"/>
    </row>
    <row r="125" spans="1:15">
      <c r="A125" s="1589" t="s">
        <v>1244</v>
      </c>
      <c r="B125" s="1590"/>
      <c r="C125" s="483"/>
      <c r="D125" s="483"/>
      <c r="E125" s="483"/>
      <c r="F125" s="483"/>
      <c r="G125" s="483"/>
      <c r="H125" s="483"/>
      <c r="I125" s="483"/>
      <c r="J125" s="483"/>
      <c r="K125" s="483"/>
      <c r="L125" s="484"/>
      <c r="M125" s="288"/>
      <c r="N125" s="288"/>
      <c r="O125" s="288"/>
    </row>
    <row r="126" spans="1:15" ht="15" customHeight="1">
      <c r="A126" s="1618" t="s">
        <v>1245</v>
      </c>
      <c r="B126" s="1619"/>
      <c r="C126" s="421">
        <v>591804.5</v>
      </c>
      <c r="D126" s="421">
        <v>100440.8</v>
      </c>
      <c r="E126" s="472" t="s">
        <v>7</v>
      </c>
      <c r="F126" s="472" t="s">
        <v>7</v>
      </c>
      <c r="G126" s="472" t="s">
        <v>7</v>
      </c>
      <c r="H126" s="472">
        <v>705</v>
      </c>
      <c r="I126" s="472">
        <v>24764</v>
      </c>
      <c r="J126" s="472">
        <v>103970</v>
      </c>
      <c r="K126" s="472">
        <v>179365.1</v>
      </c>
      <c r="L126" s="523">
        <v>182559.6</v>
      </c>
      <c r="M126" s="288"/>
      <c r="N126" s="288"/>
      <c r="O126" s="288"/>
    </row>
    <row r="127" spans="1:15">
      <c r="A127" s="1409" t="s">
        <v>1246</v>
      </c>
      <c r="B127" s="1571"/>
      <c r="C127" s="421"/>
      <c r="D127" s="421"/>
      <c r="E127" s="472"/>
      <c r="F127" s="472"/>
      <c r="G127" s="472"/>
      <c r="H127" s="472"/>
      <c r="I127" s="472"/>
      <c r="J127" s="472"/>
      <c r="K127" s="472"/>
      <c r="L127" s="523"/>
      <c r="M127" s="288"/>
      <c r="N127" s="288"/>
      <c r="O127" s="288"/>
    </row>
    <row r="128" spans="1:15" ht="15" customHeight="1">
      <c r="A128" s="1620" t="s">
        <v>1247</v>
      </c>
      <c r="B128" s="1615"/>
      <c r="C128" s="483"/>
      <c r="D128" s="483"/>
      <c r="E128" s="476"/>
      <c r="F128" s="476"/>
      <c r="G128" s="476"/>
      <c r="H128" s="476"/>
      <c r="I128" s="476"/>
      <c r="J128" s="476"/>
      <c r="K128" s="483"/>
      <c r="L128" s="476"/>
      <c r="M128" s="288"/>
      <c r="N128" s="288"/>
      <c r="O128" s="288"/>
    </row>
    <row r="129" spans="1:15">
      <c r="A129" s="1534" t="s">
        <v>229</v>
      </c>
      <c r="B129" s="1535"/>
      <c r="C129" s="483">
        <v>338995.1</v>
      </c>
      <c r="D129" s="483">
        <v>52788.6</v>
      </c>
      <c r="E129" s="476" t="s">
        <v>7</v>
      </c>
      <c r="F129" s="476" t="s">
        <v>7</v>
      </c>
      <c r="G129" s="476" t="s">
        <v>7</v>
      </c>
      <c r="H129" s="476" t="s">
        <v>7</v>
      </c>
      <c r="I129" s="476">
        <v>24764</v>
      </c>
      <c r="J129" s="476">
        <v>95904.5</v>
      </c>
      <c r="K129" s="483" t="s">
        <v>7</v>
      </c>
      <c r="L129" s="476">
        <v>165538</v>
      </c>
      <c r="M129" s="288"/>
      <c r="N129" s="288"/>
      <c r="O129" s="288"/>
    </row>
    <row r="130" spans="1:15">
      <c r="A130" s="1445" t="s">
        <v>230</v>
      </c>
      <c r="B130" s="1568"/>
      <c r="C130" s="483"/>
      <c r="D130" s="483"/>
      <c r="E130" s="476"/>
      <c r="F130" s="476"/>
      <c r="G130" s="476"/>
      <c r="H130" s="476"/>
      <c r="I130" s="476"/>
      <c r="J130" s="476"/>
      <c r="K130" s="483"/>
      <c r="L130" s="476"/>
      <c r="M130" s="288"/>
      <c r="N130" s="288"/>
      <c r="O130" s="288"/>
    </row>
    <row r="131" spans="1:15">
      <c r="A131" s="1572" t="s">
        <v>233</v>
      </c>
      <c r="B131" s="1573"/>
      <c r="C131" s="483">
        <v>232314</v>
      </c>
      <c r="D131" s="483">
        <v>42012</v>
      </c>
      <c r="E131" s="476" t="s">
        <v>7</v>
      </c>
      <c r="F131" s="476" t="s">
        <v>7</v>
      </c>
      <c r="G131" s="476" t="s">
        <v>7</v>
      </c>
      <c r="H131" s="476" t="s">
        <v>7</v>
      </c>
      <c r="I131" s="476">
        <v>24764</v>
      </c>
      <c r="J131" s="476" t="s">
        <v>7</v>
      </c>
      <c r="K131" s="483" t="s">
        <v>7</v>
      </c>
      <c r="L131" s="476">
        <v>165538</v>
      </c>
      <c r="M131" s="288"/>
      <c r="N131" s="288"/>
      <c r="O131" s="481"/>
    </row>
    <row r="132" spans="1:15">
      <c r="A132" s="1409" t="s">
        <v>234</v>
      </c>
      <c r="B132" s="1571"/>
      <c r="C132" s="483"/>
      <c r="D132" s="483"/>
      <c r="E132" s="476"/>
      <c r="F132" s="476"/>
      <c r="G132" s="476"/>
      <c r="H132" s="476"/>
      <c r="I132" s="476"/>
      <c r="J132" s="476"/>
      <c r="K132" s="483"/>
      <c r="L132" s="476"/>
      <c r="M132" s="288"/>
      <c r="N132" s="288"/>
      <c r="O132" s="288"/>
    </row>
    <row r="133" spans="1:15" ht="15" customHeight="1">
      <c r="A133" s="1534" t="s">
        <v>1248</v>
      </c>
      <c r="B133" s="1535"/>
      <c r="C133" s="483" t="s">
        <v>7</v>
      </c>
      <c r="D133" s="483" t="s">
        <v>7</v>
      </c>
      <c r="E133" s="476" t="s">
        <v>7</v>
      </c>
      <c r="F133" s="476" t="s">
        <v>7</v>
      </c>
      <c r="G133" s="476" t="s">
        <v>7</v>
      </c>
      <c r="H133" s="476" t="s">
        <v>7</v>
      </c>
      <c r="I133" s="476" t="s">
        <v>7</v>
      </c>
      <c r="J133" s="476" t="s">
        <v>7</v>
      </c>
      <c r="K133" s="483" t="s">
        <v>7</v>
      </c>
      <c r="L133" s="476" t="s">
        <v>7</v>
      </c>
      <c r="M133" s="288"/>
      <c r="N133" s="288"/>
      <c r="O133" s="288"/>
    </row>
    <row r="134" spans="1:15">
      <c r="A134" s="1409" t="s">
        <v>1249</v>
      </c>
      <c r="B134" s="1571"/>
      <c r="C134" s="483"/>
      <c r="D134" s="483"/>
      <c r="E134" s="476"/>
      <c r="F134" s="476"/>
      <c r="G134" s="476"/>
      <c r="H134" s="476"/>
      <c r="I134" s="476"/>
      <c r="J134" s="476"/>
      <c r="K134" s="483"/>
      <c r="L134" s="476"/>
      <c r="M134" s="288"/>
      <c r="N134" s="288"/>
      <c r="O134" s="288"/>
    </row>
    <row r="135" spans="1:15" ht="15" customHeight="1">
      <c r="A135" s="1534" t="s">
        <v>233</v>
      </c>
      <c r="B135" s="1535"/>
      <c r="C135" s="483" t="s">
        <v>7</v>
      </c>
      <c r="D135" s="483" t="s">
        <v>7</v>
      </c>
      <c r="E135" s="476" t="s">
        <v>7</v>
      </c>
      <c r="F135" s="476" t="s">
        <v>7</v>
      </c>
      <c r="G135" s="476" t="s">
        <v>7</v>
      </c>
      <c r="H135" s="476" t="s">
        <v>7</v>
      </c>
      <c r="I135" s="476" t="s">
        <v>7</v>
      </c>
      <c r="J135" s="476" t="s">
        <v>7</v>
      </c>
      <c r="K135" s="483" t="s">
        <v>7</v>
      </c>
      <c r="L135" s="476" t="s">
        <v>7</v>
      </c>
      <c r="M135" s="288"/>
      <c r="N135" s="288"/>
      <c r="O135" s="288"/>
    </row>
    <row r="136" spans="1:15">
      <c r="A136" s="1623" t="s">
        <v>234</v>
      </c>
      <c r="B136" s="1624"/>
      <c r="C136" s="483"/>
      <c r="D136" s="483"/>
      <c r="E136" s="476"/>
      <c r="F136" s="476"/>
      <c r="G136" s="476"/>
      <c r="H136" s="476"/>
      <c r="I136" s="476"/>
      <c r="J136" s="476"/>
      <c r="K136" s="483"/>
      <c r="L136" s="476"/>
      <c r="M136" s="288"/>
      <c r="N136" s="288"/>
      <c r="O136" s="288"/>
    </row>
    <row r="137" spans="1:15" ht="15" customHeight="1">
      <c r="A137" s="1534" t="s">
        <v>236</v>
      </c>
      <c r="B137" s="1535"/>
      <c r="C137" s="483">
        <v>36459.9</v>
      </c>
      <c r="D137" s="483">
        <v>25575.8</v>
      </c>
      <c r="E137" s="476" t="s">
        <v>7</v>
      </c>
      <c r="F137" s="476" t="s">
        <v>7</v>
      </c>
      <c r="G137" s="476" t="s">
        <v>7</v>
      </c>
      <c r="H137" s="476">
        <v>315</v>
      </c>
      <c r="I137" s="476" t="s">
        <v>7</v>
      </c>
      <c r="J137" s="476">
        <v>1997.1</v>
      </c>
      <c r="K137" s="483">
        <v>8572</v>
      </c>
      <c r="L137" s="476" t="s">
        <v>7</v>
      </c>
      <c r="M137" s="288"/>
      <c r="N137" s="288"/>
      <c r="O137" s="288"/>
    </row>
    <row r="138" spans="1:15">
      <c r="A138" s="1409" t="s">
        <v>987</v>
      </c>
      <c r="B138" s="1571"/>
      <c r="C138" s="483"/>
      <c r="D138" s="483"/>
      <c r="E138" s="476"/>
      <c r="F138" s="476"/>
      <c r="G138" s="476"/>
      <c r="H138" s="476"/>
      <c r="I138" s="476"/>
      <c r="J138" s="476"/>
      <c r="K138" s="483"/>
      <c r="L138" s="476"/>
      <c r="M138" s="288"/>
      <c r="N138" s="288"/>
      <c r="O138" s="288"/>
    </row>
    <row r="139" spans="1:15" ht="15" customHeight="1">
      <c r="A139" s="1534" t="s">
        <v>298</v>
      </c>
      <c r="B139" s="1535"/>
      <c r="C139" s="483">
        <v>194822</v>
      </c>
      <c r="D139" s="483">
        <v>9718.2999999999993</v>
      </c>
      <c r="E139" s="476" t="s">
        <v>7</v>
      </c>
      <c r="F139" s="476" t="s">
        <v>7</v>
      </c>
      <c r="G139" s="476" t="s">
        <v>7</v>
      </c>
      <c r="H139" s="476" t="s">
        <v>7</v>
      </c>
      <c r="I139" s="476" t="s">
        <v>7</v>
      </c>
      <c r="J139" s="476" t="s">
        <v>7</v>
      </c>
      <c r="K139" s="483">
        <v>168082.1</v>
      </c>
      <c r="L139" s="476">
        <v>17021.599999999999</v>
      </c>
      <c r="M139" s="288"/>
      <c r="N139" s="288"/>
      <c r="O139" s="288"/>
    </row>
    <row r="140" spans="1:15">
      <c r="A140" s="1409" t="s">
        <v>578</v>
      </c>
      <c r="B140" s="1571"/>
      <c r="C140" s="483"/>
      <c r="D140" s="483"/>
      <c r="E140" s="476"/>
      <c r="F140" s="476"/>
      <c r="G140" s="476"/>
      <c r="H140" s="476"/>
      <c r="I140" s="476"/>
      <c r="J140" s="476"/>
      <c r="K140" s="483"/>
      <c r="L140" s="476"/>
      <c r="M140" s="288"/>
      <c r="N140" s="288"/>
      <c r="O140" s="288"/>
    </row>
    <row r="141" spans="1:15" ht="15" customHeight="1">
      <c r="A141" s="1621" t="s">
        <v>1126</v>
      </c>
      <c r="B141" s="1622"/>
      <c r="C141" s="483"/>
      <c r="D141" s="483"/>
      <c r="E141" s="476"/>
      <c r="F141" s="476"/>
      <c r="G141" s="476"/>
      <c r="H141" s="476"/>
      <c r="I141" s="476"/>
      <c r="J141" s="476"/>
      <c r="K141" s="483"/>
      <c r="L141" s="476"/>
      <c r="M141" s="288"/>
      <c r="N141" s="288"/>
      <c r="O141" s="288"/>
    </row>
    <row r="142" spans="1:15" ht="15" customHeight="1">
      <c r="A142" s="1534" t="s">
        <v>231</v>
      </c>
      <c r="B142" s="1535"/>
      <c r="C142" s="483">
        <v>21527.5</v>
      </c>
      <c r="D142" s="483">
        <v>12358.1</v>
      </c>
      <c r="E142" s="476" t="s">
        <v>7</v>
      </c>
      <c r="F142" s="476" t="s">
        <v>7</v>
      </c>
      <c r="G142" s="476" t="s">
        <v>7</v>
      </c>
      <c r="H142" s="476">
        <v>390</v>
      </c>
      <c r="I142" s="476" t="s">
        <v>7</v>
      </c>
      <c r="J142" s="476">
        <v>6068.4</v>
      </c>
      <c r="K142" s="483">
        <v>2711</v>
      </c>
      <c r="L142" s="476" t="s">
        <v>7</v>
      </c>
      <c r="M142" s="288"/>
      <c r="N142" s="288"/>
      <c r="O142" s="288"/>
    </row>
    <row r="143" spans="1:15">
      <c r="A143" s="1409" t="s">
        <v>1250</v>
      </c>
      <c r="B143" s="1571"/>
      <c r="C143" s="483"/>
      <c r="D143" s="483"/>
      <c r="E143" s="476"/>
      <c r="F143" s="476"/>
      <c r="G143" s="476"/>
      <c r="H143" s="476"/>
      <c r="I143" s="476"/>
      <c r="J143" s="476"/>
      <c r="K143" s="483"/>
      <c r="L143" s="476"/>
      <c r="M143" s="288"/>
      <c r="N143" s="288"/>
      <c r="O143" s="288"/>
    </row>
    <row r="144" spans="1:15" ht="15" customHeight="1">
      <c r="A144" s="1620" t="s">
        <v>262</v>
      </c>
      <c r="B144" s="1615"/>
      <c r="C144" s="483"/>
      <c r="D144" s="483"/>
      <c r="E144" s="476"/>
      <c r="F144" s="476"/>
      <c r="G144" s="476"/>
      <c r="H144" s="476"/>
      <c r="I144" s="476"/>
      <c r="J144" s="476"/>
      <c r="K144" s="483"/>
      <c r="L144" s="476"/>
      <c r="M144" s="288"/>
      <c r="N144" s="288"/>
      <c r="O144" s="288"/>
    </row>
    <row r="145" spans="1:15" ht="15" customHeight="1">
      <c r="A145" s="1534" t="s">
        <v>237</v>
      </c>
      <c r="B145" s="1535"/>
      <c r="C145" s="483">
        <v>13807.1</v>
      </c>
      <c r="D145" s="483">
        <v>5937.7</v>
      </c>
      <c r="E145" s="476" t="s">
        <v>7</v>
      </c>
      <c r="F145" s="476" t="s">
        <v>7</v>
      </c>
      <c r="G145" s="476" t="s">
        <v>7</v>
      </c>
      <c r="H145" s="476">
        <v>390</v>
      </c>
      <c r="I145" s="476" t="s">
        <v>7</v>
      </c>
      <c r="J145" s="476">
        <v>4768.3999999999996</v>
      </c>
      <c r="K145" s="483">
        <v>2711</v>
      </c>
      <c r="L145" s="476" t="s">
        <v>7</v>
      </c>
      <c r="M145" s="288"/>
      <c r="N145" s="288"/>
      <c r="O145" s="288"/>
    </row>
    <row r="146" spans="1:15">
      <c r="A146" s="1445" t="s">
        <v>238</v>
      </c>
      <c r="B146" s="1568"/>
      <c r="C146" s="483"/>
      <c r="D146" s="483"/>
      <c r="E146" s="483"/>
      <c r="F146" s="483"/>
      <c r="G146" s="483"/>
      <c r="H146" s="483"/>
      <c r="I146" s="483"/>
      <c r="J146" s="483"/>
      <c r="K146" s="483"/>
      <c r="L146" s="484"/>
      <c r="M146" s="288"/>
      <c r="N146" s="288"/>
      <c r="O146" s="288"/>
    </row>
    <row r="147" spans="1:15">
      <c r="A147" s="1385" t="s">
        <v>1251</v>
      </c>
      <c r="B147" s="1386"/>
      <c r="C147" s="483"/>
      <c r="D147" s="483"/>
      <c r="E147" s="483"/>
      <c r="F147" s="483"/>
      <c r="G147" s="483"/>
      <c r="H147" s="483"/>
      <c r="I147" s="483"/>
      <c r="J147" s="483"/>
      <c r="K147" s="483"/>
      <c r="L147" s="484"/>
      <c r="M147" s="288"/>
      <c r="N147" s="288"/>
      <c r="O147" s="288"/>
    </row>
    <row r="148" spans="1:15" ht="15" customHeight="1">
      <c r="A148" s="1566" t="s">
        <v>1252</v>
      </c>
      <c r="B148" s="1567"/>
      <c r="C148" s="483" t="s">
        <v>7</v>
      </c>
      <c r="D148" s="483" t="s">
        <v>7</v>
      </c>
      <c r="E148" s="476" t="s">
        <v>7</v>
      </c>
      <c r="F148" s="476" t="s">
        <v>7</v>
      </c>
      <c r="G148" s="476" t="s">
        <v>7</v>
      </c>
      <c r="H148" s="476" t="s">
        <v>7</v>
      </c>
      <c r="I148" s="476" t="s">
        <v>7</v>
      </c>
      <c r="J148" s="476" t="s">
        <v>7</v>
      </c>
      <c r="K148" s="476" t="s">
        <v>7</v>
      </c>
      <c r="L148" s="476" t="s">
        <v>7</v>
      </c>
      <c r="M148" s="288"/>
      <c r="N148" s="288"/>
      <c r="O148" s="288"/>
    </row>
    <row r="149" spans="1:15">
      <c r="A149" s="1409" t="s">
        <v>1253</v>
      </c>
      <c r="B149" s="1571"/>
      <c r="C149" s="483"/>
      <c r="D149" s="483"/>
      <c r="E149" s="483"/>
      <c r="F149" s="483"/>
      <c r="G149" s="483"/>
      <c r="H149" s="483"/>
      <c r="I149" s="483"/>
      <c r="J149" s="483"/>
      <c r="K149" s="483"/>
      <c r="L149" s="484"/>
      <c r="M149" s="288"/>
      <c r="N149" s="288"/>
      <c r="O149" s="288"/>
    </row>
    <row r="150" spans="1:15" ht="15" customHeight="1">
      <c r="A150" s="1620" t="s">
        <v>1243</v>
      </c>
      <c r="B150" s="1615"/>
      <c r="C150" s="483"/>
      <c r="D150" s="483"/>
      <c r="E150" s="483"/>
      <c r="F150" s="483"/>
      <c r="G150" s="483"/>
      <c r="H150" s="483"/>
      <c r="I150" s="483"/>
      <c r="J150" s="483"/>
      <c r="K150" s="483"/>
      <c r="L150" s="484"/>
      <c r="M150" s="288"/>
      <c r="N150" s="288"/>
      <c r="O150" s="288"/>
    </row>
    <row r="151" spans="1:15" ht="15" customHeight="1">
      <c r="A151" s="1534" t="s">
        <v>237</v>
      </c>
      <c r="B151" s="1535"/>
      <c r="C151" s="483" t="s">
        <v>7</v>
      </c>
      <c r="D151" s="483" t="s">
        <v>7</v>
      </c>
      <c r="E151" s="476" t="s">
        <v>7</v>
      </c>
      <c r="F151" s="476" t="s">
        <v>7</v>
      </c>
      <c r="G151" s="476" t="s">
        <v>7</v>
      </c>
      <c r="H151" s="476" t="s">
        <v>7</v>
      </c>
      <c r="I151" s="476" t="s">
        <v>7</v>
      </c>
      <c r="J151" s="476" t="s">
        <v>7</v>
      </c>
      <c r="K151" s="476" t="s">
        <v>7</v>
      </c>
      <c r="L151" s="476" t="s">
        <v>7</v>
      </c>
      <c r="M151" s="288"/>
      <c r="N151" s="288"/>
      <c r="O151" s="288"/>
    </row>
    <row r="152" spans="1:15">
      <c r="A152" s="1445" t="s">
        <v>238</v>
      </c>
      <c r="B152" s="1568"/>
      <c r="C152" s="483"/>
      <c r="D152" s="483"/>
      <c r="E152" s="483"/>
      <c r="F152" s="483"/>
      <c r="G152" s="483"/>
      <c r="H152" s="483"/>
      <c r="I152" s="483"/>
      <c r="J152" s="483"/>
      <c r="K152" s="483"/>
      <c r="L152" s="484"/>
      <c r="M152" s="288"/>
      <c r="N152" s="288"/>
      <c r="O152" s="288"/>
    </row>
    <row r="153" spans="1:15" ht="15" customHeight="1">
      <c r="A153" s="1581" t="s">
        <v>274</v>
      </c>
      <c r="B153" s="1582"/>
      <c r="C153" s="473">
        <v>505.6</v>
      </c>
      <c r="D153" s="473">
        <v>505.6</v>
      </c>
      <c r="E153" s="473" t="s">
        <v>7</v>
      </c>
      <c r="F153" s="473" t="s">
        <v>7</v>
      </c>
      <c r="G153" s="473" t="s">
        <v>7</v>
      </c>
      <c r="H153" s="473" t="s">
        <v>7</v>
      </c>
      <c r="I153" s="473" t="s">
        <v>7</v>
      </c>
      <c r="J153" s="473" t="s">
        <v>7</v>
      </c>
      <c r="K153" s="473" t="s">
        <v>7</v>
      </c>
      <c r="L153" s="473" t="s">
        <v>7</v>
      </c>
      <c r="M153" s="288"/>
      <c r="N153" s="288"/>
      <c r="O153" s="288"/>
    </row>
    <row r="154" spans="1:15">
      <c r="A154" s="1409" t="s">
        <v>275</v>
      </c>
      <c r="B154" s="1571"/>
      <c r="C154" s="483"/>
      <c r="D154" s="483"/>
      <c r="E154" s="483"/>
      <c r="F154" s="483"/>
      <c r="G154" s="483"/>
      <c r="H154" s="483"/>
      <c r="I154" s="483"/>
      <c r="J154" s="483"/>
      <c r="K154" s="483"/>
      <c r="L154" s="484"/>
      <c r="M154" s="288"/>
      <c r="N154" s="288"/>
      <c r="O154" s="288"/>
    </row>
    <row r="155" spans="1:15">
      <c r="A155" s="1581" t="s">
        <v>1678</v>
      </c>
      <c r="B155" s="1582"/>
      <c r="C155" s="530">
        <v>103632.4</v>
      </c>
      <c r="D155" s="530">
        <v>46628</v>
      </c>
      <c r="E155" s="530">
        <v>145.30000000000001</v>
      </c>
      <c r="F155" s="473" t="s">
        <v>7</v>
      </c>
      <c r="G155" s="473" t="s">
        <v>7</v>
      </c>
      <c r="H155" s="530">
        <v>31</v>
      </c>
      <c r="I155" s="473">
        <v>11.9</v>
      </c>
      <c r="J155" s="530">
        <v>39509.699999999997</v>
      </c>
      <c r="K155" s="530">
        <v>12749</v>
      </c>
      <c r="L155" s="531">
        <v>4557.5</v>
      </c>
      <c r="M155" s="288"/>
      <c r="N155" s="288"/>
      <c r="O155" s="288"/>
    </row>
    <row r="156" spans="1:15">
      <c r="A156" s="1409" t="s">
        <v>215</v>
      </c>
      <c r="B156" s="1571"/>
      <c r="C156" s="483"/>
      <c r="D156" s="483"/>
      <c r="E156" s="483"/>
      <c r="F156" s="483"/>
      <c r="G156" s="483"/>
      <c r="H156" s="483"/>
      <c r="I156" s="483"/>
      <c r="J156" s="483"/>
      <c r="K156" s="483"/>
      <c r="L156" s="484"/>
      <c r="M156" s="288"/>
      <c r="N156" s="288"/>
      <c r="O156" s="288"/>
    </row>
    <row r="157" spans="1:15" ht="15" customHeight="1">
      <c r="A157" s="1621" t="s">
        <v>1254</v>
      </c>
      <c r="B157" s="1622"/>
      <c r="C157" s="483"/>
      <c r="D157" s="483"/>
      <c r="E157" s="483"/>
      <c r="F157" s="483"/>
      <c r="G157" s="483"/>
      <c r="H157" s="483"/>
      <c r="I157" s="483"/>
      <c r="J157" s="483"/>
      <c r="K157" s="483"/>
      <c r="L157" s="484"/>
      <c r="M157" s="288"/>
      <c r="N157" s="288"/>
      <c r="O157" s="288"/>
    </row>
    <row r="158" spans="1:15" ht="15" customHeight="1">
      <c r="A158" s="1534" t="s">
        <v>1255</v>
      </c>
      <c r="B158" s="1535"/>
      <c r="C158" s="483">
        <v>69462.5</v>
      </c>
      <c r="D158" s="483">
        <v>29750</v>
      </c>
      <c r="E158" s="476" t="s">
        <v>7</v>
      </c>
      <c r="F158" s="476" t="s">
        <v>7</v>
      </c>
      <c r="G158" s="476" t="s">
        <v>7</v>
      </c>
      <c r="H158" s="476" t="s">
        <v>7</v>
      </c>
      <c r="I158" s="476" t="s">
        <v>7</v>
      </c>
      <c r="J158" s="483">
        <v>26790</v>
      </c>
      <c r="K158" s="483">
        <v>9250</v>
      </c>
      <c r="L158" s="484">
        <v>3672.5</v>
      </c>
      <c r="M158" s="288"/>
      <c r="N158" s="288"/>
      <c r="O158" s="288"/>
    </row>
    <row r="159" spans="1:15">
      <c r="A159" s="1445" t="s">
        <v>239</v>
      </c>
      <c r="B159" s="1568"/>
      <c r="C159" s="483"/>
      <c r="D159" s="483"/>
      <c r="E159" s="476"/>
      <c r="F159" s="476"/>
      <c r="G159" s="476"/>
      <c r="H159" s="476"/>
      <c r="I159" s="476"/>
      <c r="J159" s="483"/>
      <c r="K159" s="483"/>
      <c r="L159" s="484"/>
      <c r="M159" s="288"/>
      <c r="N159" s="288"/>
      <c r="O159" s="288"/>
    </row>
    <row r="160" spans="1:15">
      <c r="A160" s="1385" t="s">
        <v>1256</v>
      </c>
      <c r="B160" s="1386"/>
      <c r="C160" s="483"/>
      <c r="D160" s="483"/>
      <c r="E160" s="476"/>
      <c r="F160" s="476"/>
      <c r="G160" s="476"/>
      <c r="H160" s="476"/>
      <c r="I160" s="476"/>
      <c r="J160" s="483"/>
      <c r="K160" s="483"/>
      <c r="L160" s="484"/>
      <c r="M160" s="288"/>
      <c r="N160" s="288"/>
      <c r="O160" s="288"/>
    </row>
    <row r="161" spans="1:16">
      <c r="A161" s="1579" t="s">
        <v>1257</v>
      </c>
      <c r="B161" s="1580"/>
      <c r="C161" s="483"/>
      <c r="D161" s="483"/>
      <c r="E161" s="476"/>
      <c r="F161" s="476"/>
      <c r="G161" s="476"/>
      <c r="H161" s="476"/>
      <c r="I161" s="476"/>
      <c r="J161" s="483"/>
      <c r="K161" s="483"/>
      <c r="L161" s="484"/>
      <c r="M161" s="288"/>
      <c r="N161" s="288"/>
      <c r="O161" s="288"/>
    </row>
    <row r="162" spans="1:16" ht="15" customHeight="1">
      <c r="A162" s="1566" t="s">
        <v>240</v>
      </c>
      <c r="B162" s="1567"/>
      <c r="C162" s="483">
        <v>30239.4</v>
      </c>
      <c r="D162" s="483">
        <v>16297.5</v>
      </c>
      <c r="E162" s="476">
        <v>145.30000000000001</v>
      </c>
      <c r="F162" s="476" t="s">
        <v>7</v>
      </c>
      <c r="G162" s="476" t="s">
        <v>7</v>
      </c>
      <c r="H162" s="476">
        <v>31</v>
      </c>
      <c r="I162" s="476">
        <v>11.9</v>
      </c>
      <c r="J162" s="483">
        <v>12669.7</v>
      </c>
      <c r="K162" s="483">
        <v>199</v>
      </c>
      <c r="L162" s="484">
        <v>885</v>
      </c>
      <c r="M162" s="288"/>
      <c r="N162" s="288"/>
      <c r="O162" s="288"/>
    </row>
    <row r="163" spans="1:16">
      <c r="A163" s="1445" t="s">
        <v>1258</v>
      </c>
      <c r="B163" s="1568"/>
      <c r="C163" s="483"/>
      <c r="D163" s="483"/>
      <c r="E163" s="476"/>
      <c r="F163" s="476"/>
      <c r="G163" s="476"/>
      <c r="H163" s="476"/>
      <c r="I163" s="476"/>
      <c r="J163" s="483"/>
      <c r="K163" s="483"/>
      <c r="L163" s="484"/>
      <c r="M163" s="288"/>
      <c r="N163" s="288"/>
      <c r="O163" s="288"/>
    </row>
    <row r="164" spans="1:16" ht="15" customHeight="1">
      <c r="A164" s="1620" t="s">
        <v>1259</v>
      </c>
      <c r="B164" s="1615"/>
      <c r="C164" s="483"/>
      <c r="D164" s="483"/>
      <c r="E164" s="476"/>
      <c r="F164" s="476"/>
      <c r="G164" s="476"/>
      <c r="H164" s="476"/>
      <c r="I164" s="476"/>
      <c r="J164" s="483"/>
      <c r="K164" s="483"/>
      <c r="L164" s="484"/>
      <c r="M164" s="288"/>
      <c r="N164" s="288"/>
      <c r="O164" s="288"/>
    </row>
    <row r="165" spans="1:16">
      <c r="A165" s="1385" t="s">
        <v>1260</v>
      </c>
      <c r="B165" s="1386"/>
      <c r="C165" s="483"/>
      <c r="D165" s="483"/>
      <c r="E165" s="476"/>
      <c r="F165" s="476"/>
      <c r="G165" s="476"/>
      <c r="H165" s="476"/>
      <c r="I165" s="476"/>
      <c r="J165" s="483"/>
      <c r="K165" s="483"/>
      <c r="L165" s="484"/>
      <c r="M165" s="288"/>
      <c r="N165" s="288"/>
      <c r="O165" s="288"/>
    </row>
    <row r="166" spans="1:16" ht="15" customHeight="1">
      <c r="A166" s="1566" t="s">
        <v>1261</v>
      </c>
      <c r="B166" s="1567"/>
      <c r="C166" s="483">
        <v>3863.2</v>
      </c>
      <c r="D166" s="483">
        <v>563.20000000000005</v>
      </c>
      <c r="E166" s="476" t="s">
        <v>7</v>
      </c>
      <c r="F166" s="476" t="s">
        <v>7</v>
      </c>
      <c r="G166" s="476" t="s">
        <v>7</v>
      </c>
      <c r="H166" s="476" t="s">
        <v>7</v>
      </c>
      <c r="I166" s="476" t="s">
        <v>7</v>
      </c>
      <c r="J166" s="483" t="s">
        <v>7</v>
      </c>
      <c r="K166" s="483">
        <v>3300</v>
      </c>
      <c r="L166" s="484" t="s">
        <v>7</v>
      </c>
      <c r="M166" s="288"/>
      <c r="N166" s="288"/>
      <c r="O166" s="288"/>
    </row>
    <row r="167" spans="1:16">
      <c r="A167" s="1445" t="s">
        <v>1262</v>
      </c>
      <c r="B167" s="1568"/>
      <c r="C167" s="483"/>
      <c r="D167" s="483"/>
      <c r="E167" s="476"/>
      <c r="F167" s="476"/>
      <c r="G167" s="476"/>
      <c r="H167" s="476"/>
      <c r="I167" s="476"/>
      <c r="J167" s="483"/>
      <c r="K167" s="483"/>
      <c r="L167" s="484"/>
      <c r="M167" s="288"/>
      <c r="N167" s="288"/>
      <c r="O167" s="288"/>
    </row>
    <row r="168" spans="1:16" ht="15" customHeight="1">
      <c r="A168" s="1620" t="s">
        <v>1263</v>
      </c>
      <c r="B168" s="1615"/>
      <c r="C168" s="483"/>
      <c r="D168" s="483"/>
      <c r="E168" s="476"/>
      <c r="F168" s="476"/>
      <c r="G168" s="476"/>
      <c r="H168" s="476"/>
      <c r="I168" s="476"/>
      <c r="J168" s="483"/>
      <c r="K168" s="483"/>
      <c r="L168" s="484"/>
      <c r="M168" s="288"/>
      <c r="N168" s="288"/>
      <c r="O168" s="288"/>
    </row>
    <row r="169" spans="1:16">
      <c r="A169" s="1572" t="s">
        <v>221</v>
      </c>
      <c r="B169" s="1573"/>
      <c r="C169" s="483">
        <v>67.3</v>
      </c>
      <c r="D169" s="483">
        <v>17.3</v>
      </c>
      <c r="E169" s="476" t="s">
        <v>7</v>
      </c>
      <c r="F169" s="476" t="s">
        <v>7</v>
      </c>
      <c r="G169" s="476" t="s">
        <v>7</v>
      </c>
      <c r="H169" s="476" t="s">
        <v>7</v>
      </c>
      <c r="I169" s="476" t="s">
        <v>7</v>
      </c>
      <c r="J169" s="483">
        <v>50</v>
      </c>
      <c r="K169" s="483" t="s">
        <v>7</v>
      </c>
      <c r="L169" s="484" t="s">
        <v>7</v>
      </c>
      <c r="M169" s="288"/>
      <c r="N169" s="288"/>
      <c r="O169" s="288"/>
    </row>
    <row r="170" spans="1:16">
      <c r="A170" s="1445" t="s">
        <v>222</v>
      </c>
      <c r="B170" s="1568"/>
      <c r="C170" s="483"/>
      <c r="D170" s="483"/>
      <c r="E170" s="483"/>
      <c r="F170" s="483"/>
      <c r="G170" s="483"/>
      <c r="H170" s="483"/>
      <c r="I170" s="483"/>
      <c r="J170" s="483"/>
      <c r="K170" s="483"/>
      <c r="L170" s="484"/>
      <c r="M170" s="288"/>
      <c r="N170" s="288"/>
      <c r="O170" s="288"/>
      <c r="P170" s="36"/>
    </row>
    <row r="171" spans="1:16">
      <c r="A171" s="1589" t="s">
        <v>1264</v>
      </c>
      <c r="B171" s="1590"/>
      <c r="C171" s="483"/>
      <c r="D171" s="483"/>
      <c r="E171" s="483"/>
      <c r="F171" s="483"/>
      <c r="G171" s="483"/>
      <c r="H171" s="483"/>
      <c r="I171" s="483"/>
      <c r="J171" s="483"/>
      <c r="K171" s="483"/>
      <c r="L171" s="484"/>
      <c r="M171" s="288"/>
      <c r="N171" s="288"/>
      <c r="O171" s="288"/>
    </row>
    <row r="172" spans="1:16" ht="15" customHeight="1">
      <c r="A172" s="1585" t="s">
        <v>1265</v>
      </c>
      <c r="B172" s="1586"/>
      <c r="C172" s="421">
        <v>46336.7</v>
      </c>
      <c r="D172" s="421">
        <v>33992.1</v>
      </c>
      <c r="E172" s="472">
        <v>3067.8</v>
      </c>
      <c r="F172" s="473" t="s">
        <v>7</v>
      </c>
      <c r="G172" s="473" t="s">
        <v>7</v>
      </c>
      <c r="H172" s="472">
        <v>180</v>
      </c>
      <c r="I172" s="473">
        <v>973.5</v>
      </c>
      <c r="J172" s="472">
        <v>8079.3</v>
      </c>
      <c r="K172" s="473">
        <v>44</v>
      </c>
      <c r="L172" s="523" t="s">
        <v>7</v>
      </c>
      <c r="M172" s="288"/>
      <c r="N172" s="288"/>
      <c r="O172" s="288"/>
    </row>
    <row r="173" spans="1:16">
      <c r="A173" s="1409" t="s">
        <v>1266</v>
      </c>
      <c r="B173" s="1571"/>
      <c r="C173" s="421"/>
      <c r="D173" s="421"/>
      <c r="E173" s="472"/>
      <c r="F173" s="472"/>
      <c r="G173" s="472"/>
      <c r="H173" s="472"/>
      <c r="I173" s="472"/>
      <c r="J173" s="472"/>
      <c r="K173" s="472"/>
      <c r="L173" s="523"/>
      <c r="M173" s="288"/>
      <c r="N173" s="288"/>
      <c r="O173" s="288"/>
    </row>
    <row r="174" spans="1:16" ht="15" customHeight="1">
      <c r="A174" s="1620" t="s">
        <v>1267</v>
      </c>
      <c r="B174" s="1615"/>
      <c r="C174" s="421"/>
      <c r="D174" s="421"/>
      <c r="E174" s="472"/>
      <c r="F174" s="472"/>
      <c r="G174" s="472"/>
      <c r="H174" s="472"/>
      <c r="I174" s="472"/>
      <c r="J174" s="472"/>
      <c r="K174" s="472"/>
      <c r="L174" s="523"/>
      <c r="M174" s="288"/>
      <c r="N174" s="288"/>
      <c r="O174" s="288"/>
    </row>
    <row r="175" spans="1:16">
      <c r="A175" s="1587" t="s">
        <v>242</v>
      </c>
      <c r="B175" s="1588"/>
      <c r="C175" s="421"/>
      <c r="D175" s="421"/>
      <c r="E175" s="472"/>
      <c r="F175" s="472"/>
      <c r="G175" s="472"/>
      <c r="H175" s="472"/>
      <c r="I175" s="472"/>
      <c r="J175" s="472"/>
      <c r="K175" s="472"/>
      <c r="L175" s="523"/>
      <c r="M175" s="288"/>
      <c r="N175" s="288"/>
      <c r="O175" s="288"/>
    </row>
    <row r="176" spans="1:16">
      <c r="A176" s="1585" t="s">
        <v>243</v>
      </c>
      <c r="B176" s="1586"/>
      <c r="C176" s="421">
        <v>27260.5</v>
      </c>
      <c r="D176" s="421">
        <v>26643</v>
      </c>
      <c r="E176" s="472" t="s">
        <v>7</v>
      </c>
      <c r="F176" s="473" t="s">
        <v>7</v>
      </c>
      <c r="G176" s="473" t="s">
        <v>7</v>
      </c>
      <c r="H176" s="472" t="s">
        <v>7</v>
      </c>
      <c r="I176" s="473">
        <v>573.5</v>
      </c>
      <c r="J176" s="472" t="s">
        <v>7</v>
      </c>
      <c r="K176" s="473">
        <v>44</v>
      </c>
      <c r="L176" s="523" t="s">
        <v>7</v>
      </c>
      <c r="M176" s="288"/>
      <c r="N176" s="288"/>
      <c r="O176" s="288"/>
    </row>
    <row r="177" spans="1:15">
      <c r="A177" s="1409" t="s">
        <v>579</v>
      </c>
      <c r="B177" s="1571"/>
      <c r="C177" s="421"/>
      <c r="D177" s="421"/>
      <c r="E177" s="472"/>
      <c r="F177" s="473"/>
      <c r="G177" s="473"/>
      <c r="H177" s="472"/>
      <c r="I177" s="473"/>
      <c r="J177" s="472"/>
      <c r="K177" s="473"/>
      <c r="L177" s="523"/>
      <c r="M177" s="288"/>
      <c r="N177" s="288"/>
      <c r="O177" s="288"/>
    </row>
    <row r="178" spans="1:15">
      <c r="A178" s="1581" t="s">
        <v>244</v>
      </c>
      <c r="B178" s="1582"/>
      <c r="C178" s="421">
        <v>92.8</v>
      </c>
      <c r="D178" s="421">
        <v>92.8</v>
      </c>
      <c r="E178" s="472" t="s">
        <v>7</v>
      </c>
      <c r="F178" s="473" t="s">
        <v>7</v>
      </c>
      <c r="G178" s="473" t="s">
        <v>7</v>
      </c>
      <c r="H178" s="472" t="s">
        <v>7</v>
      </c>
      <c r="I178" s="473" t="s">
        <v>7</v>
      </c>
      <c r="J178" s="472" t="s">
        <v>7</v>
      </c>
      <c r="K178" s="473" t="s">
        <v>7</v>
      </c>
      <c r="L178" s="523" t="s">
        <v>7</v>
      </c>
      <c r="M178" s="288"/>
      <c r="N178" s="288"/>
      <c r="O178" s="288"/>
    </row>
    <row r="179" spans="1:15">
      <c r="A179" s="1409" t="s">
        <v>572</v>
      </c>
      <c r="B179" s="1571"/>
      <c r="C179" s="421"/>
      <c r="D179" s="421"/>
      <c r="E179" s="472"/>
      <c r="F179" s="473"/>
      <c r="G179" s="473"/>
      <c r="H179" s="472"/>
      <c r="I179" s="473"/>
      <c r="J179" s="472"/>
      <c r="K179" s="473"/>
      <c r="L179" s="523"/>
      <c r="M179" s="288"/>
      <c r="N179" s="288"/>
      <c r="O179" s="288"/>
    </row>
    <row r="180" spans="1:15">
      <c r="A180" s="1587" t="s">
        <v>1268</v>
      </c>
      <c r="B180" s="1588"/>
      <c r="C180" s="421"/>
      <c r="D180" s="421"/>
      <c r="E180" s="472"/>
      <c r="F180" s="473"/>
      <c r="G180" s="473"/>
      <c r="H180" s="472"/>
      <c r="I180" s="473"/>
      <c r="J180" s="472"/>
      <c r="K180" s="473"/>
      <c r="L180" s="523"/>
      <c r="M180" s="288"/>
      <c r="N180" s="288"/>
      <c r="O180" s="288"/>
    </row>
    <row r="181" spans="1:15" ht="15" customHeight="1">
      <c r="A181" s="1585" t="s">
        <v>1269</v>
      </c>
      <c r="B181" s="1586"/>
      <c r="C181" s="421">
        <v>7348.9</v>
      </c>
      <c r="D181" s="421">
        <v>2022.3</v>
      </c>
      <c r="E181" s="472">
        <v>1678.6</v>
      </c>
      <c r="F181" s="473" t="s">
        <v>7</v>
      </c>
      <c r="G181" s="473" t="s">
        <v>7</v>
      </c>
      <c r="H181" s="472">
        <v>180</v>
      </c>
      <c r="I181" s="473">
        <v>400</v>
      </c>
      <c r="J181" s="472">
        <v>3068</v>
      </c>
      <c r="K181" s="473" t="s">
        <v>7</v>
      </c>
      <c r="L181" s="523" t="s">
        <v>7</v>
      </c>
      <c r="M181" s="288"/>
      <c r="N181" s="288"/>
      <c r="O181" s="288"/>
    </row>
    <row r="182" spans="1:15">
      <c r="A182" s="1409" t="s">
        <v>1271</v>
      </c>
      <c r="B182" s="1571"/>
      <c r="C182" s="421"/>
      <c r="D182" s="421"/>
      <c r="E182" s="472"/>
      <c r="F182" s="473"/>
      <c r="G182" s="473"/>
      <c r="H182" s="472"/>
      <c r="I182" s="473"/>
      <c r="J182" s="472"/>
      <c r="K182" s="473"/>
      <c r="L182" s="523"/>
      <c r="M182" s="288"/>
      <c r="N182" s="288"/>
      <c r="O182" s="288"/>
    </row>
    <row r="183" spans="1:15" ht="15" customHeight="1">
      <c r="A183" s="1620" t="s">
        <v>1270</v>
      </c>
      <c r="B183" s="1615"/>
      <c r="C183" s="421"/>
      <c r="D183" s="421"/>
      <c r="E183" s="472"/>
      <c r="F183" s="473"/>
      <c r="G183" s="473"/>
      <c r="H183" s="472"/>
      <c r="I183" s="473"/>
      <c r="J183" s="472"/>
      <c r="K183" s="473"/>
      <c r="L183" s="523"/>
      <c r="M183" s="288"/>
      <c r="N183" s="288"/>
      <c r="O183" s="288"/>
    </row>
    <row r="184" spans="1:15">
      <c r="A184" s="1587" t="s">
        <v>1272</v>
      </c>
      <c r="B184" s="1588"/>
      <c r="C184" s="421"/>
      <c r="D184" s="421"/>
      <c r="E184" s="472"/>
      <c r="F184" s="473"/>
      <c r="G184" s="473"/>
      <c r="H184" s="472"/>
      <c r="I184" s="473"/>
      <c r="J184" s="472"/>
      <c r="K184" s="473"/>
      <c r="L184" s="523"/>
      <c r="M184" s="288"/>
      <c r="N184" s="288"/>
      <c r="O184" s="288"/>
    </row>
    <row r="185" spans="1:15" ht="15.75" customHeight="1">
      <c r="A185" s="1585" t="s">
        <v>1273</v>
      </c>
      <c r="B185" s="1586"/>
      <c r="C185" s="421">
        <v>1834.3</v>
      </c>
      <c r="D185" s="421">
        <v>1834.3</v>
      </c>
      <c r="E185" s="472" t="s">
        <v>7</v>
      </c>
      <c r="F185" s="473" t="s">
        <v>7</v>
      </c>
      <c r="G185" s="473" t="s">
        <v>7</v>
      </c>
      <c r="H185" s="472" t="s">
        <v>7</v>
      </c>
      <c r="I185" s="473" t="s">
        <v>7</v>
      </c>
      <c r="J185" s="472" t="s">
        <v>7</v>
      </c>
      <c r="K185" s="473" t="s">
        <v>7</v>
      </c>
      <c r="L185" s="523" t="s">
        <v>7</v>
      </c>
      <c r="M185" s="288"/>
      <c r="N185" s="288"/>
      <c r="O185" s="288"/>
    </row>
    <row r="186" spans="1:15">
      <c r="A186" s="1409" t="s">
        <v>1275</v>
      </c>
      <c r="B186" s="1571"/>
      <c r="C186" s="421"/>
      <c r="D186" s="421"/>
      <c r="E186" s="472"/>
      <c r="F186" s="473"/>
      <c r="G186" s="473"/>
      <c r="H186" s="472"/>
      <c r="I186" s="473"/>
      <c r="J186" s="472"/>
      <c r="K186" s="473"/>
      <c r="L186" s="523"/>
      <c r="M186" s="288"/>
      <c r="N186" s="288"/>
      <c r="O186" s="288"/>
    </row>
    <row r="187" spans="1:15" ht="15" customHeight="1">
      <c r="A187" s="1620" t="s">
        <v>1274</v>
      </c>
      <c r="B187" s="1615"/>
      <c r="C187" s="421"/>
      <c r="D187" s="421"/>
      <c r="E187" s="472"/>
      <c r="F187" s="473"/>
      <c r="G187" s="473"/>
      <c r="H187" s="472"/>
      <c r="I187" s="473"/>
      <c r="J187" s="472"/>
      <c r="K187" s="473"/>
      <c r="L187" s="523"/>
      <c r="M187" s="288"/>
      <c r="N187" s="288"/>
      <c r="O187" s="288"/>
    </row>
    <row r="188" spans="1:15" ht="15" customHeight="1">
      <c r="A188" s="1581" t="s">
        <v>1220</v>
      </c>
      <c r="B188" s="1582"/>
      <c r="C188" s="421">
        <v>289.3</v>
      </c>
      <c r="D188" s="421">
        <v>81.3</v>
      </c>
      <c r="E188" s="472" t="s">
        <v>7</v>
      </c>
      <c r="F188" s="473" t="s">
        <v>7</v>
      </c>
      <c r="G188" s="473" t="s">
        <v>7</v>
      </c>
      <c r="H188" s="472" t="s">
        <v>7</v>
      </c>
      <c r="I188" s="473" t="s">
        <v>7</v>
      </c>
      <c r="J188" s="472">
        <v>208</v>
      </c>
      <c r="K188" s="473" t="s">
        <v>7</v>
      </c>
      <c r="L188" s="523" t="s">
        <v>7</v>
      </c>
      <c r="M188" s="288"/>
      <c r="N188" s="288"/>
      <c r="O188" s="288"/>
    </row>
    <row r="189" spans="1:15">
      <c r="A189" s="1445" t="s">
        <v>275</v>
      </c>
      <c r="B189" s="1568"/>
      <c r="C189" s="421"/>
      <c r="D189" s="421"/>
      <c r="E189" s="472"/>
      <c r="F189" s="473"/>
      <c r="G189" s="473"/>
      <c r="H189" s="472"/>
      <c r="I189" s="473"/>
      <c r="J189" s="472"/>
      <c r="K189" s="473"/>
      <c r="L189" s="523"/>
      <c r="M189" s="288"/>
      <c r="N189" s="288"/>
      <c r="O189" s="288"/>
    </row>
    <row r="190" spans="1:15">
      <c r="A190" s="1620" t="s">
        <v>218</v>
      </c>
      <c r="B190" s="1615"/>
      <c r="C190" s="421"/>
      <c r="D190" s="421"/>
      <c r="E190" s="472"/>
      <c r="F190" s="473"/>
      <c r="G190" s="473"/>
      <c r="H190" s="472"/>
      <c r="I190" s="473"/>
      <c r="J190" s="472"/>
      <c r="K190" s="473"/>
      <c r="L190" s="523"/>
      <c r="M190" s="288"/>
      <c r="N190" s="288"/>
      <c r="O190" s="288"/>
    </row>
    <row r="191" spans="1:15">
      <c r="A191" s="1537" t="s">
        <v>1678</v>
      </c>
      <c r="B191" s="1538"/>
      <c r="C191" s="421">
        <v>9510.9</v>
      </c>
      <c r="D191" s="421">
        <v>3318.4</v>
      </c>
      <c r="E191" s="472">
        <v>1389.2</v>
      </c>
      <c r="F191" s="473" t="s">
        <v>7</v>
      </c>
      <c r="G191" s="473" t="s">
        <v>7</v>
      </c>
      <c r="H191" s="472" t="s">
        <v>7</v>
      </c>
      <c r="I191" s="473" t="s">
        <v>7</v>
      </c>
      <c r="J191" s="472">
        <v>4803.3</v>
      </c>
      <c r="K191" s="473" t="s">
        <v>7</v>
      </c>
      <c r="L191" s="523" t="s">
        <v>7</v>
      </c>
      <c r="M191" s="288"/>
      <c r="N191" s="288"/>
      <c r="O191" s="288"/>
    </row>
    <row r="192" spans="1:15">
      <c r="A192" s="1409" t="s">
        <v>215</v>
      </c>
      <c r="B192" s="1571"/>
      <c r="C192" s="421"/>
      <c r="D192" s="421"/>
      <c r="E192" s="472"/>
      <c r="F192" s="473"/>
      <c r="G192" s="473"/>
      <c r="H192" s="472"/>
      <c r="I192" s="473"/>
      <c r="J192" s="472"/>
      <c r="K192" s="473"/>
      <c r="L192" s="523"/>
      <c r="M192" s="288"/>
      <c r="N192" s="288"/>
      <c r="O192" s="288"/>
    </row>
    <row r="193" spans="1:15">
      <c r="A193" s="1587" t="s">
        <v>1686</v>
      </c>
      <c r="B193" s="1588"/>
      <c r="C193" s="421">
        <v>67484.7</v>
      </c>
      <c r="D193" s="421">
        <v>15124.7</v>
      </c>
      <c r="E193" s="472">
        <v>5701.2</v>
      </c>
      <c r="F193" s="473">
        <v>670.3</v>
      </c>
      <c r="G193" s="473">
        <v>1176.2</v>
      </c>
      <c r="H193" s="472">
        <v>964</v>
      </c>
      <c r="I193" s="473">
        <v>39168.199999999997</v>
      </c>
      <c r="J193" s="472">
        <v>615</v>
      </c>
      <c r="K193" s="473">
        <v>547</v>
      </c>
      <c r="L193" s="523">
        <v>3518.1</v>
      </c>
      <c r="M193" s="288"/>
      <c r="N193" s="288"/>
      <c r="O193" s="288"/>
    </row>
    <row r="194" spans="1:15">
      <c r="A194" s="1445" t="s">
        <v>1679</v>
      </c>
      <c r="B194" s="1568"/>
      <c r="C194" s="421"/>
      <c r="D194" s="421"/>
      <c r="E194" s="472"/>
      <c r="F194" s="473"/>
      <c r="G194" s="473"/>
      <c r="H194" s="472"/>
      <c r="I194" s="473"/>
      <c r="J194" s="472"/>
      <c r="K194" s="473"/>
      <c r="L194" s="523"/>
      <c r="M194" s="288"/>
      <c r="N194" s="288"/>
      <c r="O194" s="288"/>
    </row>
    <row r="195" spans="1:15">
      <c r="A195" s="1589" t="s">
        <v>1276</v>
      </c>
      <c r="B195" s="1590"/>
      <c r="C195" s="421"/>
      <c r="D195" s="421"/>
      <c r="E195" s="472"/>
      <c r="F195" s="473"/>
      <c r="G195" s="473"/>
      <c r="H195" s="472"/>
      <c r="I195" s="473"/>
      <c r="J195" s="472"/>
      <c r="K195" s="473"/>
      <c r="L195" s="523"/>
      <c r="M195" s="288"/>
      <c r="N195" s="288"/>
      <c r="O195" s="288"/>
    </row>
    <row r="196" spans="1:15" ht="15" customHeight="1">
      <c r="A196" s="1585" t="s">
        <v>1680</v>
      </c>
      <c r="B196" s="1586"/>
      <c r="C196" s="421">
        <v>6690.1</v>
      </c>
      <c r="D196" s="421">
        <v>5199.5</v>
      </c>
      <c r="E196" s="472">
        <v>102.4</v>
      </c>
      <c r="F196" s="473" t="s">
        <v>7</v>
      </c>
      <c r="G196" s="473">
        <v>1176.2</v>
      </c>
      <c r="H196" s="472" t="s">
        <v>7</v>
      </c>
      <c r="I196" s="473" t="s">
        <v>7</v>
      </c>
      <c r="J196" s="472">
        <v>112</v>
      </c>
      <c r="K196" s="473" t="s">
        <v>7</v>
      </c>
      <c r="L196" s="523">
        <v>100</v>
      </c>
      <c r="M196" s="288"/>
      <c r="N196" s="288"/>
      <c r="O196" s="288"/>
    </row>
    <row r="197" spans="1:15">
      <c r="A197" s="1445" t="s">
        <v>1277</v>
      </c>
      <c r="B197" s="1568"/>
      <c r="C197" s="421"/>
      <c r="D197" s="421"/>
      <c r="E197" s="472"/>
      <c r="F197" s="472"/>
      <c r="G197" s="472"/>
      <c r="H197" s="472"/>
      <c r="I197" s="472"/>
      <c r="J197" s="472"/>
      <c r="K197" s="472"/>
      <c r="L197" s="523"/>
      <c r="M197" s="288"/>
      <c r="N197" s="288"/>
      <c r="O197" s="288"/>
    </row>
    <row r="198" spans="1:15" ht="15" customHeight="1">
      <c r="A198" s="1620" t="s">
        <v>1278</v>
      </c>
      <c r="B198" s="1615"/>
      <c r="C198" s="421"/>
      <c r="D198" s="421"/>
      <c r="E198" s="472"/>
      <c r="F198" s="472"/>
      <c r="G198" s="472"/>
      <c r="H198" s="472"/>
      <c r="I198" s="472"/>
      <c r="J198" s="472"/>
      <c r="K198" s="472"/>
      <c r="L198" s="523"/>
      <c r="M198" s="288"/>
      <c r="N198" s="288"/>
      <c r="O198" s="288"/>
    </row>
    <row r="199" spans="1:15">
      <c r="A199" s="1534" t="s">
        <v>245</v>
      </c>
      <c r="B199" s="1535"/>
      <c r="C199" s="483">
        <v>3420.6</v>
      </c>
      <c r="D199" s="483">
        <v>1930</v>
      </c>
      <c r="E199" s="476">
        <v>102.4</v>
      </c>
      <c r="F199" s="483" t="s">
        <v>7</v>
      </c>
      <c r="G199" s="483">
        <v>1176.2</v>
      </c>
      <c r="H199" s="483" t="s">
        <v>7</v>
      </c>
      <c r="I199" s="483" t="s">
        <v>7</v>
      </c>
      <c r="J199" s="476">
        <v>112</v>
      </c>
      <c r="K199" s="476" t="s">
        <v>7</v>
      </c>
      <c r="L199" s="484">
        <v>100</v>
      </c>
      <c r="M199" s="288"/>
      <c r="N199" s="288"/>
      <c r="O199" s="288"/>
    </row>
    <row r="200" spans="1:15">
      <c r="A200" s="1409" t="s">
        <v>246</v>
      </c>
      <c r="B200" s="1571"/>
      <c r="C200" s="483"/>
      <c r="D200" s="483"/>
      <c r="E200" s="483"/>
      <c r="F200" s="483"/>
      <c r="G200" s="483"/>
      <c r="H200" s="483"/>
      <c r="I200" s="483"/>
      <c r="J200" s="483"/>
      <c r="K200" s="483"/>
      <c r="L200" s="484"/>
      <c r="M200" s="288"/>
      <c r="N200" s="288"/>
      <c r="O200" s="288"/>
    </row>
    <row r="201" spans="1:15">
      <c r="A201" s="1534" t="s">
        <v>247</v>
      </c>
      <c r="B201" s="1535"/>
      <c r="C201" s="483">
        <v>3269.5</v>
      </c>
      <c r="D201" s="483">
        <v>3269.5</v>
      </c>
      <c r="E201" s="476" t="s">
        <v>7</v>
      </c>
      <c r="F201" s="476" t="s">
        <v>7</v>
      </c>
      <c r="G201" s="476" t="s">
        <v>7</v>
      </c>
      <c r="H201" s="476" t="s">
        <v>7</v>
      </c>
      <c r="I201" s="476" t="s">
        <v>7</v>
      </c>
      <c r="J201" s="476" t="s">
        <v>7</v>
      </c>
      <c r="K201" s="476" t="s">
        <v>7</v>
      </c>
      <c r="L201" s="476" t="s">
        <v>7</v>
      </c>
      <c r="M201" s="288"/>
      <c r="N201" s="288"/>
      <c r="O201" s="288"/>
    </row>
    <row r="202" spans="1:15">
      <c r="A202" s="1409" t="s">
        <v>248</v>
      </c>
      <c r="B202" s="1571"/>
      <c r="C202" s="421"/>
      <c r="D202" s="421"/>
      <c r="E202" s="472"/>
      <c r="F202" s="473"/>
      <c r="G202" s="473"/>
      <c r="H202" s="472"/>
      <c r="I202" s="473"/>
      <c r="J202" s="472"/>
      <c r="K202" s="473"/>
      <c r="L202" s="523"/>
      <c r="M202" s="288"/>
      <c r="N202" s="288"/>
      <c r="O202" s="288"/>
    </row>
    <row r="203" spans="1:15">
      <c r="A203" s="1587" t="s">
        <v>249</v>
      </c>
      <c r="B203" s="1588"/>
      <c r="C203" s="421"/>
      <c r="D203" s="421"/>
      <c r="E203" s="472"/>
      <c r="F203" s="473"/>
      <c r="G203" s="473"/>
      <c r="H203" s="472"/>
      <c r="I203" s="473"/>
      <c r="J203" s="472"/>
      <c r="K203" s="473"/>
      <c r="L203" s="523"/>
      <c r="M203" s="288"/>
      <c r="N203" s="288"/>
      <c r="O203" s="288"/>
    </row>
    <row r="204" spans="1:15" ht="15" customHeight="1">
      <c r="A204" s="1585" t="s">
        <v>1681</v>
      </c>
      <c r="B204" s="1586"/>
      <c r="C204" s="421">
        <v>59568.2</v>
      </c>
      <c r="D204" s="421">
        <v>9524.1</v>
      </c>
      <c r="E204" s="472">
        <v>5598.8</v>
      </c>
      <c r="F204" s="473">
        <v>313</v>
      </c>
      <c r="G204" s="473" t="s">
        <v>7</v>
      </c>
      <c r="H204" s="472">
        <v>964</v>
      </c>
      <c r="I204" s="473">
        <v>39168.199999999997</v>
      </c>
      <c r="J204" s="472">
        <v>35</v>
      </c>
      <c r="K204" s="473">
        <v>547</v>
      </c>
      <c r="L204" s="523">
        <v>3418.1</v>
      </c>
      <c r="M204" s="288"/>
      <c r="N204" s="288"/>
      <c r="O204" s="288"/>
    </row>
    <row r="205" spans="1:15">
      <c r="A205" s="1409" t="s">
        <v>1280</v>
      </c>
      <c r="B205" s="1571"/>
      <c r="C205" s="483"/>
      <c r="D205" s="483"/>
      <c r="E205" s="476"/>
      <c r="F205" s="483"/>
      <c r="G205" s="483"/>
      <c r="H205" s="483"/>
      <c r="I205" s="483"/>
      <c r="J205" s="476"/>
      <c r="K205" s="476"/>
      <c r="L205" s="484"/>
      <c r="M205" s="288"/>
      <c r="N205" s="288"/>
      <c r="O205" s="288"/>
    </row>
    <row r="206" spans="1:15" ht="15" customHeight="1">
      <c r="A206" s="1620" t="s">
        <v>1279</v>
      </c>
      <c r="B206" s="1615"/>
      <c r="C206" s="483"/>
      <c r="D206" s="483"/>
      <c r="E206" s="476"/>
      <c r="F206" s="483"/>
      <c r="G206" s="483"/>
      <c r="H206" s="483"/>
      <c r="I206" s="483"/>
      <c r="J206" s="476"/>
      <c r="K206" s="476"/>
      <c r="L206" s="484"/>
      <c r="M206" s="288"/>
      <c r="N206" s="288"/>
      <c r="O206" s="288"/>
    </row>
    <row r="207" spans="1:15">
      <c r="A207" s="1534" t="s">
        <v>245</v>
      </c>
      <c r="B207" s="1535"/>
      <c r="C207" s="483">
        <v>53825.9</v>
      </c>
      <c r="D207" s="483">
        <v>3781.8</v>
      </c>
      <c r="E207" s="476">
        <v>5598.8</v>
      </c>
      <c r="F207" s="483">
        <v>313</v>
      </c>
      <c r="G207" s="483" t="s">
        <v>7</v>
      </c>
      <c r="H207" s="483">
        <v>964</v>
      </c>
      <c r="I207" s="483">
        <v>39168.199999999997</v>
      </c>
      <c r="J207" s="476">
        <v>35</v>
      </c>
      <c r="K207" s="476">
        <v>547</v>
      </c>
      <c r="L207" s="484">
        <v>3418.1</v>
      </c>
      <c r="M207" s="288"/>
      <c r="N207" s="288"/>
      <c r="O207" s="288"/>
    </row>
    <row r="208" spans="1:15">
      <c r="A208" s="1409" t="s">
        <v>246</v>
      </c>
      <c r="B208" s="1571"/>
      <c r="C208" s="483"/>
      <c r="D208" s="483"/>
      <c r="E208" s="476"/>
      <c r="F208" s="483"/>
      <c r="G208" s="483"/>
      <c r="H208" s="483"/>
      <c r="I208" s="483"/>
      <c r="J208" s="476"/>
      <c r="K208" s="476"/>
      <c r="L208" s="484"/>
      <c r="M208" s="288"/>
      <c r="N208" s="288"/>
      <c r="O208" s="288"/>
    </row>
    <row r="209" spans="1:15">
      <c r="A209" s="1534" t="s">
        <v>247</v>
      </c>
      <c r="B209" s="1535"/>
      <c r="C209" s="483">
        <v>5742.3</v>
      </c>
      <c r="D209" s="483">
        <v>5742.3</v>
      </c>
      <c r="E209" s="476" t="s">
        <v>7</v>
      </c>
      <c r="F209" s="483" t="s">
        <v>7</v>
      </c>
      <c r="G209" s="483" t="s">
        <v>7</v>
      </c>
      <c r="H209" s="483" t="s">
        <v>7</v>
      </c>
      <c r="I209" s="483" t="s">
        <v>7</v>
      </c>
      <c r="J209" s="476" t="s">
        <v>7</v>
      </c>
      <c r="K209" s="476" t="s">
        <v>7</v>
      </c>
      <c r="L209" s="484" t="s">
        <v>7</v>
      </c>
      <c r="M209" s="469"/>
      <c r="N209" s="288"/>
      <c r="O209" s="288"/>
    </row>
    <row r="210" spans="1:15" ht="15" customHeight="1">
      <c r="A210" s="1620" t="s">
        <v>248</v>
      </c>
      <c r="B210" s="1615"/>
      <c r="C210" s="421"/>
      <c r="D210" s="421"/>
      <c r="E210" s="472"/>
      <c r="F210" s="473"/>
      <c r="G210" s="473"/>
      <c r="H210" s="472"/>
      <c r="I210" s="473"/>
      <c r="J210" s="472"/>
      <c r="K210" s="473"/>
      <c r="L210" s="523"/>
      <c r="M210" s="469"/>
      <c r="N210" s="288"/>
      <c r="O210" s="288"/>
    </row>
    <row r="211" spans="1:15" ht="15" customHeight="1">
      <c r="A211" s="1583" t="s">
        <v>1220</v>
      </c>
      <c r="B211" s="1584"/>
      <c r="C211" s="421">
        <v>882.3</v>
      </c>
      <c r="D211" s="421">
        <v>57</v>
      </c>
      <c r="E211" s="472" t="s">
        <v>7</v>
      </c>
      <c r="F211" s="473">
        <v>357.3</v>
      </c>
      <c r="G211" s="473" t="s">
        <v>7</v>
      </c>
      <c r="H211" s="472" t="s">
        <v>7</v>
      </c>
      <c r="I211" s="473" t="s">
        <v>7</v>
      </c>
      <c r="J211" s="472">
        <v>468</v>
      </c>
      <c r="K211" s="473" t="s">
        <v>7</v>
      </c>
      <c r="L211" s="523" t="s">
        <v>7</v>
      </c>
      <c r="M211" s="469"/>
      <c r="N211" s="288"/>
      <c r="O211" s="288"/>
    </row>
    <row r="212" spans="1:15">
      <c r="A212" s="1409" t="s">
        <v>275</v>
      </c>
      <c r="B212" s="1571"/>
      <c r="C212" s="421"/>
      <c r="D212" s="421"/>
      <c r="E212" s="472"/>
      <c r="F212" s="473"/>
      <c r="G212" s="473"/>
      <c r="H212" s="472"/>
      <c r="I212" s="473"/>
      <c r="J212" s="472"/>
      <c r="K212" s="473"/>
      <c r="L212" s="523"/>
      <c r="M212" s="469"/>
      <c r="N212" s="288"/>
      <c r="O212" s="288"/>
    </row>
    <row r="213" spans="1:15">
      <c r="A213" s="1583" t="s">
        <v>219</v>
      </c>
      <c r="B213" s="1584"/>
      <c r="C213" s="421">
        <v>344.1</v>
      </c>
      <c r="D213" s="421">
        <v>344.1</v>
      </c>
      <c r="E213" s="472" t="s">
        <v>7</v>
      </c>
      <c r="F213" s="473" t="s">
        <v>7</v>
      </c>
      <c r="G213" s="473" t="s">
        <v>7</v>
      </c>
      <c r="H213" s="472" t="s">
        <v>7</v>
      </c>
      <c r="I213" s="473" t="s">
        <v>7</v>
      </c>
      <c r="J213" s="472" t="s">
        <v>7</v>
      </c>
      <c r="K213" s="473" t="s">
        <v>7</v>
      </c>
      <c r="L213" s="523" t="s">
        <v>7</v>
      </c>
      <c r="M213" s="469"/>
      <c r="N213" s="288"/>
      <c r="O213" s="288"/>
    </row>
    <row r="214" spans="1:15">
      <c r="A214" s="1554" t="s">
        <v>215</v>
      </c>
      <c r="B214" s="1555"/>
      <c r="C214" s="421"/>
      <c r="D214" s="421"/>
      <c r="E214" s="472"/>
      <c r="F214" s="472"/>
      <c r="G214" s="472"/>
      <c r="H214" s="472"/>
      <c r="I214" s="472"/>
      <c r="J214" s="472"/>
      <c r="K214" s="472"/>
      <c r="L214" s="523"/>
      <c r="M214" s="469"/>
      <c r="N214" s="288"/>
      <c r="O214" s="288"/>
    </row>
    <row r="215" spans="1:15">
      <c r="A215" s="1587" t="s">
        <v>251</v>
      </c>
      <c r="B215" s="1588"/>
      <c r="C215" s="421"/>
      <c r="D215" s="421"/>
      <c r="E215" s="472"/>
      <c r="F215" s="472"/>
      <c r="G215" s="472"/>
      <c r="H215" s="472"/>
      <c r="I215" s="472"/>
      <c r="J215" s="472"/>
      <c r="K215" s="472"/>
      <c r="L215" s="523"/>
      <c r="M215" s="469"/>
      <c r="N215" s="288"/>
      <c r="O215" s="288"/>
    </row>
    <row r="216" spans="1:15" ht="15" customHeight="1">
      <c r="A216" s="1625" t="s">
        <v>1089</v>
      </c>
      <c r="B216" s="1626"/>
      <c r="C216" s="421">
        <v>136868.9</v>
      </c>
      <c r="D216" s="421">
        <v>6442.7</v>
      </c>
      <c r="E216" s="472">
        <v>4188.1000000000004</v>
      </c>
      <c r="F216" s="473">
        <v>386.6</v>
      </c>
      <c r="G216" s="473" t="s">
        <v>7</v>
      </c>
      <c r="H216" s="472">
        <v>31</v>
      </c>
      <c r="I216" s="473">
        <v>118118.39999999999</v>
      </c>
      <c r="J216" s="472">
        <v>1175.7</v>
      </c>
      <c r="K216" s="473">
        <v>3985.6</v>
      </c>
      <c r="L216" s="523">
        <v>2540.8000000000002</v>
      </c>
      <c r="M216" s="469"/>
      <c r="N216" s="288"/>
      <c r="O216" s="288"/>
    </row>
    <row r="217" spans="1:15">
      <c r="A217" s="1409" t="s">
        <v>252</v>
      </c>
      <c r="B217" s="1571"/>
      <c r="C217" s="421"/>
      <c r="D217" s="421"/>
      <c r="E217" s="472"/>
      <c r="F217" s="473"/>
      <c r="G217" s="473"/>
      <c r="H217" s="472"/>
      <c r="I217" s="473"/>
      <c r="J217" s="472"/>
      <c r="K217" s="473"/>
      <c r="L217" s="523"/>
      <c r="M217" s="469"/>
      <c r="N217" s="288"/>
      <c r="O217" s="288"/>
    </row>
    <row r="218" spans="1:15" ht="15" customHeight="1">
      <c r="A218" s="1620" t="s">
        <v>253</v>
      </c>
      <c r="B218" s="1615"/>
      <c r="C218" s="421"/>
      <c r="D218" s="421"/>
      <c r="E218" s="472"/>
      <c r="F218" s="473"/>
      <c r="G218" s="473"/>
      <c r="H218" s="472"/>
      <c r="I218" s="473"/>
      <c r="J218" s="472"/>
      <c r="K218" s="473"/>
      <c r="L218" s="523"/>
      <c r="M218" s="469"/>
      <c r="N218" s="288"/>
      <c r="O218" s="288"/>
    </row>
    <row r="219" spans="1:15" ht="15" customHeight="1">
      <c r="A219" s="1583" t="s">
        <v>1281</v>
      </c>
      <c r="B219" s="1584"/>
      <c r="C219" s="421">
        <v>132285.5</v>
      </c>
      <c r="D219" s="421">
        <v>4662.1000000000004</v>
      </c>
      <c r="E219" s="472">
        <v>4188.1000000000004</v>
      </c>
      <c r="F219" s="473">
        <v>386.6</v>
      </c>
      <c r="G219" s="473" t="s">
        <v>7</v>
      </c>
      <c r="H219" s="472" t="s">
        <v>7</v>
      </c>
      <c r="I219" s="473">
        <v>116582.3</v>
      </c>
      <c r="J219" s="472">
        <v>76.599999999999994</v>
      </c>
      <c r="K219" s="473">
        <v>3849</v>
      </c>
      <c r="L219" s="523">
        <v>2540.8000000000002</v>
      </c>
      <c r="M219" s="469"/>
      <c r="N219" s="288"/>
      <c r="O219" s="288"/>
    </row>
    <row r="220" spans="1:15">
      <c r="A220" s="1409" t="s">
        <v>313</v>
      </c>
      <c r="B220" s="1571"/>
      <c r="C220" s="421"/>
      <c r="D220" s="421"/>
      <c r="E220" s="472"/>
      <c r="F220" s="473"/>
      <c r="G220" s="473"/>
      <c r="H220" s="472"/>
      <c r="I220" s="473"/>
      <c r="J220" s="472"/>
      <c r="K220" s="473"/>
      <c r="L220" s="523"/>
      <c r="M220" s="469"/>
      <c r="N220" s="288"/>
      <c r="O220" s="288"/>
    </row>
    <row r="221" spans="1:15">
      <c r="A221" s="1587" t="s">
        <v>1310</v>
      </c>
      <c r="B221" s="1588"/>
      <c r="C221" s="421"/>
      <c r="D221" s="421"/>
      <c r="E221" s="472"/>
      <c r="F221" s="473"/>
      <c r="G221" s="473"/>
      <c r="H221" s="472"/>
      <c r="I221" s="473"/>
      <c r="J221" s="472"/>
      <c r="K221" s="473"/>
      <c r="L221" s="523"/>
      <c r="M221" s="469"/>
      <c r="N221" s="288"/>
      <c r="O221" s="288"/>
    </row>
    <row r="222" spans="1:15" ht="15" customHeight="1">
      <c r="A222" s="1585" t="s">
        <v>955</v>
      </c>
      <c r="B222" s="1586"/>
      <c r="C222" s="421">
        <v>294.7</v>
      </c>
      <c r="D222" s="421">
        <v>269.5</v>
      </c>
      <c r="E222" s="472" t="s">
        <v>7</v>
      </c>
      <c r="F222" s="473" t="s">
        <v>7</v>
      </c>
      <c r="G222" s="473" t="s">
        <v>7</v>
      </c>
      <c r="H222" s="472" t="s">
        <v>7</v>
      </c>
      <c r="I222" s="473" t="s">
        <v>7</v>
      </c>
      <c r="J222" s="472">
        <v>25.2</v>
      </c>
      <c r="K222" s="473" t="s">
        <v>7</v>
      </c>
      <c r="L222" s="523" t="s">
        <v>7</v>
      </c>
      <c r="M222" s="469"/>
      <c r="N222" s="288"/>
      <c r="O222" s="288"/>
    </row>
    <row r="223" spans="1:15">
      <c r="A223" s="1409" t="s">
        <v>1282</v>
      </c>
      <c r="B223" s="1571"/>
      <c r="C223" s="421"/>
      <c r="D223" s="421"/>
      <c r="E223" s="472"/>
      <c r="F223" s="473"/>
      <c r="G223" s="473"/>
      <c r="H223" s="472"/>
      <c r="I223" s="473"/>
      <c r="J223" s="472"/>
      <c r="K223" s="473"/>
      <c r="L223" s="523"/>
      <c r="M223" s="469"/>
      <c r="N223" s="288"/>
      <c r="O223" s="288"/>
    </row>
    <row r="224" spans="1:15" ht="15" customHeight="1">
      <c r="A224" s="1583" t="s">
        <v>1220</v>
      </c>
      <c r="B224" s="1584"/>
      <c r="C224" s="421" t="s">
        <v>7</v>
      </c>
      <c r="D224" s="421" t="s">
        <v>7</v>
      </c>
      <c r="E224" s="472" t="s">
        <v>7</v>
      </c>
      <c r="F224" s="473" t="s">
        <v>7</v>
      </c>
      <c r="G224" s="473" t="s">
        <v>7</v>
      </c>
      <c r="H224" s="472" t="s">
        <v>7</v>
      </c>
      <c r="I224" s="473" t="s">
        <v>7</v>
      </c>
      <c r="J224" s="472" t="s">
        <v>7</v>
      </c>
      <c r="K224" s="473" t="s">
        <v>7</v>
      </c>
      <c r="L224" s="523" t="s">
        <v>7</v>
      </c>
      <c r="M224" s="469"/>
      <c r="N224" s="288"/>
      <c r="O224" s="288"/>
    </row>
    <row r="225" spans="1:15">
      <c r="A225" s="1554" t="s">
        <v>275</v>
      </c>
      <c r="B225" s="1555"/>
      <c r="C225" s="421"/>
      <c r="D225" s="421"/>
      <c r="E225" s="472"/>
      <c r="F225" s="473"/>
      <c r="G225" s="473"/>
      <c r="H225" s="472"/>
      <c r="I225" s="473"/>
      <c r="J225" s="472"/>
      <c r="K225" s="473"/>
      <c r="L225" s="523"/>
      <c r="M225" s="469"/>
      <c r="N225" s="288"/>
      <c r="O225" s="288"/>
    </row>
    <row r="226" spans="1:15">
      <c r="A226" s="1620" t="s">
        <v>218</v>
      </c>
      <c r="B226" s="1615"/>
      <c r="C226" s="421"/>
      <c r="D226" s="421"/>
      <c r="E226" s="472"/>
      <c r="F226" s="473"/>
      <c r="G226" s="473"/>
      <c r="H226" s="472"/>
      <c r="I226" s="473"/>
      <c r="J226" s="472"/>
      <c r="K226" s="473"/>
      <c r="L226" s="523"/>
      <c r="M226" s="469"/>
      <c r="N226" s="288"/>
      <c r="O226" s="288"/>
    </row>
    <row r="227" spans="1:15">
      <c r="A227" s="1583" t="s">
        <v>219</v>
      </c>
      <c r="B227" s="1584"/>
      <c r="C227" s="421">
        <v>4288.7</v>
      </c>
      <c r="D227" s="421">
        <v>1511.1</v>
      </c>
      <c r="E227" s="472" t="s">
        <v>7</v>
      </c>
      <c r="F227" s="473" t="s">
        <v>7</v>
      </c>
      <c r="G227" s="473" t="s">
        <v>7</v>
      </c>
      <c r="H227" s="472">
        <v>31</v>
      </c>
      <c r="I227" s="473">
        <v>1536.1</v>
      </c>
      <c r="J227" s="472">
        <v>1073.9000000000001</v>
      </c>
      <c r="K227" s="473">
        <v>136.6</v>
      </c>
      <c r="L227" s="523" t="s">
        <v>7</v>
      </c>
      <c r="M227" s="469"/>
      <c r="N227" s="288"/>
      <c r="O227" s="288"/>
    </row>
    <row r="228" spans="1:15">
      <c r="A228" s="1554" t="s">
        <v>215</v>
      </c>
      <c r="B228" s="1555"/>
      <c r="C228" s="421"/>
      <c r="D228" s="421"/>
      <c r="E228" s="472"/>
      <c r="F228" s="473"/>
      <c r="G228" s="473"/>
      <c r="H228" s="472"/>
      <c r="I228" s="473"/>
      <c r="J228" s="472"/>
      <c r="K228" s="473"/>
      <c r="L228" s="523"/>
      <c r="M228" s="469"/>
      <c r="N228" s="288"/>
      <c r="O228" s="288"/>
    </row>
    <row r="229" spans="1:15">
      <c r="A229" s="1569" t="s">
        <v>1283</v>
      </c>
      <c r="B229" s="1570"/>
      <c r="C229" s="421"/>
      <c r="D229" s="421"/>
      <c r="E229" s="472"/>
      <c r="F229" s="473"/>
      <c r="G229" s="473"/>
      <c r="H229" s="472"/>
      <c r="I229" s="473"/>
      <c r="J229" s="472"/>
      <c r="K229" s="473"/>
      <c r="L229" s="523"/>
      <c r="M229" s="469"/>
      <c r="N229" s="288"/>
      <c r="O229" s="288"/>
    </row>
    <row r="230" spans="1:15">
      <c r="A230" s="1627" t="s">
        <v>1685</v>
      </c>
      <c r="B230" s="1628"/>
      <c r="C230" s="421">
        <v>399.4</v>
      </c>
      <c r="D230" s="421">
        <v>399.4</v>
      </c>
      <c r="E230" s="472" t="s">
        <v>7</v>
      </c>
      <c r="F230" s="473" t="s">
        <v>7</v>
      </c>
      <c r="G230" s="473" t="s">
        <v>7</v>
      </c>
      <c r="H230" s="472" t="s">
        <v>7</v>
      </c>
      <c r="I230" s="473" t="s">
        <v>7</v>
      </c>
      <c r="J230" s="472" t="s">
        <v>7</v>
      </c>
      <c r="K230" s="473" t="s">
        <v>7</v>
      </c>
      <c r="L230" s="523" t="s">
        <v>7</v>
      </c>
      <c r="M230" s="469"/>
      <c r="N230" s="288"/>
      <c r="O230" s="288"/>
    </row>
    <row r="231" spans="1:15">
      <c r="A231" s="1554" t="s">
        <v>1682</v>
      </c>
      <c r="B231" s="1555"/>
      <c r="C231" s="421"/>
      <c r="D231" s="421"/>
      <c r="E231" s="472"/>
      <c r="F231" s="473"/>
      <c r="G231" s="473"/>
      <c r="H231" s="472"/>
      <c r="I231" s="473"/>
      <c r="J231" s="472"/>
      <c r="K231" s="473"/>
      <c r="L231" s="523"/>
      <c r="M231" s="469"/>
      <c r="N231" s="288"/>
      <c r="O231" s="288"/>
    </row>
    <row r="232" spans="1:15">
      <c r="A232" s="1581" t="s">
        <v>316</v>
      </c>
      <c r="B232" s="1582"/>
      <c r="C232" s="421">
        <v>17942.3</v>
      </c>
      <c r="D232" s="421">
        <v>9042.6</v>
      </c>
      <c r="E232" s="472">
        <v>130.19999999999999</v>
      </c>
      <c r="F232" s="473" t="s">
        <v>7</v>
      </c>
      <c r="G232" s="473" t="s">
        <v>7</v>
      </c>
      <c r="H232" s="472" t="s">
        <v>7</v>
      </c>
      <c r="I232" s="473">
        <v>8769.5</v>
      </c>
      <c r="J232" s="472" t="s">
        <v>7</v>
      </c>
      <c r="K232" s="473" t="s">
        <v>7</v>
      </c>
      <c r="L232" s="523" t="s">
        <v>7</v>
      </c>
      <c r="M232" s="469"/>
      <c r="N232" s="288"/>
      <c r="O232" s="288"/>
    </row>
    <row r="233" spans="1:15">
      <c r="A233" s="1629" t="s">
        <v>1284</v>
      </c>
      <c r="B233" s="1630"/>
      <c r="C233" s="421"/>
      <c r="D233" s="421"/>
      <c r="E233" s="476"/>
      <c r="F233" s="476"/>
      <c r="G233" s="476"/>
      <c r="H233" s="476"/>
      <c r="I233" s="476"/>
      <c r="J233" s="476"/>
      <c r="K233" s="476"/>
      <c r="L233" s="476"/>
      <c r="M233" s="469"/>
      <c r="N233" s="288"/>
      <c r="O233" s="288"/>
    </row>
    <row r="234" spans="1:15">
      <c r="A234" s="1631" t="s">
        <v>1285</v>
      </c>
      <c r="B234" s="1632"/>
      <c r="C234" s="421"/>
      <c r="D234" s="421"/>
      <c r="E234" s="472"/>
      <c r="F234" s="473"/>
      <c r="G234" s="473"/>
      <c r="H234" s="472"/>
      <c r="I234" s="473"/>
      <c r="J234" s="472"/>
      <c r="K234" s="473"/>
      <c r="L234" s="523"/>
      <c r="M234" s="469"/>
      <c r="N234" s="288"/>
      <c r="O234" s="288"/>
    </row>
    <row r="235" spans="1:15">
      <c r="A235" s="1585" t="s">
        <v>1683</v>
      </c>
      <c r="B235" s="1586"/>
      <c r="C235" s="421">
        <v>14097.1</v>
      </c>
      <c r="D235" s="421">
        <v>5197.3999999999996</v>
      </c>
      <c r="E235" s="472">
        <v>130.19999999999999</v>
      </c>
      <c r="F235" s="473" t="s">
        <v>7</v>
      </c>
      <c r="G235" s="473" t="s">
        <v>7</v>
      </c>
      <c r="H235" s="472" t="s">
        <v>7</v>
      </c>
      <c r="I235" s="473">
        <v>8769.5</v>
      </c>
      <c r="J235" s="472" t="s">
        <v>7</v>
      </c>
      <c r="K235" s="473" t="s">
        <v>7</v>
      </c>
      <c r="L235" s="523" t="s">
        <v>7</v>
      </c>
      <c r="M235" s="469"/>
      <c r="N235" s="288"/>
      <c r="O235" s="288"/>
    </row>
    <row r="236" spans="1:15">
      <c r="A236" s="1554" t="s">
        <v>1286</v>
      </c>
      <c r="B236" s="1555"/>
      <c r="C236" s="421"/>
      <c r="D236" s="421"/>
      <c r="E236" s="472"/>
      <c r="F236" s="473"/>
      <c r="G236" s="473"/>
      <c r="H236" s="472"/>
      <c r="I236" s="473"/>
      <c r="J236" s="472"/>
      <c r="K236" s="473"/>
      <c r="L236" s="523"/>
      <c r="M236" s="469"/>
      <c r="N236" s="288"/>
      <c r="O236" s="288"/>
    </row>
    <row r="237" spans="1:15" s="221" customFormat="1">
      <c r="A237" s="1583" t="s">
        <v>219</v>
      </c>
      <c r="B237" s="1584"/>
      <c r="C237" s="421">
        <v>3845.2</v>
      </c>
      <c r="D237" s="421">
        <v>3845.2</v>
      </c>
      <c r="E237" s="472" t="s">
        <v>7</v>
      </c>
      <c r="F237" s="473" t="s">
        <v>7</v>
      </c>
      <c r="G237" s="473" t="s">
        <v>7</v>
      </c>
      <c r="H237" s="472" t="s">
        <v>7</v>
      </c>
      <c r="I237" s="473" t="s">
        <v>7</v>
      </c>
      <c r="J237" s="472" t="s">
        <v>7</v>
      </c>
      <c r="K237" s="473" t="s">
        <v>7</v>
      </c>
      <c r="L237" s="523" t="s">
        <v>7</v>
      </c>
      <c r="M237" s="469"/>
      <c r="N237" s="288"/>
      <c r="O237" s="288"/>
    </row>
    <row r="238" spans="1:15" s="221" customFormat="1" ht="15" customHeight="1">
      <c r="A238" s="1554" t="s">
        <v>215</v>
      </c>
      <c r="B238" s="1555"/>
      <c r="C238" s="421"/>
      <c r="D238" s="421"/>
      <c r="E238" s="472"/>
      <c r="F238" s="473"/>
      <c r="G238" s="473"/>
      <c r="H238" s="472"/>
      <c r="I238" s="473"/>
      <c r="J238" s="472"/>
      <c r="K238" s="473"/>
      <c r="L238" s="523"/>
      <c r="M238" s="469"/>
      <c r="N238" s="288"/>
      <c r="O238" s="288"/>
    </row>
    <row r="239" spans="1:15">
      <c r="A239" s="1569" t="s">
        <v>1287</v>
      </c>
      <c r="B239" s="1570"/>
      <c r="C239" s="421"/>
      <c r="D239" s="421"/>
      <c r="E239" s="472"/>
      <c r="F239" s="473"/>
      <c r="G239" s="473"/>
      <c r="H239" s="472"/>
      <c r="I239" s="473"/>
      <c r="J239" s="472"/>
      <c r="K239" s="473"/>
      <c r="L239" s="523"/>
      <c r="M239" s="469"/>
      <c r="N239" s="288"/>
      <c r="O239" s="288"/>
    </row>
    <row r="240" spans="1:15">
      <c r="A240" s="1625" t="s">
        <v>1288</v>
      </c>
      <c r="B240" s="1626"/>
      <c r="C240" s="421">
        <v>656990.9</v>
      </c>
      <c r="D240" s="421">
        <v>341267.1</v>
      </c>
      <c r="E240" s="472">
        <v>7214.7</v>
      </c>
      <c r="F240" s="473">
        <v>10961.8</v>
      </c>
      <c r="G240" s="473">
        <v>4016</v>
      </c>
      <c r="H240" s="472">
        <v>12257.5</v>
      </c>
      <c r="I240" s="473">
        <v>162669.1</v>
      </c>
      <c r="J240" s="472">
        <v>75304.3</v>
      </c>
      <c r="K240" s="473">
        <v>38182.800000000003</v>
      </c>
      <c r="L240" s="523">
        <v>5117.6000000000004</v>
      </c>
      <c r="M240" s="469"/>
      <c r="N240" s="288"/>
      <c r="O240" s="288"/>
    </row>
    <row r="241" spans="1:15">
      <c r="A241" s="1629" t="s">
        <v>1289</v>
      </c>
      <c r="B241" s="1630"/>
      <c r="C241" s="421"/>
      <c r="D241" s="421"/>
      <c r="E241" s="472"/>
      <c r="F241" s="473"/>
      <c r="G241" s="473"/>
      <c r="H241" s="472"/>
      <c r="I241" s="473"/>
      <c r="J241" s="472"/>
      <c r="K241" s="473"/>
      <c r="L241" s="523"/>
      <c r="M241" s="469"/>
      <c r="N241" s="288"/>
      <c r="O241" s="288"/>
    </row>
    <row r="242" spans="1:15">
      <c r="A242" s="1620" t="s">
        <v>1290</v>
      </c>
      <c r="B242" s="1615"/>
      <c r="C242" s="421"/>
      <c r="D242" s="421"/>
      <c r="E242" s="472"/>
      <c r="F242" s="473"/>
      <c r="G242" s="473"/>
      <c r="H242" s="472"/>
      <c r="I242" s="473"/>
      <c r="J242" s="472"/>
      <c r="K242" s="473"/>
      <c r="L242" s="523"/>
      <c r="M242" s="469"/>
      <c r="N242" s="288"/>
      <c r="O242" s="288"/>
    </row>
    <row r="243" spans="1:15">
      <c r="A243" s="1583" t="s">
        <v>1291</v>
      </c>
      <c r="B243" s="1584"/>
      <c r="C243" s="421">
        <v>259.2</v>
      </c>
      <c r="D243" s="421">
        <v>259.2</v>
      </c>
      <c r="E243" s="472" t="s">
        <v>7</v>
      </c>
      <c r="F243" s="473" t="s">
        <v>7</v>
      </c>
      <c r="G243" s="473" t="s">
        <v>7</v>
      </c>
      <c r="H243" s="472" t="s">
        <v>7</v>
      </c>
      <c r="I243" s="473" t="s">
        <v>7</v>
      </c>
      <c r="J243" s="472" t="s">
        <v>7</v>
      </c>
      <c r="K243" s="473" t="s">
        <v>7</v>
      </c>
      <c r="L243" s="523" t="s">
        <v>7</v>
      </c>
      <c r="M243" s="469"/>
      <c r="N243" s="288"/>
      <c r="O243" s="288"/>
    </row>
    <row r="244" spans="1:15">
      <c r="A244" s="1554" t="s">
        <v>320</v>
      </c>
      <c r="B244" s="1555"/>
      <c r="C244" s="421"/>
      <c r="D244" s="421"/>
      <c r="E244" s="472"/>
      <c r="F244" s="473"/>
      <c r="G244" s="473"/>
      <c r="H244" s="472"/>
      <c r="I244" s="473"/>
      <c r="J244" s="472"/>
      <c r="K244" s="473"/>
      <c r="L244" s="523"/>
      <c r="M244" s="469"/>
      <c r="N244" s="288"/>
      <c r="O244" s="288"/>
    </row>
    <row r="245" spans="1:15">
      <c r="A245" s="1569" t="s">
        <v>1293</v>
      </c>
      <c r="B245" s="1570"/>
      <c r="C245" s="421"/>
      <c r="D245" s="421"/>
      <c r="E245" s="472"/>
      <c r="F245" s="473"/>
      <c r="G245" s="473"/>
      <c r="H245" s="472"/>
      <c r="I245" s="473"/>
      <c r="J245" s="472"/>
      <c r="K245" s="473"/>
      <c r="L245" s="523"/>
      <c r="M245" s="469"/>
      <c r="N245" s="288"/>
      <c r="O245" s="288"/>
    </row>
    <row r="246" spans="1:15">
      <c r="A246" s="1585" t="s">
        <v>1292</v>
      </c>
      <c r="B246" s="1586"/>
      <c r="C246" s="421">
        <v>5142.8999999999996</v>
      </c>
      <c r="D246" s="421">
        <v>3551.2</v>
      </c>
      <c r="E246" s="472">
        <v>128.4</v>
      </c>
      <c r="F246" s="473">
        <v>144</v>
      </c>
      <c r="G246" s="473" t="s">
        <v>7</v>
      </c>
      <c r="H246" s="472" t="s">
        <v>7</v>
      </c>
      <c r="I246" s="473">
        <v>424.1</v>
      </c>
      <c r="J246" s="472">
        <v>895.2</v>
      </c>
      <c r="K246" s="473" t="s">
        <v>7</v>
      </c>
      <c r="L246" s="523" t="s">
        <v>7</v>
      </c>
      <c r="M246" s="469"/>
      <c r="N246" s="288"/>
      <c r="O246" s="288"/>
    </row>
    <row r="247" spans="1:15">
      <c r="A247" s="1554" t="s">
        <v>1294</v>
      </c>
      <c r="B247" s="1555"/>
      <c r="C247" s="421"/>
      <c r="D247" s="421"/>
      <c r="E247" s="472"/>
      <c r="F247" s="473"/>
      <c r="G247" s="473"/>
      <c r="H247" s="472"/>
      <c r="I247" s="473"/>
      <c r="J247" s="472"/>
      <c r="K247" s="473"/>
      <c r="L247" s="523"/>
      <c r="M247" s="469"/>
      <c r="N247" s="288"/>
      <c r="O247" s="288"/>
    </row>
    <row r="248" spans="1:15">
      <c r="A248" s="1569" t="s">
        <v>1295</v>
      </c>
      <c r="B248" s="1570"/>
      <c r="C248" s="421"/>
      <c r="D248" s="421"/>
      <c r="E248" s="472"/>
      <c r="F248" s="473"/>
      <c r="G248" s="473"/>
      <c r="H248" s="472"/>
      <c r="I248" s="473"/>
      <c r="J248" s="472"/>
      <c r="K248" s="473"/>
      <c r="L248" s="523"/>
      <c r="M248" s="469"/>
      <c r="N248" s="288"/>
      <c r="O248" s="288"/>
    </row>
    <row r="249" spans="1:15">
      <c r="A249" s="1585" t="s">
        <v>1296</v>
      </c>
      <c r="B249" s="1586"/>
      <c r="C249" s="421" t="s">
        <v>7</v>
      </c>
      <c r="D249" s="421" t="s">
        <v>7</v>
      </c>
      <c r="E249" s="472" t="s">
        <v>7</v>
      </c>
      <c r="F249" s="473" t="s">
        <v>7</v>
      </c>
      <c r="G249" s="473" t="s">
        <v>7</v>
      </c>
      <c r="H249" s="472" t="s">
        <v>7</v>
      </c>
      <c r="I249" s="473" t="s">
        <v>7</v>
      </c>
      <c r="J249" s="472" t="s">
        <v>7</v>
      </c>
      <c r="K249" s="473" t="s">
        <v>7</v>
      </c>
      <c r="L249" s="523" t="s">
        <v>7</v>
      </c>
      <c r="M249" s="469"/>
      <c r="N249" s="288"/>
      <c r="O249" s="288"/>
    </row>
    <row r="250" spans="1:15">
      <c r="A250" s="1409" t="s">
        <v>1298</v>
      </c>
      <c r="B250" s="1571"/>
      <c r="C250" s="421"/>
      <c r="D250" s="421"/>
      <c r="E250" s="472"/>
      <c r="F250" s="473"/>
      <c r="G250" s="473"/>
      <c r="H250" s="472"/>
      <c r="I250" s="473"/>
      <c r="J250" s="472"/>
      <c r="K250" s="473"/>
      <c r="L250" s="523"/>
      <c r="M250" s="469"/>
      <c r="N250" s="288"/>
      <c r="O250" s="288"/>
    </row>
    <row r="251" spans="1:15">
      <c r="A251" s="1620" t="s">
        <v>1297</v>
      </c>
      <c r="B251" s="1615"/>
      <c r="C251" s="421"/>
      <c r="D251" s="421"/>
      <c r="E251" s="472"/>
      <c r="F251" s="473"/>
      <c r="G251" s="473"/>
      <c r="H251" s="472"/>
      <c r="I251" s="473"/>
      <c r="J251" s="472"/>
      <c r="K251" s="473"/>
      <c r="L251" s="523"/>
      <c r="M251" s="469"/>
      <c r="N251" s="288"/>
      <c r="O251" s="288"/>
    </row>
    <row r="252" spans="1:15">
      <c r="A252" s="1583" t="s">
        <v>1299</v>
      </c>
      <c r="B252" s="1584"/>
      <c r="C252" s="421">
        <v>651588.80000000005</v>
      </c>
      <c r="D252" s="421">
        <v>337456.7</v>
      </c>
      <c r="E252" s="472">
        <v>7086.3</v>
      </c>
      <c r="F252" s="473">
        <v>10817.8</v>
      </c>
      <c r="G252" s="473">
        <v>4016</v>
      </c>
      <c r="H252" s="472">
        <v>12257.5</v>
      </c>
      <c r="I252" s="473">
        <v>162245</v>
      </c>
      <c r="J252" s="472">
        <v>74409.100000000006</v>
      </c>
      <c r="K252" s="473">
        <v>38182.800000000003</v>
      </c>
      <c r="L252" s="523">
        <v>5117.6000000000004</v>
      </c>
      <c r="M252" s="469"/>
      <c r="N252" s="288"/>
      <c r="O252" s="288"/>
    </row>
    <row r="253" spans="1:15">
      <c r="A253" s="1629" t="s">
        <v>573</v>
      </c>
      <c r="B253" s="1630"/>
      <c r="C253" s="421"/>
      <c r="D253" s="421"/>
      <c r="E253" s="472"/>
      <c r="F253" s="473"/>
      <c r="G253" s="473"/>
      <c r="H253" s="472"/>
      <c r="I253" s="473"/>
      <c r="J253" s="472"/>
      <c r="K253" s="473"/>
      <c r="L253" s="523"/>
      <c r="M253" s="469"/>
      <c r="N253" s="288"/>
      <c r="O253" s="288"/>
    </row>
    <row r="254" spans="1:15">
      <c r="A254" s="1385" t="s">
        <v>1301</v>
      </c>
      <c r="B254" s="1386"/>
      <c r="C254" s="483"/>
      <c r="D254" s="483"/>
      <c r="E254" s="476"/>
      <c r="F254" s="483"/>
      <c r="G254" s="483"/>
      <c r="H254" s="483"/>
      <c r="I254" s="483"/>
      <c r="J254" s="476"/>
      <c r="K254" s="476"/>
      <c r="L254" s="484"/>
      <c r="M254" s="469"/>
      <c r="N254" s="288"/>
      <c r="O254" s="288"/>
    </row>
    <row r="255" spans="1:15">
      <c r="A255" s="1566" t="s">
        <v>1300</v>
      </c>
      <c r="B255" s="1567"/>
      <c r="C255" s="483">
        <v>651588.80000000005</v>
      </c>
      <c r="D255" s="483">
        <v>337456.7</v>
      </c>
      <c r="E255" s="476">
        <v>7086.3</v>
      </c>
      <c r="F255" s="483">
        <v>10817.8</v>
      </c>
      <c r="G255" s="483">
        <v>4016</v>
      </c>
      <c r="H255" s="483">
        <v>12257.5</v>
      </c>
      <c r="I255" s="483">
        <v>162245</v>
      </c>
      <c r="J255" s="476">
        <v>74409.100000000006</v>
      </c>
      <c r="K255" s="476">
        <v>38182.800000000003</v>
      </c>
      <c r="L255" s="484">
        <v>5117.6000000000004</v>
      </c>
      <c r="M255" s="469"/>
      <c r="N255" s="288"/>
      <c r="O255" s="288"/>
    </row>
    <row r="256" spans="1:15">
      <c r="A256" s="1629" t="s">
        <v>1303</v>
      </c>
      <c r="B256" s="1630"/>
      <c r="C256" s="483"/>
      <c r="D256" s="483"/>
      <c r="E256" s="476"/>
      <c r="F256" s="483"/>
      <c r="G256" s="483"/>
      <c r="H256" s="483"/>
      <c r="I256" s="483"/>
      <c r="J256" s="476"/>
      <c r="K256" s="476"/>
      <c r="L256" s="484"/>
      <c r="M256" s="469"/>
      <c r="N256" s="288"/>
      <c r="O256" s="288"/>
    </row>
    <row r="257" spans="1:15">
      <c r="A257" s="1620" t="s">
        <v>1302</v>
      </c>
      <c r="B257" s="1615"/>
      <c r="C257" s="483"/>
      <c r="D257" s="483"/>
      <c r="E257" s="476"/>
      <c r="F257" s="483"/>
      <c r="G257" s="483"/>
      <c r="H257" s="483"/>
      <c r="I257" s="483"/>
      <c r="J257" s="476"/>
      <c r="K257" s="476"/>
      <c r="L257" s="484"/>
      <c r="M257" s="469"/>
      <c r="N257" s="288"/>
      <c r="O257" s="288"/>
    </row>
    <row r="258" spans="1:15">
      <c r="A258" s="1633" t="s">
        <v>326</v>
      </c>
      <c r="B258" s="1634"/>
      <c r="C258" s="483">
        <v>35516.6</v>
      </c>
      <c r="D258" s="483">
        <v>25569.3</v>
      </c>
      <c r="E258" s="476">
        <v>482.6</v>
      </c>
      <c r="F258" s="483">
        <v>45.7</v>
      </c>
      <c r="G258" s="483">
        <v>74</v>
      </c>
      <c r="H258" s="483">
        <v>1260</v>
      </c>
      <c r="I258" s="483">
        <v>5982</v>
      </c>
      <c r="J258" s="476">
        <v>1022</v>
      </c>
      <c r="K258" s="476">
        <v>1081</v>
      </c>
      <c r="L258" s="484" t="s">
        <v>7</v>
      </c>
      <c r="M258" s="469"/>
      <c r="N258" s="288"/>
      <c r="O258" s="288"/>
    </row>
    <row r="259" spans="1:15">
      <c r="A259" s="1629" t="s">
        <v>1304</v>
      </c>
      <c r="B259" s="1630"/>
      <c r="C259" s="483"/>
      <c r="D259" s="483"/>
      <c r="E259" s="476"/>
      <c r="F259" s="483"/>
      <c r="G259" s="483"/>
      <c r="H259" s="483"/>
      <c r="I259" s="483"/>
      <c r="J259" s="476"/>
      <c r="K259" s="476"/>
      <c r="L259" s="484"/>
      <c r="M259" s="469"/>
      <c r="N259" s="288"/>
      <c r="O259" s="288"/>
    </row>
    <row r="260" spans="1:15">
      <c r="A260" s="1635" t="s">
        <v>1305</v>
      </c>
      <c r="B260" s="1636"/>
      <c r="C260" s="483"/>
      <c r="D260" s="483"/>
      <c r="E260" s="476"/>
      <c r="F260" s="483"/>
      <c r="G260" s="483"/>
      <c r="H260" s="483"/>
      <c r="I260" s="483"/>
      <c r="J260" s="476"/>
      <c r="K260" s="476"/>
      <c r="L260" s="484"/>
      <c r="M260" s="469"/>
      <c r="N260" s="288"/>
      <c r="O260" s="288"/>
    </row>
    <row r="261" spans="1:15">
      <c r="A261" s="1637" t="s">
        <v>1307</v>
      </c>
      <c r="B261" s="1638"/>
      <c r="C261" s="483"/>
      <c r="D261" s="483"/>
      <c r="E261" s="476"/>
      <c r="F261" s="483"/>
      <c r="G261" s="483"/>
      <c r="H261" s="483"/>
      <c r="I261" s="483"/>
      <c r="J261" s="476"/>
      <c r="K261" s="476"/>
      <c r="L261" s="484"/>
      <c r="M261" s="469"/>
      <c r="N261" s="288"/>
      <c r="O261" s="288"/>
    </row>
    <row r="262" spans="1:15" ht="15" customHeight="1">
      <c r="A262" s="1566" t="s">
        <v>1306</v>
      </c>
      <c r="B262" s="1567"/>
      <c r="C262" s="483">
        <v>616072.19999999995</v>
      </c>
      <c r="D262" s="483">
        <v>311887.40000000002</v>
      </c>
      <c r="E262" s="476">
        <v>6603.7</v>
      </c>
      <c r="F262" s="483">
        <v>10772.1</v>
      </c>
      <c r="G262" s="483">
        <v>3942</v>
      </c>
      <c r="H262" s="483">
        <v>10997.5</v>
      </c>
      <c r="I262" s="483">
        <v>156263</v>
      </c>
      <c r="J262" s="476">
        <v>73387.100000000006</v>
      </c>
      <c r="K262" s="476">
        <v>37101.800000000003</v>
      </c>
      <c r="L262" s="484">
        <v>5117.6000000000004</v>
      </c>
      <c r="M262" s="469"/>
      <c r="N262" s="288"/>
      <c r="O262" s="288"/>
    </row>
    <row r="263" spans="1:15">
      <c r="A263" s="1629" t="s">
        <v>1308</v>
      </c>
      <c r="B263" s="1630"/>
      <c r="C263" s="483"/>
      <c r="D263" s="483"/>
      <c r="E263" s="476"/>
      <c r="F263" s="483"/>
      <c r="G263" s="483"/>
      <c r="H263" s="483"/>
      <c r="I263" s="483"/>
      <c r="J263" s="476"/>
      <c r="K263" s="476"/>
      <c r="L263" s="484"/>
      <c r="M263" s="469"/>
      <c r="N263" s="288"/>
      <c r="O263" s="288"/>
    </row>
    <row r="264" spans="1:15">
      <c r="A264" s="1620" t="s">
        <v>1309</v>
      </c>
      <c r="B264" s="1615"/>
      <c r="C264" s="483"/>
      <c r="D264" s="483"/>
      <c r="E264" s="476"/>
      <c r="F264" s="483"/>
      <c r="G264" s="483"/>
      <c r="H264" s="483"/>
      <c r="I264" s="483"/>
      <c r="J264" s="476"/>
      <c r="K264" s="476"/>
      <c r="L264" s="484"/>
      <c r="M264" s="469"/>
      <c r="N264" s="288"/>
      <c r="O264" s="288"/>
    </row>
    <row r="265" spans="1:15">
      <c r="A265" s="1633" t="s">
        <v>256</v>
      </c>
      <c r="B265" s="1634"/>
      <c r="C265" s="483" t="s">
        <v>7</v>
      </c>
      <c r="D265" s="483" t="s">
        <v>7</v>
      </c>
      <c r="E265" s="476" t="s">
        <v>7</v>
      </c>
      <c r="F265" s="483" t="s">
        <v>7</v>
      </c>
      <c r="G265" s="483" t="s">
        <v>7</v>
      </c>
      <c r="H265" s="483" t="s">
        <v>7</v>
      </c>
      <c r="I265" s="483" t="s">
        <v>7</v>
      </c>
      <c r="J265" s="476" t="s">
        <v>7</v>
      </c>
      <c r="K265" s="476" t="s">
        <v>7</v>
      </c>
      <c r="L265" s="484" t="s">
        <v>7</v>
      </c>
      <c r="M265" s="469"/>
      <c r="N265" s="288"/>
      <c r="O265" s="288"/>
    </row>
    <row r="266" spans="1:15">
      <c r="A266" s="1629" t="s">
        <v>257</v>
      </c>
      <c r="B266" s="1630"/>
      <c r="C266" s="483"/>
      <c r="D266" s="483"/>
      <c r="E266" s="483"/>
      <c r="F266" s="483"/>
      <c r="G266" s="483"/>
      <c r="H266" s="483"/>
      <c r="I266" s="483"/>
      <c r="J266" s="483"/>
      <c r="K266" s="483"/>
      <c r="L266" s="484"/>
      <c r="M266" s="469"/>
      <c r="N266" s="288"/>
      <c r="O266" s="288"/>
    </row>
    <row r="267" spans="1:15" ht="49.5" customHeight="1">
      <c r="A267" s="1532" t="s">
        <v>1684</v>
      </c>
      <c r="B267" s="1532"/>
      <c r="C267" s="1532"/>
      <c r="D267" s="1532"/>
      <c r="E267" s="1532"/>
      <c r="F267" s="1532"/>
      <c r="G267" s="1532"/>
      <c r="H267" s="1532"/>
      <c r="I267" s="1532"/>
      <c r="J267" s="1532"/>
      <c r="K267" s="1532"/>
      <c r="L267" s="1532"/>
      <c r="M267" s="1532"/>
      <c r="N267" s="288"/>
      <c r="O267" s="288"/>
    </row>
    <row r="268" spans="1:15" ht="6" customHeight="1">
      <c r="A268" s="534"/>
      <c r="B268" s="534"/>
      <c r="C268" s="288"/>
      <c r="D268" s="288"/>
      <c r="E268" s="288"/>
      <c r="F268" s="288"/>
      <c r="G268" s="288"/>
      <c r="H268" s="288"/>
      <c r="I268" s="288"/>
      <c r="J268" s="288"/>
      <c r="K268" s="288"/>
      <c r="L268" s="288"/>
      <c r="M268" s="469"/>
      <c r="N268" s="288"/>
      <c r="O268" s="288"/>
    </row>
    <row r="269" spans="1:15" hidden="1">
      <c r="A269" s="534"/>
      <c r="B269" s="534"/>
      <c r="C269" s="288"/>
      <c r="D269" s="288"/>
      <c r="E269" s="288"/>
      <c r="F269" s="288"/>
      <c r="G269" s="288"/>
      <c r="H269" s="288"/>
      <c r="I269" s="288"/>
      <c r="J269" s="288"/>
      <c r="K269" s="288"/>
      <c r="L269" s="288"/>
      <c r="M269" s="469"/>
      <c r="N269" s="288"/>
      <c r="O269" s="288"/>
    </row>
    <row r="270" spans="1:15" ht="11.25" customHeight="1">
      <c r="A270" s="1533" t="s">
        <v>1523</v>
      </c>
      <c r="B270" s="1533"/>
      <c r="C270" s="1533"/>
      <c r="D270" s="1533"/>
      <c r="E270" s="1533"/>
      <c r="F270" s="1533"/>
      <c r="G270" s="1533"/>
      <c r="H270" s="1533"/>
      <c r="I270" s="1533"/>
      <c r="J270" s="1533"/>
      <c r="K270" s="1533"/>
      <c r="L270" s="1533"/>
      <c r="M270" s="1533"/>
      <c r="N270" s="288"/>
      <c r="O270" s="288"/>
    </row>
    <row r="271" spans="1:15" ht="3.75" customHeight="1">
      <c r="A271" s="1533"/>
      <c r="B271" s="1533"/>
      <c r="C271" s="1533"/>
      <c r="D271" s="1533"/>
      <c r="E271" s="1533"/>
      <c r="F271" s="1533"/>
      <c r="G271" s="1533"/>
      <c r="H271" s="1533"/>
      <c r="I271" s="1533"/>
      <c r="J271" s="1533"/>
      <c r="K271" s="1533"/>
      <c r="L271" s="1533"/>
      <c r="M271" s="1533"/>
      <c r="N271" s="288"/>
      <c r="O271" s="288"/>
    </row>
    <row r="272" spans="1:15" ht="6" customHeight="1">
      <c r="A272" s="1533"/>
      <c r="B272" s="1533"/>
      <c r="C272" s="1533"/>
      <c r="D272" s="1533"/>
      <c r="E272" s="1533"/>
      <c r="F272" s="1533"/>
      <c r="G272" s="1533"/>
      <c r="H272" s="1533"/>
      <c r="I272" s="1533"/>
      <c r="J272" s="1533"/>
      <c r="K272" s="1533"/>
      <c r="L272" s="1533"/>
      <c r="M272" s="1533"/>
      <c r="N272" s="288"/>
      <c r="O272" s="288"/>
    </row>
    <row r="273" spans="1:15" ht="31.5" customHeight="1">
      <c r="A273" s="1533"/>
      <c r="B273" s="1533"/>
      <c r="C273" s="1533"/>
      <c r="D273" s="1533"/>
      <c r="E273" s="1533"/>
      <c r="F273" s="1533"/>
      <c r="G273" s="1533"/>
      <c r="H273" s="1533"/>
      <c r="I273" s="1533"/>
      <c r="J273" s="1533"/>
      <c r="K273" s="1533"/>
      <c r="L273" s="1533"/>
      <c r="M273" s="1533"/>
      <c r="N273" s="288"/>
      <c r="O273" s="288"/>
    </row>
    <row r="274" spans="1:15">
      <c r="A274" s="535"/>
      <c r="B274" s="535"/>
      <c r="C274" s="288"/>
      <c r="D274" s="288"/>
      <c r="E274" s="288"/>
      <c r="F274" s="288"/>
      <c r="G274" s="288"/>
      <c r="H274" s="288"/>
      <c r="I274" s="288"/>
      <c r="J274" s="288"/>
      <c r="K274" s="288"/>
      <c r="L274" s="288"/>
      <c r="M274" s="469"/>
      <c r="N274" s="288"/>
      <c r="O274" s="288"/>
    </row>
    <row r="275" spans="1:15" ht="6" customHeight="1">
      <c r="A275" s="535"/>
      <c r="B275" s="535"/>
      <c r="C275" s="288"/>
      <c r="D275" s="288"/>
      <c r="E275" s="288"/>
      <c r="F275" s="288"/>
      <c r="G275" s="288"/>
      <c r="H275" s="288"/>
      <c r="I275" s="288"/>
      <c r="J275" s="288"/>
      <c r="K275" s="288"/>
      <c r="L275" s="288"/>
      <c r="M275" s="469"/>
      <c r="N275" s="288"/>
      <c r="O275" s="288"/>
    </row>
    <row r="276" spans="1:15">
      <c r="A276" s="535"/>
      <c r="B276" s="535"/>
      <c r="C276" s="288"/>
      <c r="D276" s="288"/>
      <c r="E276" s="288"/>
      <c r="F276" s="288"/>
      <c r="G276" s="288"/>
      <c r="H276" s="288"/>
      <c r="I276" s="288"/>
      <c r="J276" s="288"/>
      <c r="K276" s="288"/>
      <c r="L276" s="288"/>
      <c r="M276" s="288"/>
      <c r="N276" s="288"/>
      <c r="O276" s="288"/>
    </row>
    <row r="277" spans="1:15" ht="1.5" customHeight="1">
      <c r="A277" s="229"/>
      <c r="B277" s="229"/>
    </row>
  </sheetData>
  <mergeCells count="273">
    <mergeCell ref="A267:M267"/>
    <mergeCell ref="A270:M273"/>
    <mergeCell ref="A265:B265"/>
    <mergeCell ref="A266:B266"/>
    <mergeCell ref="A260:B260"/>
    <mergeCell ref="A261:B261"/>
    <mergeCell ref="A262:B262"/>
    <mergeCell ref="A263:B263"/>
    <mergeCell ref="A264:B264"/>
    <mergeCell ref="A256:B256"/>
    <mergeCell ref="A257:B257"/>
    <mergeCell ref="A258:B258"/>
    <mergeCell ref="A259:B259"/>
    <mergeCell ref="A252:B252"/>
    <mergeCell ref="A253:B253"/>
    <mergeCell ref="A254:B254"/>
    <mergeCell ref="A255:B255"/>
    <mergeCell ref="A248:B248"/>
    <mergeCell ref="A249:B249"/>
    <mergeCell ref="A250:B250"/>
    <mergeCell ref="A239:B239"/>
    <mergeCell ref="A240:B240"/>
    <mergeCell ref="A241:B241"/>
    <mergeCell ref="A242:B242"/>
    <mergeCell ref="A243:B243"/>
    <mergeCell ref="A251:B251"/>
    <mergeCell ref="A244:B244"/>
    <mergeCell ref="A245:B245"/>
    <mergeCell ref="A246:B246"/>
    <mergeCell ref="A247:B247"/>
    <mergeCell ref="A223:B223"/>
    <mergeCell ref="A236:B236"/>
    <mergeCell ref="A224:B224"/>
    <mergeCell ref="A225:B225"/>
    <mergeCell ref="A226:B226"/>
    <mergeCell ref="A227:B227"/>
    <mergeCell ref="A228:B228"/>
    <mergeCell ref="A229:B229"/>
    <mergeCell ref="A230:B230"/>
    <mergeCell ref="A231:B231"/>
    <mergeCell ref="A232:B232"/>
    <mergeCell ref="A233:B233"/>
    <mergeCell ref="A234:B234"/>
    <mergeCell ref="A235:B235"/>
    <mergeCell ref="A214:B214"/>
    <mergeCell ref="A215:B215"/>
    <mergeCell ref="A216:B216"/>
    <mergeCell ref="A217:B217"/>
    <mergeCell ref="A218:B218"/>
    <mergeCell ref="A219:B219"/>
    <mergeCell ref="A220:B220"/>
    <mergeCell ref="A221:B221"/>
    <mergeCell ref="A222:B222"/>
    <mergeCell ref="A205:B205"/>
    <mergeCell ref="A206:B206"/>
    <mergeCell ref="A207:B207"/>
    <mergeCell ref="A208:B208"/>
    <mergeCell ref="A209:B209"/>
    <mergeCell ref="A210:B210"/>
    <mergeCell ref="A211:B211"/>
    <mergeCell ref="A212:B212"/>
    <mergeCell ref="A213:B213"/>
    <mergeCell ref="A196:B196"/>
    <mergeCell ref="A197:B197"/>
    <mergeCell ref="A198:B198"/>
    <mergeCell ref="A199:B199"/>
    <mergeCell ref="A200:B200"/>
    <mergeCell ref="A201:B201"/>
    <mergeCell ref="A202:B202"/>
    <mergeCell ref="A203:B203"/>
    <mergeCell ref="A204:B204"/>
    <mergeCell ref="A191:B191"/>
    <mergeCell ref="A192:B192"/>
    <mergeCell ref="A193:B193"/>
    <mergeCell ref="A194:B194"/>
    <mergeCell ref="A186:B186"/>
    <mergeCell ref="A187:B187"/>
    <mergeCell ref="A188:B188"/>
    <mergeCell ref="A189:B189"/>
    <mergeCell ref="A195:B195"/>
    <mergeCell ref="A174:B174"/>
    <mergeCell ref="A175:B175"/>
    <mergeCell ref="A176:B176"/>
    <mergeCell ref="A177:B177"/>
    <mergeCell ref="A178:B178"/>
    <mergeCell ref="A179:B179"/>
    <mergeCell ref="A180:B180"/>
    <mergeCell ref="A190:B190"/>
    <mergeCell ref="A181:B181"/>
    <mergeCell ref="A182:B182"/>
    <mergeCell ref="A183:B183"/>
    <mergeCell ref="A184:B184"/>
    <mergeCell ref="A185:B185"/>
    <mergeCell ref="A169:B169"/>
    <mergeCell ref="A170:B170"/>
    <mergeCell ref="A162:B162"/>
    <mergeCell ref="A163:B163"/>
    <mergeCell ref="A164:B164"/>
    <mergeCell ref="A165:B165"/>
    <mergeCell ref="A171:B171"/>
    <mergeCell ref="A172:B172"/>
    <mergeCell ref="A173:B173"/>
    <mergeCell ref="A156:B156"/>
    <mergeCell ref="A166:B166"/>
    <mergeCell ref="A157:B157"/>
    <mergeCell ref="A158:B158"/>
    <mergeCell ref="A159:B159"/>
    <mergeCell ref="A160:B160"/>
    <mergeCell ref="A161:B161"/>
    <mergeCell ref="A167:B167"/>
    <mergeCell ref="A168:B168"/>
    <mergeCell ref="A152:B152"/>
    <mergeCell ref="A143:B143"/>
    <mergeCell ref="A144:B144"/>
    <mergeCell ref="A145:B145"/>
    <mergeCell ref="A146:B146"/>
    <mergeCell ref="A147:B147"/>
    <mergeCell ref="A153:B153"/>
    <mergeCell ref="A154:B154"/>
    <mergeCell ref="A155:B155"/>
    <mergeCell ref="A138:B138"/>
    <mergeCell ref="A148:B148"/>
    <mergeCell ref="A139:B139"/>
    <mergeCell ref="A140:B140"/>
    <mergeCell ref="A141:B141"/>
    <mergeCell ref="A142:B142"/>
    <mergeCell ref="A149:B149"/>
    <mergeCell ref="A150:B150"/>
    <mergeCell ref="A151:B151"/>
    <mergeCell ref="A129:B129"/>
    <mergeCell ref="A130:B130"/>
    <mergeCell ref="A131:B131"/>
    <mergeCell ref="A132:B132"/>
    <mergeCell ref="A133:B133"/>
    <mergeCell ref="A134:B134"/>
    <mergeCell ref="A135:B135"/>
    <mergeCell ref="A136:B136"/>
    <mergeCell ref="A137:B137"/>
    <mergeCell ref="A118:B118"/>
    <mergeCell ref="A119:B119"/>
    <mergeCell ref="A125:B125"/>
    <mergeCell ref="A126:B126"/>
    <mergeCell ref="A127:B127"/>
    <mergeCell ref="A128:B128"/>
    <mergeCell ref="A120:B120"/>
    <mergeCell ref="A121:B121"/>
    <mergeCell ref="A122:B122"/>
    <mergeCell ref="A123:B123"/>
    <mergeCell ref="A124:B124"/>
    <mergeCell ref="A113:B113"/>
    <mergeCell ref="A114:B114"/>
    <mergeCell ref="A115:B115"/>
    <mergeCell ref="A107:B107"/>
    <mergeCell ref="A108:B108"/>
    <mergeCell ref="A109:B109"/>
    <mergeCell ref="A110:B110"/>
    <mergeCell ref="A116:B116"/>
    <mergeCell ref="A117:B117"/>
    <mergeCell ref="A106:B106"/>
    <mergeCell ref="A111:B111"/>
    <mergeCell ref="A112:B112"/>
    <mergeCell ref="A97:B97"/>
    <mergeCell ref="A98:B98"/>
    <mergeCell ref="A99:B99"/>
    <mergeCell ref="A100:B100"/>
    <mergeCell ref="A101:B101"/>
    <mergeCell ref="A102:B102"/>
    <mergeCell ref="A103:B103"/>
    <mergeCell ref="A104:B104"/>
    <mergeCell ref="A105:B105"/>
    <mergeCell ref="A96:B96"/>
    <mergeCell ref="A85:B85"/>
    <mergeCell ref="A86:B86"/>
    <mergeCell ref="A87:B87"/>
    <mergeCell ref="A88:B88"/>
    <mergeCell ref="A89:B89"/>
    <mergeCell ref="A90:B90"/>
    <mergeCell ref="A92:B92"/>
    <mergeCell ref="A93:B93"/>
    <mergeCell ref="A94:B94"/>
    <mergeCell ref="A95:B95"/>
    <mergeCell ref="A74:B74"/>
    <mergeCell ref="A75:B75"/>
    <mergeCell ref="A81:B81"/>
    <mergeCell ref="A82:B82"/>
    <mergeCell ref="A91:B91"/>
    <mergeCell ref="A83:B83"/>
    <mergeCell ref="A84:B84"/>
    <mergeCell ref="A76:B76"/>
    <mergeCell ref="A77:B77"/>
    <mergeCell ref="A78:B78"/>
    <mergeCell ref="A79:B79"/>
    <mergeCell ref="A80:B80"/>
    <mergeCell ref="A71:B71"/>
    <mergeCell ref="A62:B62"/>
    <mergeCell ref="A63:B63"/>
    <mergeCell ref="A64:B64"/>
    <mergeCell ref="A65:B65"/>
    <mergeCell ref="A66:B66"/>
    <mergeCell ref="A67:B67"/>
    <mergeCell ref="A72:B72"/>
    <mergeCell ref="A73:B73"/>
    <mergeCell ref="L5:L7"/>
    <mergeCell ref="E6:H6"/>
    <mergeCell ref="C8:L8"/>
    <mergeCell ref="A29:B29"/>
    <mergeCell ref="A31:B31"/>
    <mergeCell ref="A32:B32"/>
    <mergeCell ref="A33:B33"/>
    <mergeCell ref="A34:B34"/>
    <mergeCell ref="A35:B35"/>
    <mergeCell ref="K5:K7"/>
    <mergeCell ref="A17:B17"/>
    <mergeCell ref="A18:B18"/>
    <mergeCell ref="A10:B10"/>
    <mergeCell ref="A11:B11"/>
    <mergeCell ref="D5:I5"/>
    <mergeCell ref="J5:J7"/>
    <mergeCell ref="A20:B20"/>
    <mergeCell ref="A21:B21"/>
    <mergeCell ref="A22:B22"/>
    <mergeCell ref="A23:B23"/>
    <mergeCell ref="I6:I7"/>
    <mergeCell ref="D6:D7"/>
    <mergeCell ref="C5:C7"/>
    <mergeCell ref="A237:B237"/>
    <mergeCell ref="A41:B41"/>
    <mergeCell ref="A42:B42"/>
    <mergeCell ref="A43:B43"/>
    <mergeCell ref="A45:B45"/>
    <mergeCell ref="A44:B44"/>
    <mergeCell ref="A57:B57"/>
    <mergeCell ref="A58:B58"/>
    <mergeCell ref="A59:B59"/>
    <mergeCell ref="A60:B60"/>
    <mergeCell ref="A53:B53"/>
    <mergeCell ref="A54:B54"/>
    <mergeCell ref="A55:B55"/>
    <mergeCell ref="A56:B56"/>
    <mergeCell ref="A46:B46"/>
    <mergeCell ref="A47:B47"/>
    <mergeCell ref="A48:B48"/>
    <mergeCell ref="A49:B49"/>
    <mergeCell ref="A50:B50"/>
    <mergeCell ref="A52:B52"/>
    <mergeCell ref="A61:B61"/>
    <mergeCell ref="A68:B68"/>
    <mergeCell ref="A69:B69"/>
    <mergeCell ref="A70:B70"/>
    <mergeCell ref="A238:B238"/>
    <mergeCell ref="A5:B5"/>
    <mergeCell ref="A6:B6"/>
    <mergeCell ref="A7:B7"/>
    <mergeCell ref="A8:B8"/>
    <mergeCell ref="A9:B9"/>
    <mergeCell ref="A19:B19"/>
    <mergeCell ref="A12:B12"/>
    <mergeCell ref="A13:B13"/>
    <mergeCell ref="A14:B14"/>
    <mergeCell ref="A15:B15"/>
    <mergeCell ref="A28:B28"/>
    <mergeCell ref="A24:B24"/>
    <mergeCell ref="A25:B25"/>
    <mergeCell ref="A26:B26"/>
    <mergeCell ref="A27:B27"/>
    <mergeCell ref="A16:B16"/>
    <mergeCell ref="A37:B37"/>
    <mergeCell ref="A38:B38"/>
    <mergeCell ref="A36:B36"/>
    <mergeCell ref="A39:B39"/>
    <mergeCell ref="A40:B40"/>
    <mergeCell ref="A51:B51"/>
    <mergeCell ref="A30:B30"/>
  </mergeCells>
  <hyperlinks>
    <hyperlink ref="N1" location="'Spis tablic_Contens'!A1" display="&lt; POWRÓT"/>
    <hyperlink ref="N2" location="'Spis tablic_Contens'!A1" display="&lt; BACK"/>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dimension ref="A1:O28"/>
  <sheetViews>
    <sheetView showGridLines="0" workbookViewId="0"/>
  </sheetViews>
  <sheetFormatPr defaultRowHeight="15"/>
  <cols>
    <col min="1" max="1" width="10.7109375" customWidth="1"/>
    <col min="3" max="3" width="9.85546875" customWidth="1"/>
    <col min="4" max="4" width="9.5703125" bestFit="1" customWidth="1"/>
    <col min="5" max="5" width="11.28515625" customWidth="1"/>
    <col min="6" max="6" width="11.5703125" customWidth="1"/>
    <col min="7" max="7" width="10.7109375" customWidth="1"/>
    <col min="8" max="8" width="11.7109375" customWidth="1"/>
    <col min="9" max="9" width="11.5703125" bestFit="1" customWidth="1"/>
    <col min="10" max="10" width="14.42578125" customWidth="1"/>
    <col min="11" max="11" width="14" customWidth="1"/>
    <col min="12" max="12" width="14.5703125" customWidth="1"/>
  </cols>
  <sheetData>
    <row r="1" spans="1:15" s="23" customFormat="1" ht="14.25" customHeight="1">
      <c r="A1" s="453" t="s">
        <v>2247</v>
      </c>
      <c r="B1" s="453" t="s">
        <v>1695</v>
      </c>
      <c r="C1" s="282"/>
      <c r="D1" s="282"/>
      <c r="E1" s="282"/>
      <c r="F1" s="282"/>
      <c r="G1" s="282"/>
      <c r="H1" s="282"/>
      <c r="I1" s="282"/>
      <c r="J1" s="282"/>
      <c r="K1" s="282"/>
      <c r="L1" s="282"/>
      <c r="M1" s="282"/>
      <c r="N1" s="284" t="s">
        <v>887</v>
      </c>
    </row>
    <row r="2" spans="1:15" s="23" customFormat="1" ht="14.25" customHeight="1">
      <c r="A2" s="282"/>
      <c r="B2" s="362" t="s">
        <v>1359</v>
      </c>
      <c r="C2" s="282"/>
      <c r="D2" s="282"/>
      <c r="E2" s="282"/>
      <c r="F2" s="282"/>
      <c r="G2" s="282"/>
      <c r="H2" s="282"/>
      <c r="I2" s="282"/>
      <c r="J2" s="282"/>
      <c r="K2" s="282"/>
      <c r="L2" s="282"/>
      <c r="M2" s="282"/>
      <c r="N2" s="286" t="s">
        <v>888</v>
      </c>
    </row>
    <row r="3" spans="1:15" ht="5.25" customHeight="1">
      <c r="A3" s="288"/>
      <c r="B3" s="288"/>
      <c r="C3" s="288"/>
      <c r="D3" s="288"/>
      <c r="E3" s="288"/>
      <c r="F3" s="288"/>
      <c r="G3" s="288"/>
      <c r="H3" s="288"/>
      <c r="I3" s="288"/>
      <c r="J3" s="288"/>
      <c r="K3" s="288"/>
      <c r="L3" s="288"/>
      <c r="M3" s="288"/>
      <c r="N3" s="288"/>
    </row>
    <row r="4" spans="1:15" ht="24.75" customHeight="1">
      <c r="A4" s="1644" t="s">
        <v>1696</v>
      </c>
      <c r="B4" s="1645"/>
      <c r="C4" s="1611" t="s">
        <v>1650</v>
      </c>
      <c r="D4" s="1639" t="s">
        <v>1651</v>
      </c>
      <c r="E4" s="1640"/>
      <c r="F4" s="1640"/>
      <c r="G4" s="1640"/>
      <c r="H4" s="1640"/>
      <c r="I4" s="1641"/>
      <c r="J4" s="1599" t="s">
        <v>1652</v>
      </c>
      <c r="K4" s="1591" t="s">
        <v>1697</v>
      </c>
      <c r="L4" s="1591" t="s">
        <v>1654</v>
      </c>
      <c r="M4" s="288"/>
      <c r="N4" s="288"/>
    </row>
    <row r="5" spans="1:15" ht="24.75" customHeight="1">
      <c r="A5" s="1646"/>
      <c r="B5" s="1647"/>
      <c r="C5" s="1612"/>
      <c r="D5" s="1599" t="s">
        <v>1655</v>
      </c>
      <c r="E5" s="1594" t="s">
        <v>1656</v>
      </c>
      <c r="F5" s="1595"/>
      <c r="G5" s="1595"/>
      <c r="H5" s="1596"/>
      <c r="I5" s="1609" t="s">
        <v>1657</v>
      </c>
      <c r="J5" s="1606"/>
      <c r="K5" s="1649"/>
      <c r="L5" s="1592"/>
      <c r="M5" s="288"/>
      <c r="N5" s="288"/>
    </row>
    <row r="6" spans="1:15" ht="54" customHeight="1">
      <c r="A6" s="1646"/>
      <c r="B6" s="1647"/>
      <c r="C6" s="1613"/>
      <c r="D6" s="1607"/>
      <c r="E6" s="517" t="s">
        <v>1698</v>
      </c>
      <c r="F6" s="518" t="s">
        <v>1660</v>
      </c>
      <c r="G6" s="518" t="s">
        <v>1661</v>
      </c>
      <c r="H6" s="519" t="s">
        <v>1662</v>
      </c>
      <c r="I6" s="1610"/>
      <c r="J6" s="1607"/>
      <c r="K6" s="1650"/>
      <c r="L6" s="1593"/>
      <c r="M6" s="288"/>
      <c r="N6" s="288"/>
    </row>
    <row r="7" spans="1:15" ht="23.25" customHeight="1">
      <c r="A7" s="1643"/>
      <c r="B7" s="1643"/>
      <c r="C7" s="1591" t="s">
        <v>1699</v>
      </c>
      <c r="D7" s="1648"/>
      <c r="E7" s="1648"/>
      <c r="F7" s="1648"/>
      <c r="G7" s="1648"/>
      <c r="H7" s="1648"/>
      <c r="I7" s="1648"/>
      <c r="J7" s="1648"/>
      <c r="K7" s="1648"/>
      <c r="L7" s="1648"/>
      <c r="M7" s="288"/>
      <c r="N7" s="288"/>
    </row>
    <row r="8" spans="1:15">
      <c r="A8" s="1564" t="s">
        <v>48</v>
      </c>
      <c r="B8" s="1565"/>
      <c r="C8" s="536">
        <v>6825385</v>
      </c>
      <c r="D8" s="537">
        <v>4364197.9000000004</v>
      </c>
      <c r="E8" s="537">
        <v>65945.399999999994</v>
      </c>
      <c r="F8" s="537">
        <v>51005.5</v>
      </c>
      <c r="G8" s="537">
        <v>31585.1</v>
      </c>
      <c r="H8" s="538">
        <v>62369.4</v>
      </c>
      <c r="I8" s="537">
        <v>824958.4</v>
      </c>
      <c r="J8" s="538">
        <v>661079</v>
      </c>
      <c r="K8" s="537">
        <v>476664.7</v>
      </c>
      <c r="L8" s="539">
        <v>287579.59999999998</v>
      </c>
      <c r="M8" s="540"/>
      <c r="N8" s="541"/>
      <c r="O8" s="233"/>
    </row>
    <row r="9" spans="1:15">
      <c r="A9" s="1642" t="s">
        <v>1</v>
      </c>
      <c r="B9" s="1642"/>
      <c r="C9" s="542"/>
      <c r="D9" s="543"/>
      <c r="E9" s="543"/>
      <c r="F9" s="543"/>
      <c r="G9" s="543"/>
      <c r="H9" s="544"/>
      <c r="I9" s="543"/>
      <c r="J9" s="544"/>
      <c r="K9" s="543"/>
      <c r="L9" s="545"/>
      <c r="M9" s="546"/>
      <c r="N9" s="547"/>
      <c r="O9" s="38"/>
    </row>
    <row r="10" spans="1:15">
      <c r="A10" s="1572" t="s">
        <v>2</v>
      </c>
      <c r="B10" s="1572"/>
      <c r="C10" s="548">
        <v>315638.3</v>
      </c>
      <c r="D10" s="549">
        <v>230119.6</v>
      </c>
      <c r="E10" s="477">
        <v>344.6</v>
      </c>
      <c r="F10" s="477">
        <v>3275.2</v>
      </c>
      <c r="G10" s="477">
        <v>528.4</v>
      </c>
      <c r="H10" s="550">
        <v>340.5</v>
      </c>
      <c r="I10" s="551">
        <v>28899.3</v>
      </c>
      <c r="J10" s="550">
        <v>32403.5</v>
      </c>
      <c r="K10" s="551">
        <v>10943.9</v>
      </c>
      <c r="L10" s="549">
        <v>8783.2999999999993</v>
      </c>
      <c r="M10" s="552"/>
      <c r="N10" s="515"/>
      <c r="O10" s="231"/>
    </row>
    <row r="11" spans="1:15">
      <c r="A11" s="1572" t="s">
        <v>3</v>
      </c>
      <c r="B11" s="1572"/>
      <c r="C11" s="548">
        <v>300927.59999999998</v>
      </c>
      <c r="D11" s="549">
        <v>213366.5</v>
      </c>
      <c r="E11" s="477">
        <v>12292.5</v>
      </c>
      <c r="F11" s="477">
        <v>1536.3</v>
      </c>
      <c r="G11" s="477">
        <v>401.2</v>
      </c>
      <c r="H11" s="550">
        <v>7699.1</v>
      </c>
      <c r="I11" s="551">
        <v>24559</v>
      </c>
      <c r="J11" s="550">
        <v>34586.400000000001</v>
      </c>
      <c r="K11" s="477">
        <v>4308.2</v>
      </c>
      <c r="L11" s="478">
        <v>2178.4</v>
      </c>
      <c r="M11" s="552"/>
      <c r="N11" s="553"/>
      <c r="O11" s="231"/>
    </row>
    <row r="12" spans="1:15">
      <c r="A12" s="1572" t="s">
        <v>4</v>
      </c>
      <c r="B12" s="1572"/>
      <c r="C12" s="548">
        <v>164195.1</v>
      </c>
      <c r="D12" s="549">
        <v>83818.399999999994</v>
      </c>
      <c r="E12" s="477">
        <v>5959.6</v>
      </c>
      <c r="F12" s="477">
        <v>20044.900000000001</v>
      </c>
      <c r="G12" s="477">
        <v>191</v>
      </c>
      <c r="H12" s="550">
        <v>1060.9000000000001</v>
      </c>
      <c r="I12" s="477">
        <v>19436</v>
      </c>
      <c r="J12" s="550">
        <v>28189.1</v>
      </c>
      <c r="K12" s="477">
        <v>4974.5</v>
      </c>
      <c r="L12" s="478">
        <v>520.70000000000005</v>
      </c>
      <c r="M12" s="552"/>
      <c r="N12" s="553"/>
      <c r="O12" s="231"/>
    </row>
    <row r="13" spans="1:15">
      <c r="A13" s="1572" t="s">
        <v>5</v>
      </c>
      <c r="B13" s="1572"/>
      <c r="C13" s="548">
        <v>156899.20000000001</v>
      </c>
      <c r="D13" s="549">
        <v>80180.899999999994</v>
      </c>
      <c r="E13" s="477">
        <v>277.8</v>
      </c>
      <c r="F13" s="477">
        <v>269.2</v>
      </c>
      <c r="G13" s="477">
        <v>3.2</v>
      </c>
      <c r="H13" s="550">
        <v>4513.7</v>
      </c>
      <c r="I13" s="477">
        <v>41130.800000000003</v>
      </c>
      <c r="J13" s="550">
        <v>7368</v>
      </c>
      <c r="K13" s="477">
        <v>23155.599999999999</v>
      </c>
      <c r="L13" s="478" t="s">
        <v>7</v>
      </c>
      <c r="M13" s="552"/>
      <c r="N13" s="553"/>
      <c r="O13" s="231"/>
    </row>
    <row r="14" spans="1:15">
      <c r="A14" s="1572" t="s">
        <v>6</v>
      </c>
      <c r="B14" s="1572"/>
      <c r="C14" s="548">
        <v>577240.80000000005</v>
      </c>
      <c r="D14" s="549">
        <v>270646.7</v>
      </c>
      <c r="E14" s="477">
        <v>1817.6</v>
      </c>
      <c r="F14" s="477">
        <v>4033.6</v>
      </c>
      <c r="G14" s="477">
        <v>1168.7</v>
      </c>
      <c r="H14" s="550">
        <v>11833.6</v>
      </c>
      <c r="I14" s="477">
        <v>29067.599999999999</v>
      </c>
      <c r="J14" s="550">
        <v>38782.800000000003</v>
      </c>
      <c r="K14" s="477">
        <v>192657</v>
      </c>
      <c r="L14" s="478">
        <v>27233.200000000001</v>
      </c>
      <c r="M14" s="552"/>
      <c r="N14" s="553"/>
      <c r="O14" s="231"/>
    </row>
    <row r="15" spans="1:15">
      <c r="A15" s="1572" t="s">
        <v>8</v>
      </c>
      <c r="B15" s="1572"/>
      <c r="C15" s="548">
        <v>495877.2</v>
      </c>
      <c r="D15" s="549">
        <v>363457.4</v>
      </c>
      <c r="E15" s="477">
        <v>5585</v>
      </c>
      <c r="F15" s="477">
        <v>411.5</v>
      </c>
      <c r="G15" s="477">
        <v>2118.3000000000002</v>
      </c>
      <c r="H15" s="550">
        <v>4857</v>
      </c>
      <c r="I15" s="477">
        <v>58091.4</v>
      </c>
      <c r="J15" s="550">
        <v>43202.400000000001</v>
      </c>
      <c r="K15" s="477">
        <v>16155.9</v>
      </c>
      <c r="L15" s="478">
        <v>1998.3</v>
      </c>
      <c r="M15" s="552"/>
      <c r="N15" s="553"/>
      <c r="O15" s="231"/>
    </row>
    <row r="16" spans="1:15">
      <c r="A16" s="1572" t="s">
        <v>9</v>
      </c>
      <c r="B16" s="1572"/>
      <c r="C16" s="548">
        <v>832891.4</v>
      </c>
      <c r="D16" s="549">
        <v>603701.4</v>
      </c>
      <c r="E16" s="476">
        <v>1211.0999999999999</v>
      </c>
      <c r="F16" s="477">
        <v>6578.6</v>
      </c>
      <c r="G16" s="477">
        <v>1045.7</v>
      </c>
      <c r="H16" s="550">
        <v>3500.9</v>
      </c>
      <c r="I16" s="477">
        <v>100597.6</v>
      </c>
      <c r="J16" s="550">
        <v>63714.1</v>
      </c>
      <c r="K16" s="477">
        <v>19109.099999999999</v>
      </c>
      <c r="L16" s="478">
        <v>33432.9</v>
      </c>
      <c r="M16" s="552"/>
      <c r="N16" s="553"/>
      <c r="O16" s="231"/>
    </row>
    <row r="17" spans="1:15">
      <c r="A17" s="1572" t="s">
        <v>10</v>
      </c>
      <c r="B17" s="1572"/>
      <c r="C17" s="548">
        <v>207752.1</v>
      </c>
      <c r="D17" s="549">
        <v>102617.1</v>
      </c>
      <c r="E17" s="477">
        <v>292.39999999999998</v>
      </c>
      <c r="F17" s="476" t="s">
        <v>7</v>
      </c>
      <c r="G17" s="476">
        <v>673.5</v>
      </c>
      <c r="H17" s="550">
        <v>1942.5</v>
      </c>
      <c r="I17" s="477">
        <v>11771.8</v>
      </c>
      <c r="J17" s="550">
        <v>32104.6</v>
      </c>
      <c r="K17" s="477">
        <v>57737.8</v>
      </c>
      <c r="L17" s="478">
        <v>612.4</v>
      </c>
      <c r="M17" s="552"/>
      <c r="N17" s="553"/>
      <c r="O17" s="231"/>
    </row>
    <row r="18" spans="1:15">
      <c r="A18" s="1572" t="s">
        <v>11</v>
      </c>
      <c r="B18" s="1572"/>
      <c r="C18" s="548">
        <v>378128.3</v>
      </c>
      <c r="D18" s="549">
        <v>151931.4</v>
      </c>
      <c r="E18" s="477">
        <v>7861.1</v>
      </c>
      <c r="F18" s="477">
        <v>5799.1</v>
      </c>
      <c r="G18" s="477">
        <v>1030.9000000000001</v>
      </c>
      <c r="H18" s="550">
        <v>1076</v>
      </c>
      <c r="I18" s="477">
        <v>76898.399999999994</v>
      </c>
      <c r="J18" s="550">
        <v>113964.6</v>
      </c>
      <c r="K18" s="477">
        <v>7237</v>
      </c>
      <c r="L18" s="478">
        <v>12329.8</v>
      </c>
      <c r="M18" s="552"/>
      <c r="N18" s="553"/>
      <c r="O18" s="231"/>
    </row>
    <row r="19" spans="1:15">
      <c r="A19" s="1572" t="s">
        <v>12</v>
      </c>
      <c r="B19" s="1572"/>
      <c r="C19" s="548">
        <v>163169.60000000001</v>
      </c>
      <c r="D19" s="549">
        <v>124726.39999999999</v>
      </c>
      <c r="E19" s="477">
        <v>3337.3</v>
      </c>
      <c r="F19" s="477">
        <v>757</v>
      </c>
      <c r="G19" s="476">
        <v>575</v>
      </c>
      <c r="H19" s="550">
        <v>783.2</v>
      </c>
      <c r="I19" s="477">
        <v>10864.4</v>
      </c>
      <c r="J19" s="550">
        <v>4195.6000000000004</v>
      </c>
      <c r="K19" s="477">
        <v>17765</v>
      </c>
      <c r="L19" s="478">
        <v>165.7</v>
      </c>
      <c r="M19" s="552"/>
      <c r="N19" s="553"/>
      <c r="O19" s="231"/>
    </row>
    <row r="20" spans="1:15">
      <c r="A20" s="1572" t="s">
        <v>13</v>
      </c>
      <c r="B20" s="1572"/>
      <c r="C20" s="548">
        <v>564622.4</v>
      </c>
      <c r="D20" s="549">
        <v>442431.6</v>
      </c>
      <c r="E20" s="477">
        <v>3312.8</v>
      </c>
      <c r="F20" s="477">
        <v>580</v>
      </c>
      <c r="G20" s="477">
        <v>205</v>
      </c>
      <c r="H20" s="550">
        <v>2789.6</v>
      </c>
      <c r="I20" s="477">
        <v>91145.2</v>
      </c>
      <c r="J20" s="550">
        <v>17454.900000000001</v>
      </c>
      <c r="K20" s="477">
        <v>5288.6</v>
      </c>
      <c r="L20" s="478">
        <v>1414.7</v>
      </c>
      <c r="M20" s="552"/>
      <c r="N20" s="553"/>
      <c r="O20" s="231"/>
    </row>
    <row r="21" spans="1:15">
      <c r="A21" s="1572" t="s">
        <v>14</v>
      </c>
      <c r="B21" s="1572"/>
      <c r="C21" s="548">
        <v>1156678.8</v>
      </c>
      <c r="D21" s="549">
        <v>812351.6</v>
      </c>
      <c r="E21" s="477">
        <v>6173.9</v>
      </c>
      <c r="F21" s="477">
        <v>3814.8</v>
      </c>
      <c r="G21" s="477">
        <v>5401.7</v>
      </c>
      <c r="H21" s="550">
        <v>15021.8</v>
      </c>
      <c r="I21" s="477">
        <v>103550</v>
      </c>
      <c r="J21" s="550">
        <v>103380.2</v>
      </c>
      <c r="K21" s="477">
        <v>86776</v>
      </c>
      <c r="L21" s="478">
        <v>20208.8</v>
      </c>
      <c r="M21" s="552"/>
      <c r="N21" s="553"/>
      <c r="O21" s="231"/>
    </row>
    <row r="22" spans="1:15">
      <c r="A22" s="1572" t="s">
        <v>15</v>
      </c>
      <c r="B22" s="1572"/>
      <c r="C22" s="548">
        <v>120528.5</v>
      </c>
      <c r="D22" s="549">
        <v>90364.7</v>
      </c>
      <c r="E22" s="477">
        <v>2357</v>
      </c>
      <c r="F22" s="477">
        <v>986.5</v>
      </c>
      <c r="G22" s="476">
        <v>186</v>
      </c>
      <c r="H22" s="550">
        <v>310.10000000000002</v>
      </c>
      <c r="I22" s="477">
        <v>16971.599999999999</v>
      </c>
      <c r="J22" s="550">
        <v>7034.2</v>
      </c>
      <c r="K22" s="477">
        <v>835.3</v>
      </c>
      <c r="L22" s="478">
        <v>1483.1</v>
      </c>
      <c r="M22" s="552"/>
      <c r="N22" s="553"/>
      <c r="O22" s="231"/>
    </row>
    <row r="23" spans="1:15">
      <c r="A23" s="1572" t="s">
        <v>16</v>
      </c>
      <c r="B23" s="1572"/>
      <c r="C23" s="548">
        <v>118164.1</v>
      </c>
      <c r="D23" s="549">
        <v>72107.100000000006</v>
      </c>
      <c r="E23" s="477">
        <v>3744.4</v>
      </c>
      <c r="F23" s="477">
        <v>98.5</v>
      </c>
      <c r="G23" s="477" t="s">
        <v>7</v>
      </c>
      <c r="H23" s="550">
        <v>834.4</v>
      </c>
      <c r="I23" s="477">
        <v>21562.799999999999</v>
      </c>
      <c r="J23" s="550">
        <v>17064.599999999999</v>
      </c>
      <c r="K23" s="477">
        <v>2160.1999999999998</v>
      </c>
      <c r="L23" s="478">
        <v>592.1</v>
      </c>
      <c r="M23" s="552"/>
      <c r="N23" s="553"/>
      <c r="O23" s="231"/>
    </row>
    <row r="24" spans="1:15">
      <c r="A24" s="1572" t="s">
        <v>17</v>
      </c>
      <c r="B24" s="1572"/>
      <c r="C24" s="548">
        <v>577956.19999999995</v>
      </c>
      <c r="D24" s="549">
        <v>264968.40000000002</v>
      </c>
      <c r="E24" s="477">
        <v>818.5</v>
      </c>
      <c r="F24" s="477">
        <v>2779.1</v>
      </c>
      <c r="G24" s="477">
        <v>16992</v>
      </c>
      <c r="H24" s="550">
        <v>4543.2</v>
      </c>
      <c r="I24" s="477">
        <v>170194.6</v>
      </c>
      <c r="J24" s="550">
        <v>84450</v>
      </c>
      <c r="K24" s="477">
        <v>23457.5</v>
      </c>
      <c r="L24" s="478">
        <v>9752.9</v>
      </c>
      <c r="M24" s="552"/>
      <c r="N24" s="553"/>
      <c r="O24" s="231"/>
    </row>
    <row r="25" spans="1:15">
      <c r="A25" s="1572" t="s">
        <v>18</v>
      </c>
      <c r="B25" s="1572"/>
      <c r="C25" s="548">
        <v>694715.4</v>
      </c>
      <c r="D25" s="549">
        <v>457408.7</v>
      </c>
      <c r="E25" s="477">
        <v>10559.8</v>
      </c>
      <c r="F25" s="477">
        <v>41.2</v>
      </c>
      <c r="G25" s="476">
        <v>1064.5</v>
      </c>
      <c r="H25" s="550">
        <v>1262.9000000000001</v>
      </c>
      <c r="I25" s="477">
        <v>20217.900000000001</v>
      </c>
      <c r="J25" s="550">
        <v>33184</v>
      </c>
      <c r="K25" s="477">
        <v>4103.1000000000004</v>
      </c>
      <c r="L25" s="478">
        <v>166873.29999999999</v>
      </c>
      <c r="M25" s="552"/>
      <c r="N25" s="553"/>
      <c r="O25" s="231"/>
    </row>
    <row r="26" spans="1:15">
      <c r="A26" s="288"/>
      <c r="B26" s="288"/>
      <c r="C26" s="288"/>
      <c r="D26" s="288"/>
      <c r="E26" s="288"/>
      <c r="F26" s="288"/>
      <c r="G26" s="288"/>
      <c r="H26" s="288"/>
      <c r="I26" s="288"/>
      <c r="J26" s="288"/>
      <c r="K26" s="288"/>
      <c r="L26" s="288"/>
      <c r="M26" s="288"/>
      <c r="N26" s="288"/>
    </row>
    <row r="27" spans="1:15">
      <c r="D27" s="51"/>
      <c r="E27" s="51"/>
      <c r="F27" s="51"/>
      <c r="G27" s="51"/>
      <c r="H27" s="51"/>
      <c r="I27" s="51"/>
      <c r="J27" s="51"/>
      <c r="K27" s="51"/>
      <c r="L27" s="51"/>
    </row>
    <row r="28" spans="1:15">
      <c r="D28" s="36"/>
      <c r="E28" s="36"/>
      <c r="F28" s="36"/>
      <c r="G28" s="36"/>
      <c r="H28" s="36"/>
      <c r="I28" s="36"/>
      <c r="J28" s="36"/>
      <c r="K28" s="36"/>
      <c r="L28" s="36"/>
    </row>
  </sheetData>
  <mergeCells count="29">
    <mergeCell ref="A25:B25"/>
    <mergeCell ref="C4:C6"/>
    <mergeCell ref="A23:B23"/>
    <mergeCell ref="A24:B24"/>
    <mergeCell ref="A21:B21"/>
    <mergeCell ref="A22:B22"/>
    <mergeCell ref="A19:B19"/>
    <mergeCell ref="A20:B20"/>
    <mergeCell ref="A17:B17"/>
    <mergeCell ref="A18:B18"/>
    <mergeCell ref="A15:B15"/>
    <mergeCell ref="A16:B16"/>
    <mergeCell ref="A13:B13"/>
    <mergeCell ref="A14:B14"/>
    <mergeCell ref="A11:B11"/>
    <mergeCell ref="A12:B12"/>
    <mergeCell ref="J4:J6"/>
    <mergeCell ref="D4:I4"/>
    <mergeCell ref="E5:H5"/>
    <mergeCell ref="A9:B9"/>
    <mergeCell ref="A10:B10"/>
    <mergeCell ref="A7:B7"/>
    <mergeCell ref="A8:B8"/>
    <mergeCell ref="A4:B6"/>
    <mergeCell ref="C7:L7"/>
    <mergeCell ref="K4:K6"/>
    <mergeCell ref="L4:L6"/>
    <mergeCell ref="D5:D6"/>
    <mergeCell ref="I5:I6"/>
  </mergeCells>
  <hyperlinks>
    <hyperlink ref="N1" location="'Spis tablic_Contens'!A1" display="&lt; POWRÓT"/>
    <hyperlink ref="N2" location="'Spis tablic_Contens'!A1" display="&lt; BACK"/>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Version xmlns="http://schemas.microsoft.com/sharepoint/v3/fields" xsi:nil="true"/>
    <_DCDateModified xmlns="http://schemas.microsoft.com/sharepoint/v3/fields">1999-11-30T00:00:00+00:00</_DCDateModified>
    <Departament_x002f_Instytucja xmlns="044b8e35-bece-49ff-aeb3-9f5d3f4329b3">PK</Departament_x002f_Instytucja>
    <Temat xmlns="044b8e35-bece-49ff-aeb3-9f5d3f4329b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F7773995C1A8BE469F1A00343CCDDA33" ma:contentTypeVersion="7" ma:contentTypeDescription="Utwórz nowy dokument." ma:contentTypeScope="" ma:versionID="7871ddd2aee2a5f69ad733bb5125d043">
  <xsd:schema xmlns:xsd="http://www.w3.org/2001/XMLSchema" xmlns:xs="http://www.w3.org/2001/XMLSchema" xmlns:p="http://schemas.microsoft.com/office/2006/metadata/properties" xmlns:ns2="http://schemas.microsoft.com/sharepoint/v3/fields" xmlns:ns3="044b8e35-bece-49ff-aeb3-9f5d3f4329b3" targetNamespace="http://schemas.microsoft.com/office/2006/metadata/properties" ma:root="true" ma:fieldsID="bee52a4a3d34607da501a3c1a457acde" ns2:_="" ns3:_="">
    <xsd:import namespace="http://schemas.microsoft.com/sharepoint/v3/fields"/>
    <xsd:import namespace="044b8e35-bece-49ff-aeb3-9f5d3f4329b3"/>
    <xsd:element name="properties">
      <xsd:complexType>
        <xsd:sequence>
          <xsd:element name="documentManagement">
            <xsd:complexType>
              <xsd:all>
                <xsd:element ref="ns2:_DCDateModified" minOccurs="0"/>
                <xsd:element ref="ns2:_Version" minOccurs="0"/>
                <xsd:element ref="ns3:Temat" minOccurs="0"/>
                <xsd:element ref="ns3:Departament_x002f_Instytucj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Modified" ma:index="8" nillable="true" ma:displayName="Data modyfikacji" ma:default="" ma:description="Data ostatniej modyfikacji tego zasobu" ma:format="DateTime" ma:internalName="_DCDateModified">
      <xsd:simpleType>
        <xsd:restriction base="dms:DateTime"/>
      </xsd:simpleType>
    </xsd:element>
    <xsd:element name="_Version" ma:index="9" nillable="true" ma:displayName="Wersja"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4b8e35-bece-49ff-aeb3-9f5d3f4329b3" elementFormDefault="qualified">
    <xsd:import namespace="http://schemas.microsoft.com/office/2006/documentManagement/types"/>
    <xsd:import namespace="http://schemas.microsoft.com/office/infopath/2007/PartnerControls"/>
    <xsd:element name="Temat" ma:index="10" nillable="true" ma:displayName="Temat" ma:internalName="Temat">
      <xsd:simpleType>
        <xsd:restriction base="dms:Text">
          <xsd:maxLength value="255"/>
        </xsd:restriction>
      </xsd:simpleType>
    </xsd:element>
    <xsd:element name="Departament_x002f_Instytucja" ma:index="11" nillable="true" ma:displayName="Dep/Inst" ma:default="PK" ma:format="Dropdown" ma:internalName="Departament_x002f_Instytucja">
      <xsd:simpleType>
        <xsd:union memberTypes="dms:Text">
          <xsd:simpleType>
            <xsd:restriction base="dms:Choice">
              <xsd:enumeration value="AZ"/>
              <xsd:enumeration value="BAK"/>
              <xsd:enumeration value="BD"/>
              <xsd:enumeration value="BDG"/>
              <xsd:enumeration value="BOK"/>
              <xsd:enumeration value="BR"/>
              <xsd:enumeration value="BR"/>
              <xsd:enumeration value="BS"/>
              <xsd:enumeration value="DI"/>
              <xsd:enumeration value="DP"/>
              <xsd:enumeration value="DR"/>
              <xsd:enumeration value="GP"/>
              <xsd:enumeration value="HU"/>
              <xsd:enumeration value="MS"/>
              <xsd:enumeration value="PK"/>
              <xsd:enumeration value="PR"/>
              <xsd:enumeration value="PZ"/>
              <xsd:enumeration value="RN"/>
              <xsd:enumeration value="SM"/>
              <xsd:enumeration value="WM"/>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Policy Auditing</Name>
    <Synchronization>Synchronous</Synchronization>
    <Type>10001</Type>
    <SequenceNumber>1100</SequenceNumber>
    <Url/>
    <Assembly>Microsoft.Office.Policy, Version=15.0.0.0, Culture=neutral, PublicKeyToken=71e9bce111e9429c</Assembly>
    <Class>Microsoft.Office.RecordsManagement.Internal.AuditHandler</Class>
    <Data/>
    <Filter/>
  </Receiver>
  <Receiver>
    <Name>Policy Auditing</Name>
    <Synchronization>Synchronous</Synchronization>
    <Type>10002</Type>
    <SequenceNumber>1101</SequenceNumber>
    <Url/>
    <Assembly>Microsoft.Office.Policy, Version=15.0.0.0, Culture=neutral, PublicKeyToken=71e9bce111e9429c</Assembly>
    <Class>Microsoft.Office.RecordsManagement.Internal.AuditHandler</Class>
    <Data/>
    <Filter/>
  </Receiver>
  <Receiver>
    <Name>Policy Auditing</Name>
    <Synchronization>Synchronous</Synchronization>
    <Type>10004</Type>
    <SequenceNumber>1102</SequenceNumber>
    <Url/>
    <Assembly>Microsoft.Office.Policy, Version=15.0.0.0, Culture=neutral, PublicKeyToken=71e9bce111e9429c</Assembly>
    <Class>Microsoft.Office.RecordsManagement.Internal.AuditHandler</Class>
    <Data/>
    <Filter/>
  </Receiver>
  <Receiver>
    <Name>Policy Auditing</Name>
    <Synchronization>Synchronous</Synchronization>
    <Type>10006</Type>
    <SequenceNumber>1103</SequenceNumber>
    <Url/>
    <Assembly>Microsoft.Office.Policy, Version=15.0.0.0, Culture=neutral, PublicKeyToken=71e9bce111e9429c</Assembly>
    <Class>Microsoft.Office.RecordsManagement.Internal.AuditHandler</Class>
    <Data/>
    <Filter/>
  </Receiver>
</spe:Receivers>
</file>

<file path=customXml/itemProps1.xml><?xml version="1.0" encoding="utf-8"?>
<ds:datastoreItem xmlns:ds="http://schemas.openxmlformats.org/officeDocument/2006/customXml" ds:itemID="{8E7B37C8-BC26-4D57-87D6-03A3BCE82367}">
  <ds:schemaRefs>
    <ds:schemaRef ds:uri="http://schemas.microsoft.com/sharepoint/v3/contenttype/forms"/>
  </ds:schemaRefs>
</ds:datastoreItem>
</file>

<file path=customXml/itemProps2.xml><?xml version="1.0" encoding="utf-8"?>
<ds:datastoreItem xmlns:ds="http://schemas.openxmlformats.org/officeDocument/2006/customXml" ds:itemID="{360B1E22-F757-4FE1-9D6D-04A7FB880A42}">
  <ds:schemaRefs>
    <ds:schemaRef ds:uri="http://schemas.microsoft.com/sharepoint/v3/fields"/>
    <ds:schemaRef ds:uri="http://www.w3.org/XML/1998/namespace"/>
    <ds:schemaRef ds:uri="http://schemas.microsoft.com/office/2006/metadata/properties"/>
    <ds:schemaRef ds:uri="http://schemas.openxmlformats.org/package/2006/metadata/core-properties"/>
    <ds:schemaRef ds:uri="http://purl.org/dc/dcmitype/"/>
    <ds:schemaRef ds:uri="http://schemas.microsoft.com/office/2006/documentManagement/types"/>
    <ds:schemaRef ds:uri="http://purl.org/dc/terms/"/>
    <ds:schemaRef ds:uri="http://schemas.microsoft.com/office/infopath/2007/PartnerControls"/>
    <ds:schemaRef ds:uri="044b8e35-bece-49ff-aeb3-9f5d3f4329b3"/>
    <ds:schemaRef ds:uri="http://purl.org/dc/elements/1.1/"/>
  </ds:schemaRefs>
</ds:datastoreItem>
</file>

<file path=customXml/itemProps3.xml><?xml version="1.0" encoding="utf-8"?>
<ds:datastoreItem xmlns:ds="http://schemas.openxmlformats.org/officeDocument/2006/customXml" ds:itemID="{7A71ACCF-7783-4011-97F6-CED7AF1751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044b8e35-bece-49ff-aeb3-9f5d3f4329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F84BD16-7313-4721-9BEF-CEF83645CF90}">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54</vt:i4>
      </vt:variant>
      <vt:variant>
        <vt:lpstr>Zakresy nazwane</vt:lpstr>
      </vt:variant>
      <vt:variant>
        <vt:i4>3</vt:i4>
      </vt:variant>
    </vt:vector>
  </HeadingPairs>
  <TitlesOfParts>
    <vt:vector size="57" baseType="lpstr">
      <vt:lpstr>Dział 8._Chapter 8.</vt:lpstr>
      <vt:lpstr>Spis tablic_Contens</vt:lpstr>
      <vt:lpstr>TABL. 1(282)</vt:lpstr>
      <vt:lpstr>TABL. 2(283)</vt:lpstr>
      <vt:lpstr>TABL. 3(284)</vt:lpstr>
      <vt:lpstr>TABL. 4(285)</vt:lpstr>
      <vt:lpstr>TABL. 5(286)</vt:lpstr>
      <vt:lpstr>TABL. 6(287)</vt:lpstr>
      <vt:lpstr>TABL. 7(288)</vt:lpstr>
      <vt:lpstr>TABL. 8(289)</vt:lpstr>
      <vt:lpstr>TABL. 9(290)</vt:lpstr>
      <vt:lpstr>TABL. 10(291)</vt:lpstr>
      <vt:lpstr>TABL. 11(292)</vt:lpstr>
      <vt:lpstr>TABL. 12(293)</vt:lpstr>
      <vt:lpstr>TABL. 13(294)</vt:lpstr>
      <vt:lpstr>TABL. 14(295)</vt:lpstr>
      <vt:lpstr>TABL. 15(296)</vt:lpstr>
      <vt:lpstr>TABL. 16(297)</vt:lpstr>
      <vt:lpstr>TABL. 17(298)</vt:lpstr>
      <vt:lpstr>TABL. 18(299)</vt:lpstr>
      <vt:lpstr>TABL. 19(300)</vt:lpstr>
      <vt:lpstr>TABL. 20(301)</vt:lpstr>
      <vt:lpstr>TABL. 21(302)</vt:lpstr>
      <vt:lpstr>TABL. 22(303)</vt:lpstr>
      <vt:lpstr>TABL. 23(304)</vt:lpstr>
      <vt:lpstr>TABL. 24(305)</vt:lpstr>
      <vt:lpstr>TABL. 25(306)</vt:lpstr>
      <vt:lpstr>TABL. 26(307)</vt:lpstr>
      <vt:lpstr>TABL. 27(308)</vt:lpstr>
      <vt:lpstr>TABL. 28(309)</vt:lpstr>
      <vt:lpstr>TABL. 29(310)</vt:lpstr>
      <vt:lpstr>TABL. 30(311)</vt:lpstr>
      <vt:lpstr>TABL. 31(312)</vt:lpstr>
      <vt:lpstr>TABL. 32(313)</vt:lpstr>
      <vt:lpstr>TABL. 33(314)</vt:lpstr>
      <vt:lpstr>TABL. 34(315)</vt:lpstr>
      <vt:lpstr>TABL. 35(316)</vt:lpstr>
      <vt:lpstr>TABL. 36(317)</vt:lpstr>
      <vt:lpstr>TABL. 37(318)</vt:lpstr>
      <vt:lpstr>TABL. 38(319)</vt:lpstr>
      <vt:lpstr>TABL. 39(320)</vt:lpstr>
      <vt:lpstr>TABL. 40(321)</vt:lpstr>
      <vt:lpstr>TABL. 41(322)</vt:lpstr>
      <vt:lpstr>TABL. 42(323)</vt:lpstr>
      <vt:lpstr>TABL. 43(324)</vt:lpstr>
      <vt:lpstr>TABL. 44(325)</vt:lpstr>
      <vt:lpstr>TABL. 45(326)</vt:lpstr>
      <vt:lpstr>TABL. 46(327)</vt:lpstr>
      <vt:lpstr>TABL.47(328)</vt:lpstr>
      <vt:lpstr>TABL. 48(329)</vt:lpstr>
      <vt:lpstr>TABL. 49(330)</vt:lpstr>
      <vt:lpstr>TABL. 50(331)</vt:lpstr>
      <vt:lpstr>TABL. 51(332)</vt:lpstr>
      <vt:lpstr>TABL. 52(333)</vt:lpstr>
      <vt:lpstr>'TABL. 10(291)'!_GoBack</vt:lpstr>
      <vt:lpstr>'TABL. 27(308)'!Obszar_wydruku</vt:lpstr>
      <vt:lpstr>'TABL. 28(309)'!Obszar_wydruku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2018-11-29T13:30:44Z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0x010100F7773995C1A8BE469F1A00343CCDDA33</vt:lpwstr>
  </property>
</Properties>
</file>