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65" yWindow="-75" windowWidth="17445" windowHeight="10650" tabRatio="799" firstSheet="37" activeTab="45"/>
  </bookViews>
  <sheets>
    <sheet name="Dział 4._Chapter 4." sheetId="68" r:id="rId1"/>
    <sheet name="Spis tablic_Contents" sheetId="67" r:id="rId2"/>
    <sheet name="Tabl.1(124)" sheetId="54" r:id="rId3"/>
    <sheet name="Tabl.2(125)" sheetId="76" r:id="rId4"/>
    <sheet name="Tabl.3(126)" sheetId="65" r:id="rId5"/>
    <sheet name="Tabl.4(127)" sheetId="1" r:id="rId6"/>
    <sheet name="Tabl.5(128)" sheetId="66" r:id="rId7"/>
    <sheet name="Tabl.6(129)" sheetId="3" r:id="rId8"/>
    <sheet name="Tabl.7(130)" sheetId="69" r:id="rId9"/>
    <sheet name="Tabl.8(131)" sheetId="5" r:id="rId10"/>
    <sheet name="Tabl.9(132)" sheetId="8" r:id="rId11"/>
    <sheet name="Tabl.10(133)" sheetId="6" r:id="rId12"/>
    <sheet name="Tabl.11(134)" sheetId="7" r:id="rId13"/>
    <sheet name="Tabl.12(135)" sheetId="61" r:id="rId14"/>
    <sheet name="Tabl.13(136)" sheetId="62" r:id="rId15"/>
    <sheet name="Tabl.14(137)" sheetId="11" r:id="rId16"/>
    <sheet name="Tabl.15(138)" sheetId="12" r:id="rId17"/>
    <sheet name="Tabl.16(139)" sheetId="16" r:id="rId18"/>
    <sheet name="Tabl.17(140)" sheetId="25" r:id="rId19"/>
    <sheet name="Tabl.18(141)" sheetId="15" r:id="rId20"/>
    <sheet name="Tabl.19(142)" sheetId="14" r:id="rId21"/>
    <sheet name="Tabl.20(143)" sheetId="27" r:id="rId22"/>
    <sheet name="Tabl.21(144)" sheetId="28" r:id="rId23"/>
    <sheet name="Tabl.22(145)" sheetId="21" r:id="rId24"/>
    <sheet name="Tabl.23(146)" sheetId="18" r:id="rId25"/>
    <sheet name="Tabl.24(147)" sheetId="22" r:id="rId26"/>
    <sheet name="Tabl.25(148)" sheetId="24" r:id="rId27"/>
    <sheet name="Tabl.26(149)" sheetId="23" r:id="rId28"/>
    <sheet name="Tabl.27(150)" sheetId="20" r:id="rId29"/>
    <sheet name="Tabl.28(151)" sheetId="70" r:id="rId30"/>
    <sheet name="Tabl.29(152)" sheetId="71" r:id="rId31"/>
    <sheet name="Tabl.30(153)" sheetId="30" r:id="rId32"/>
    <sheet name="Tabl.31(154)" sheetId="31" r:id="rId33"/>
    <sheet name="Tabl.32(155)" sheetId="32" r:id="rId34"/>
    <sheet name="Tabl.33(156)" sheetId="33" r:id="rId35"/>
    <sheet name="Tabl.34(157)" sheetId="29" r:id="rId36"/>
    <sheet name="Tabl.35(158)" sheetId="34" r:id="rId37"/>
    <sheet name="Tabl.36(159)" sheetId="37" r:id="rId38"/>
    <sheet name="Tabl.37(160)" sheetId="40" r:id="rId39"/>
    <sheet name="Tabl.38(161)" sheetId="41" r:id="rId40"/>
    <sheet name="Tabl.39(162)" sheetId="43" r:id="rId41"/>
    <sheet name="Tabl.40(163)" sheetId="44" r:id="rId42"/>
    <sheet name="Tabl.41(164)" sheetId="48" r:id="rId43"/>
    <sheet name="Tabl.42(165)" sheetId="45" r:id="rId44"/>
    <sheet name="Tabl.43(166)" sheetId="47" r:id="rId45"/>
    <sheet name="Tabl.44(167)" sheetId="60" r:id="rId46"/>
  </sheets>
  <definedNames>
    <definedName name="_xlnm._FilterDatabase" localSheetId="29" hidden="1">'Tabl.28(151)'!$B$1:$H$92</definedName>
    <definedName name="_xlnm._FilterDatabase" localSheetId="30" hidden="1">'Tabl.29(152)'!$A$1:$K$244</definedName>
    <definedName name="_xlnm.Print_Area" localSheetId="2">'Tabl.1(124)'!$A$1:$H$53</definedName>
    <definedName name="_xlnm.Print_Area" localSheetId="11">'Tabl.10(133)'!$A$1:$F$18</definedName>
    <definedName name="_xlnm.Print_Area" localSheetId="12">'Tabl.11(134)'!$A$1:$I$53</definedName>
    <definedName name="_xlnm.Print_Area" localSheetId="15">'Tabl.14(137)'!$A$1:$H$19</definedName>
    <definedName name="_xlnm.Print_Area" localSheetId="3">'Tabl.2(125)'!$A$1:$H$21</definedName>
    <definedName name="_xlnm.Print_Area" localSheetId="4">'Tabl.3(126)'!$A$1:$J$14</definedName>
    <definedName name="_xlnm.Print_Area" localSheetId="5">'Tabl.4(127)'!$A$1:$G$20</definedName>
    <definedName name="_xlnm.Print_Area" localSheetId="45">'Tabl.44(167)'!$A$1:$H$13</definedName>
    <definedName name="_xlnm.Print_Area" localSheetId="6">'Tabl.5(128)'!$A$1:$G$27</definedName>
    <definedName name="_xlnm.Print_Area" localSheetId="7">'Tabl.6(129)'!$A$1:$H$81</definedName>
    <definedName name="_xlnm.Print_Area" localSheetId="8">'Tabl.7(130)'!$A$1:$J$23</definedName>
    <definedName name="_xlnm.Print_Area" localSheetId="9">'Tabl.8(131)'!$A$1:$F$37</definedName>
    <definedName name="_xlnm.Print_Area" localSheetId="10">'Tabl.9(132)'!$A$1:$I$34</definedName>
    <definedName name="OLE_LINK1" localSheetId="45">'Tabl.44(167)'!$A$4</definedName>
    <definedName name="OLE_LINK3" localSheetId="45">'Tabl.44(167)'!#REF!</definedName>
    <definedName name="OLE_LINK5" localSheetId="45">'Tabl.44(167)'!#REF!</definedName>
    <definedName name="_xlnm.Print_Titles" localSheetId="17">'Tabl.16(139)'!$A:$C,'Tabl.16(139)'!$1:$5</definedName>
    <definedName name="_xlnm.Print_Titles" localSheetId="19">'Tabl.18(141)'!$A:$A,'Tabl.18(141)'!$1:$11</definedName>
    <definedName name="_xlnm.Print_Titles" localSheetId="20">'Tabl.19(142)'!$A:$A,'Tabl.19(142)'!$2:$6</definedName>
    <definedName name="_xlnm.Print_Titles" localSheetId="23">'Tabl.22(145)'!$A:$C</definedName>
    <definedName name="_xlnm.Print_Titles" localSheetId="24">'Tabl.23(146)'!$A:$C,'Tabl.23(146)'!$1:$6</definedName>
    <definedName name="_xlnm.Print_Titles" localSheetId="25">'Tabl.24(147)'!$A:$C,'Tabl.24(147)'!$1:$8</definedName>
    <definedName name="_xlnm.Print_Titles" localSheetId="26">'Tabl.25(148)'!$A:$A,'Tabl.25(148)'!$1:$10</definedName>
    <definedName name="_xlnm.Print_Titles" localSheetId="27">'Tabl.26(149)'!$A:$C,'Tabl.26(149)'!$2:$11</definedName>
    <definedName name="_xlnm.Print_Titles" localSheetId="28">'Tabl.27(150)'!$A:$C,'Tabl.27(150)'!$1:$7</definedName>
    <definedName name="_xlnm.Print_Titles" localSheetId="29">'Tabl.28(151)'!$A:$C,'Tabl.28(151)'!$2:$10</definedName>
    <definedName name="_xlnm.Print_Titles" localSheetId="30">'Tabl.29(152)'!$A:$C,'Tabl.29(152)'!$2:$11</definedName>
    <definedName name="Z_17A61E15_CB34_4E45_B54C_4890B27A542F_.wvu.PrintArea" localSheetId="2" hidden="1">'Tabl.1(124)'!$A$1:$H$53</definedName>
    <definedName name="Z_17A61E15_CB34_4E45_B54C_4890B27A542F_.wvu.PrintArea" localSheetId="3" hidden="1">'Tabl.2(125)'!$A$1:$H$21</definedName>
    <definedName name="Z_17A61E15_CB34_4E45_B54C_4890B27A542F_.wvu.PrintArea" localSheetId="4" hidden="1">'Tabl.3(126)'!$A$1:$J$14</definedName>
    <definedName name="Z_17A61E15_CB34_4E45_B54C_4890B27A542F_.wvu.PrintArea" localSheetId="5" hidden="1">'Tabl.4(127)'!$A$1:$G$20</definedName>
    <definedName name="Z_17A61E15_CB34_4E45_B54C_4890B27A542F_.wvu.PrintArea" localSheetId="6" hidden="1">'Tabl.5(128)'!$A$1:$G$27</definedName>
    <definedName name="Z_17A61E15_CB34_4E45_B54C_4890B27A542F_.wvu.PrintTitles" localSheetId="17" hidden="1">'Tabl.16(139)'!$A:$C,'Tabl.16(139)'!$1:$5</definedName>
    <definedName name="Z_17A61E15_CB34_4E45_B54C_4890B27A542F_.wvu.PrintTitles" localSheetId="19" hidden="1">'Tabl.18(141)'!$A:$A,'Tabl.18(141)'!$1:$11</definedName>
    <definedName name="Z_17A61E15_CB34_4E45_B54C_4890B27A542F_.wvu.PrintTitles" localSheetId="20" hidden="1">'Tabl.19(142)'!$A:$A,'Tabl.19(142)'!$2:$6</definedName>
    <definedName name="Z_17A61E15_CB34_4E45_B54C_4890B27A542F_.wvu.PrintTitles" localSheetId="23" hidden="1">'Tabl.22(145)'!$A:$C</definedName>
    <definedName name="Z_17A61E15_CB34_4E45_B54C_4890B27A542F_.wvu.PrintTitles" localSheetId="24" hidden="1">'Tabl.23(146)'!$A:$C,'Tabl.23(146)'!$1:$6</definedName>
    <definedName name="Z_17A61E15_CB34_4E45_B54C_4890B27A542F_.wvu.PrintTitles" localSheetId="25" hidden="1">'Tabl.24(147)'!$A:$C,'Tabl.24(147)'!$1:$8</definedName>
    <definedName name="Z_17A61E15_CB34_4E45_B54C_4890B27A542F_.wvu.PrintTitles" localSheetId="26" hidden="1">'Tabl.25(148)'!$A:$A,'Tabl.25(148)'!$1:$10</definedName>
    <definedName name="Z_17A61E15_CB34_4E45_B54C_4890B27A542F_.wvu.PrintTitles" localSheetId="27" hidden="1">'Tabl.26(149)'!$A:$C,'Tabl.26(149)'!$2:$11</definedName>
    <definedName name="Z_17A61E15_CB34_4E45_B54C_4890B27A542F_.wvu.PrintTitles" localSheetId="28" hidden="1">'Tabl.27(150)'!$A:$C,'Tabl.27(150)'!$1:$7</definedName>
    <definedName name="Z_17A61E15_CB34_4E45_B54C_4890B27A542F_.wvu.PrintTitles" localSheetId="29" hidden="1">'Tabl.28(151)'!$A:$C,'Tabl.28(151)'!$2:$10</definedName>
    <definedName name="Z_17A61E15_CB34_4E45_B54C_4890B27A542F_.wvu.PrintTitles" localSheetId="30" hidden="1">'Tabl.29(152)'!$A:$C,'Tabl.29(152)'!$2:$11</definedName>
  </definedNames>
  <calcPr calcId="125725"/>
  <customWorkbookViews>
    <customWorkbookView name="Małek Marcin - Widok osobisty" guid="{17A61E15-CB34-4E45-B54C-4890B27A542F}" mergeInterval="0" personalView="1" maximized="1" xWindow="1" yWindow="1" windowWidth="1020" windowHeight="549" tabRatio="698" activeSheetId="66" showComments="commIndAndComment"/>
  </customWorkbookViews>
</workbook>
</file>

<file path=xl/calcChain.xml><?xml version="1.0" encoding="utf-8"?>
<calcChain xmlns="http://schemas.openxmlformats.org/spreadsheetml/2006/main">
  <c r="C16" i="70"/>
  <c r="B16"/>
  <c r="C90"/>
  <c r="G12" i="61"/>
  <c r="G10"/>
  <c r="G6"/>
  <c r="K13" i="69"/>
  <c r="L13" s="1"/>
  <c r="K12"/>
  <c r="L12"/>
  <c r="L14"/>
  <c r="K14"/>
  <c r="K15"/>
  <c r="L15" s="1"/>
  <c r="K16"/>
  <c r="L16" s="1"/>
  <c r="K17"/>
  <c r="L17" s="1"/>
  <c r="K18"/>
  <c r="L18" s="1"/>
  <c r="K11"/>
  <c r="L11" s="1"/>
  <c r="K10"/>
  <c r="L10" s="1"/>
  <c r="F26" i="22" l="1"/>
  <c r="F25"/>
  <c r="F24"/>
  <c r="F23"/>
  <c r="F22"/>
  <c r="F21"/>
  <c r="F20"/>
  <c r="F19"/>
  <c r="F18"/>
  <c r="F17"/>
  <c r="F16"/>
  <c r="F15"/>
  <c r="F14"/>
  <c r="F13"/>
  <c r="F12"/>
  <c r="F11"/>
  <c r="F9"/>
  <c r="C26"/>
  <c r="C25"/>
  <c r="C24"/>
  <c r="C23"/>
  <c r="C22"/>
  <c r="C21"/>
  <c r="C20"/>
  <c r="C19"/>
  <c r="C18"/>
  <c r="C17"/>
  <c r="C16"/>
  <c r="C15"/>
  <c r="C14"/>
  <c r="C13"/>
  <c r="C12"/>
  <c r="C11"/>
  <c r="B43" i="16"/>
  <c r="C28" i="28" l="1"/>
  <c r="C22" i="8" l="1"/>
  <c r="C18"/>
  <c r="I14"/>
  <c r="I10"/>
  <c r="F10" i="1" l="1"/>
  <c r="E10"/>
  <c r="D10"/>
  <c r="C10"/>
  <c r="B10"/>
  <c r="E30" i="16" l="1"/>
  <c r="F30"/>
  <c r="G30"/>
  <c r="H30"/>
  <c r="I30"/>
  <c r="J30"/>
  <c r="K30"/>
  <c r="L30"/>
  <c r="C30"/>
  <c r="D46"/>
  <c r="E46"/>
  <c r="F46"/>
  <c r="G46"/>
  <c r="H46"/>
  <c r="I46"/>
  <c r="J46"/>
  <c r="K46"/>
  <c r="L46"/>
  <c r="C46"/>
  <c r="D14"/>
  <c r="E14"/>
  <c r="F14"/>
  <c r="H14"/>
  <c r="D37"/>
  <c r="E37"/>
  <c r="H37"/>
  <c r="I37"/>
  <c r="K37"/>
  <c r="L37"/>
  <c r="C37"/>
  <c r="H21"/>
  <c r="F21"/>
  <c r="E21"/>
  <c r="D21"/>
  <c r="C21"/>
  <c r="C20"/>
  <c r="I20"/>
  <c r="H20"/>
  <c r="G20"/>
  <c r="F20"/>
  <c r="E20"/>
  <c r="D20"/>
  <c r="B20"/>
  <c r="L52"/>
  <c r="K52"/>
  <c r="J52"/>
  <c r="I52"/>
  <c r="H52"/>
  <c r="G52"/>
  <c r="F52"/>
  <c r="E52"/>
  <c r="D52"/>
  <c r="C52"/>
  <c r="B52"/>
  <c r="L36"/>
  <c r="K36"/>
  <c r="J36"/>
  <c r="I36"/>
  <c r="H36"/>
  <c r="G36"/>
  <c r="F36"/>
  <c r="E36"/>
  <c r="D36"/>
  <c r="C36"/>
  <c r="B36"/>
  <c r="L45"/>
  <c r="K45"/>
  <c r="J45"/>
  <c r="I45"/>
  <c r="H45"/>
  <c r="G45"/>
  <c r="F45"/>
  <c r="E45"/>
  <c r="D45"/>
  <c r="C45"/>
  <c r="B45"/>
  <c r="B29"/>
  <c r="C29"/>
  <c r="D29"/>
  <c r="E29"/>
  <c r="F29"/>
  <c r="G29"/>
  <c r="H29"/>
  <c r="I29"/>
  <c r="J29"/>
  <c r="K29"/>
  <c r="L29"/>
  <c r="B13"/>
  <c r="D13"/>
  <c r="E13"/>
  <c r="F13"/>
  <c r="G13"/>
  <c r="H13"/>
  <c r="I13"/>
  <c r="C13"/>
</calcChain>
</file>

<file path=xl/sharedStrings.xml><?xml version="1.0" encoding="utf-8"?>
<sst xmlns="http://schemas.openxmlformats.org/spreadsheetml/2006/main" count="3447" uniqueCount="1871">
  <si>
    <r>
      <t xml:space="preserve">niskiej
</t>
    </r>
    <r>
      <rPr>
        <i/>
        <sz val="8.5"/>
        <color indexed="8"/>
        <rFont val="Times New Roman"/>
        <family val="1"/>
        <charset val="238"/>
      </rPr>
      <t>low</t>
    </r>
  </si>
  <si>
    <r>
      <t xml:space="preserve">średniej
</t>
    </r>
    <r>
      <rPr>
        <i/>
        <sz val="8.5"/>
        <color indexed="8"/>
        <rFont val="Times New Roman"/>
        <family val="1"/>
        <charset val="238"/>
      </rPr>
      <t>moderate</t>
    </r>
  </si>
  <si>
    <r>
      <t xml:space="preserve">wysokiej
</t>
    </r>
    <r>
      <rPr>
        <i/>
        <sz val="8.5"/>
        <color indexed="8"/>
        <rFont val="Times New Roman"/>
        <family val="1"/>
        <charset val="238"/>
      </rPr>
      <t>high</t>
    </r>
  </si>
  <si>
    <t>51-99 m</t>
  </si>
  <si>
    <r>
      <t xml:space="preserve">WOJEWÓDZTWA
</t>
    </r>
    <r>
      <rPr>
        <i/>
        <sz val="8.5"/>
        <color indexed="8"/>
        <rFont val="Times New Roman"/>
        <family val="1"/>
        <charset val="238"/>
      </rPr>
      <t>VOIVODSHIPS</t>
    </r>
  </si>
  <si>
    <r>
      <t xml:space="preserve">Liczba emitorów
</t>
    </r>
    <r>
      <rPr>
        <i/>
        <sz val="8.5"/>
        <color indexed="8"/>
        <rFont val="Times New Roman"/>
        <family val="1"/>
        <charset val="238"/>
      </rPr>
      <t>Number of emission sources</t>
    </r>
  </si>
  <si>
    <r>
      <t xml:space="preserve">ogółem
</t>
    </r>
    <r>
      <rPr>
        <i/>
        <sz val="8.5"/>
        <color indexed="8"/>
        <rFont val="Times New Roman"/>
        <family val="1"/>
        <charset val="238"/>
      </rPr>
      <t>total</t>
    </r>
  </si>
  <si>
    <r>
      <t xml:space="preserve">Emisja zanieczyszczeń w tysiącach ton
</t>
    </r>
    <r>
      <rPr>
        <i/>
        <sz val="8.5"/>
        <color indexed="8"/>
        <rFont val="Times New Roman"/>
        <family val="1"/>
        <charset val="238"/>
      </rPr>
      <t>Pollutants emission in thousand tonnes</t>
    </r>
  </si>
  <si>
    <r>
      <t xml:space="preserve">do 50 m
</t>
    </r>
    <r>
      <rPr>
        <i/>
        <sz val="8.5"/>
        <color indexed="8"/>
        <rFont val="Times New Roman"/>
        <family val="1"/>
        <charset val="238"/>
      </rPr>
      <t>up to
50 m</t>
    </r>
  </si>
  <si>
    <r>
      <t xml:space="preserve">od 100 m
</t>
    </r>
    <r>
      <rPr>
        <i/>
        <sz val="8.5"/>
        <color indexed="8"/>
        <rFont val="Times New Roman"/>
        <family val="1"/>
        <charset val="238"/>
      </rPr>
      <t>from
100 m</t>
    </r>
  </si>
  <si>
    <r>
      <t xml:space="preserve">gazowych
z emitorów o wysokości
</t>
    </r>
    <r>
      <rPr>
        <i/>
        <sz val="8.5"/>
        <color indexed="8"/>
        <rFont val="Times New Roman"/>
        <family val="1"/>
        <charset val="238"/>
      </rPr>
      <t>gaseous from emission sources with the height of</t>
    </r>
  </si>
  <si>
    <r>
      <t xml:space="preserve">W tym     </t>
    </r>
    <r>
      <rPr>
        <i/>
        <sz val="8.5"/>
        <color indexed="8"/>
        <rFont val="Times New Roman"/>
        <family val="1"/>
        <charset val="238"/>
      </rPr>
      <t>Of which</t>
    </r>
  </si>
  <si>
    <r>
      <t xml:space="preserve">ze spalania paliw
</t>
    </r>
    <r>
      <rPr>
        <i/>
        <sz val="8.5"/>
        <color indexed="8"/>
        <rFont val="Times New Roman"/>
        <family val="1"/>
        <charset val="238"/>
      </rPr>
      <t>from the combustion of fuel</t>
    </r>
  </si>
  <si>
    <r>
      <t xml:space="preserve">krzemowe
</t>
    </r>
    <r>
      <rPr>
        <i/>
        <sz val="8.5"/>
        <color indexed="8"/>
        <rFont val="Times New Roman"/>
        <family val="1"/>
        <charset val="238"/>
      </rPr>
      <t>silicate</t>
    </r>
  </si>
  <si>
    <t>10.1</t>
  </si>
  <si>
    <t>10.3</t>
  </si>
  <si>
    <t>10.4</t>
  </si>
  <si>
    <t>10.5</t>
  </si>
  <si>
    <t>10.8</t>
  </si>
  <si>
    <t>11.0</t>
  </si>
  <si>
    <t>13.2</t>
  </si>
  <si>
    <t>15.1</t>
  </si>
  <si>
    <t>15.2</t>
  </si>
  <si>
    <t>16.2</t>
  </si>
  <si>
    <t>17.1</t>
  </si>
  <si>
    <t>17.2</t>
  </si>
  <si>
    <t>19.1</t>
  </si>
  <si>
    <t>19.2</t>
  </si>
  <si>
    <t xml:space="preserve">10,1 - 30,0  </t>
  </si>
  <si>
    <t xml:space="preserve">30,1 - 50,0  </t>
  </si>
  <si>
    <t xml:space="preserve">50,1 - 70,0  </t>
  </si>
  <si>
    <t xml:space="preserve">70,1 - 90,0  </t>
  </si>
  <si>
    <r>
      <t xml:space="preserve">5001
i więcej
</t>
    </r>
    <r>
      <rPr>
        <i/>
        <sz val="8.5"/>
        <color indexed="8"/>
        <rFont val="Times New Roman"/>
        <family val="1"/>
        <charset val="238"/>
      </rPr>
      <t>5001 and more</t>
    </r>
  </si>
  <si>
    <r>
      <t xml:space="preserve">WOJEWÓDZTWA
</t>
    </r>
    <r>
      <rPr>
        <i/>
        <sz val="8.5"/>
        <rFont val="Times New Roman"/>
        <family val="1"/>
        <charset val="238"/>
      </rPr>
      <t>VOIVODSHIP</t>
    </r>
  </si>
  <si>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</si>
  <si>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</si>
  <si>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</si>
  <si>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</si>
  <si>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</si>
  <si>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</si>
  <si>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</si>
  <si>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</si>
  <si>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</si>
  <si>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</si>
  <si>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</si>
  <si>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</si>
  <si>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</si>
  <si>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</si>
  <si>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Particulates from the combustion of fuel</t>
  </si>
  <si>
    <t>1,1,1-trichloroethane</t>
  </si>
  <si>
    <t>Hydrofluorocarbons</t>
  </si>
  <si>
    <t>Azoxy, nitric and nitroso nitrogen compounds</t>
  </si>
  <si>
    <t xml:space="preserve">Heterocyclic compounds </t>
  </si>
  <si>
    <t>Isocyclic compounds</t>
  </si>
  <si>
    <r>
      <t xml:space="preserve">1-godzinne
</t>
    </r>
    <r>
      <rPr>
        <i/>
        <sz val="8.5"/>
        <rFont val="Times New Roman"/>
        <family val="1"/>
        <charset val="238"/>
      </rPr>
      <t>1-hour</t>
    </r>
  </si>
  <si>
    <r>
      <t>μg/m</t>
    </r>
    <r>
      <rPr>
        <vertAlign val="superscript"/>
        <sz val="8.5"/>
        <rFont val="Times New Roman"/>
        <family val="1"/>
        <charset val="238"/>
      </rPr>
      <t>3</t>
    </r>
  </si>
  <si>
    <r>
      <t>μg/m</t>
    </r>
    <r>
      <rPr>
        <vertAlign val="superscript"/>
        <sz val="8.5"/>
        <rFont val="Times New Roman"/>
        <family val="1"/>
        <charset val="238"/>
      </rPr>
      <t>3</t>
    </r>
    <r>
      <rPr>
        <b/>
        <sz val="8.5"/>
        <rFont val="Times New Roman"/>
        <family val="1"/>
        <charset val="238"/>
      </rPr>
      <t>×</t>
    </r>
    <r>
      <rPr>
        <sz val="8.5"/>
        <rFont val="Times New Roman"/>
        <family val="1"/>
        <charset val="238"/>
      </rPr>
      <t>h</t>
    </r>
  </si>
  <si>
    <t>EQUIPMENT</t>
  </si>
  <si>
    <t>Cyclones</t>
  </si>
  <si>
    <t>Multicyclones</t>
  </si>
  <si>
    <t>Fabric filters</t>
  </si>
  <si>
    <t>Electrofilters</t>
  </si>
  <si>
    <t>Wet air cleaners</t>
  </si>
  <si>
    <t>URZĄDZENIA</t>
  </si>
  <si>
    <r>
      <t xml:space="preserve">Ogółem
</t>
    </r>
    <r>
      <rPr>
        <i/>
        <sz val="8.5"/>
        <color indexed="8"/>
        <rFont val="Times New Roman"/>
        <family val="1"/>
        <charset val="238"/>
      </rPr>
      <t>Total</t>
    </r>
  </si>
  <si>
    <r>
      <t xml:space="preserve">Urządzenia o skuteczności
</t>
    </r>
    <r>
      <rPr>
        <i/>
        <sz val="8.5"/>
        <color indexed="8"/>
        <rFont val="Times New Roman"/>
        <family val="1"/>
        <charset val="238"/>
      </rPr>
      <t>Equipment efficiency</t>
    </r>
  </si>
  <si>
    <r>
      <t xml:space="preserve">razem
</t>
    </r>
    <r>
      <rPr>
        <i/>
        <sz val="8.5"/>
        <rFont val="Times New Roman"/>
        <family val="1"/>
        <charset val="238"/>
      </rPr>
      <t>total</t>
    </r>
  </si>
  <si>
    <r>
      <t xml:space="preserve">geo-termalnej
</t>
    </r>
    <r>
      <rPr>
        <i/>
        <sz val="8.5"/>
        <rFont val="Times New Roman"/>
        <family val="1"/>
        <charset val="238"/>
      </rPr>
      <t>geothermal</t>
    </r>
  </si>
  <si>
    <r>
      <t xml:space="preserve">biomasy
</t>
    </r>
    <r>
      <rPr>
        <i/>
        <sz val="8.5"/>
        <rFont val="Times New Roman"/>
        <family val="1"/>
        <charset val="238"/>
      </rPr>
      <t>biomass</t>
    </r>
  </si>
  <si>
    <r>
      <t xml:space="preserve">w tym
</t>
    </r>
    <r>
      <rPr>
        <i/>
        <sz val="8.5"/>
        <rFont val="Times New Roman"/>
        <family val="1"/>
        <charset val="238"/>
      </rPr>
      <t>of which</t>
    </r>
  </si>
  <si>
    <r>
      <t xml:space="preserve">wiatrowej
</t>
    </r>
    <r>
      <rPr>
        <i/>
        <sz val="8.5"/>
        <rFont val="Times New Roman"/>
        <family val="1"/>
        <charset val="238"/>
      </rPr>
      <t>wind</t>
    </r>
  </si>
  <si>
    <r>
      <t xml:space="preserve">wodnej
</t>
    </r>
    <r>
      <rPr>
        <i/>
        <sz val="8.5"/>
        <rFont val="Times New Roman"/>
        <family val="1"/>
        <charset val="238"/>
      </rPr>
      <t>hydro</t>
    </r>
  </si>
  <si>
    <r>
      <t xml:space="preserve">w produkcji energii ogółem w %
</t>
    </r>
    <r>
      <rPr>
        <i/>
        <sz val="8.5"/>
        <rFont val="Times New Roman"/>
        <family val="1"/>
        <charset val="238"/>
      </rPr>
      <t>in total production
of energy in %</t>
    </r>
  </si>
  <si>
    <t>2000</t>
  </si>
  <si>
    <t>2005</t>
  </si>
  <si>
    <t>2010</t>
  </si>
  <si>
    <r>
      <t xml:space="preserve">nawozów sztucznych
</t>
    </r>
    <r>
      <rPr>
        <i/>
        <sz val="8.5"/>
        <color indexed="8"/>
        <rFont val="Times New Roman"/>
        <family val="1"/>
        <charset val="238"/>
      </rPr>
      <t>artificial fertilizers</t>
    </r>
  </si>
  <si>
    <r>
      <t xml:space="preserve">węglowo-grafitowe, sadza
</t>
    </r>
    <r>
      <rPr>
        <i/>
        <sz val="8.5"/>
        <color indexed="8"/>
        <rFont val="Times New Roman"/>
        <family val="1"/>
        <charset val="238"/>
      </rPr>
      <t>carbon and graphite, soot</t>
    </r>
  </si>
  <si>
    <r>
      <t xml:space="preserve">polimerów
</t>
    </r>
    <r>
      <rPr>
        <i/>
        <sz val="8.5"/>
        <color indexed="8"/>
        <rFont val="Times New Roman"/>
        <family val="1"/>
        <charset val="238"/>
      </rPr>
      <t>polymers</t>
    </r>
  </si>
  <si>
    <r>
      <t xml:space="preserve">węgla brunatnego
</t>
    </r>
    <r>
      <rPr>
        <i/>
        <sz val="8.5"/>
        <color indexed="8"/>
        <rFont val="Times New Roman"/>
        <family val="1"/>
        <charset val="238"/>
      </rPr>
      <t>lignite</t>
    </r>
  </si>
  <si>
    <r>
      <t xml:space="preserve">cementowo-wapiennicze i materiałów ogniotrwałych
</t>
    </r>
    <r>
      <rPr>
        <i/>
        <sz val="8.5"/>
        <color indexed="8"/>
        <rFont val="Times New Roman"/>
        <family val="1"/>
        <charset val="238"/>
      </rPr>
      <t>ceramic and lame particulates as well as fire resistant materials</t>
    </r>
  </si>
  <si>
    <r>
      <t xml:space="preserve">w tysiącach ton     </t>
    </r>
    <r>
      <rPr>
        <i/>
        <sz val="8.5"/>
        <color indexed="8"/>
        <rFont val="Times New Roman"/>
        <family val="1"/>
        <charset val="238"/>
      </rPr>
      <t xml:space="preserve"> in thousand tonnes</t>
    </r>
  </si>
  <si>
    <r>
      <t xml:space="preserve">środków powie-rzchniowo czynnych
</t>
    </r>
    <r>
      <rPr>
        <i/>
        <sz val="8.5"/>
        <color indexed="8"/>
        <rFont val="Times New Roman"/>
        <family val="1"/>
        <charset val="238"/>
      </rPr>
      <t>surface active agents</t>
    </r>
  </si>
  <si>
    <r>
      <t xml:space="preserve">Ogółem
</t>
    </r>
    <r>
      <rPr>
        <i/>
        <sz val="8.5"/>
        <color indexed="8"/>
        <rFont val="Times New Roman"/>
        <family val="1"/>
        <charset val="238"/>
      </rPr>
      <t>Grand total</t>
    </r>
  </si>
  <si>
    <r>
      <t xml:space="preserve">W tym
</t>
    </r>
    <r>
      <rPr>
        <i/>
        <sz val="8.5"/>
        <color indexed="8"/>
        <rFont val="Times New Roman"/>
        <family val="1"/>
        <charset val="238"/>
      </rPr>
      <t>Of which</t>
    </r>
  </si>
  <si>
    <r>
      <t xml:space="preserve">dwutlenek siarki
</t>
    </r>
    <r>
      <rPr>
        <i/>
        <sz val="8.5"/>
        <color indexed="8"/>
        <rFont val="Times New Roman"/>
        <family val="1"/>
        <charset val="238"/>
      </rPr>
      <t>sulphur dioxide</t>
    </r>
  </si>
  <si>
    <r>
      <t xml:space="preserve">tlenki azotu
</t>
    </r>
    <r>
      <rPr>
        <i/>
        <sz val="8.5"/>
        <color indexed="8"/>
        <rFont val="Times New Roman"/>
        <family val="1"/>
        <charset val="238"/>
      </rPr>
      <t>nitrogen oxides</t>
    </r>
  </si>
  <si>
    <r>
      <t xml:space="preserve">tlenek węgla
</t>
    </r>
    <r>
      <rPr>
        <i/>
        <sz val="8.5"/>
        <color indexed="8"/>
        <rFont val="Times New Roman"/>
        <family val="1"/>
        <charset val="238"/>
      </rPr>
      <t>carbon oxide</t>
    </r>
  </si>
  <si>
    <r>
      <t xml:space="preserve">dwutlenek węgla
</t>
    </r>
    <r>
      <rPr>
        <i/>
        <sz val="8.5"/>
        <color indexed="8"/>
        <rFont val="Times New Roman"/>
        <family val="1"/>
        <charset val="238"/>
      </rPr>
      <t>carbon dioxide</t>
    </r>
  </si>
  <si>
    <r>
      <t xml:space="preserve">w tysiącach ton
</t>
    </r>
    <r>
      <rPr>
        <i/>
        <sz val="8.5"/>
        <color indexed="8"/>
        <rFont val="Times New Roman"/>
        <family val="1"/>
        <charset val="238"/>
      </rPr>
      <t>in thousand tonnes</t>
    </r>
  </si>
  <si>
    <r>
      <t xml:space="preserve">z procesów techno-logicznych
</t>
    </r>
    <r>
      <rPr>
        <i/>
        <sz val="8.5"/>
        <color indexed="8"/>
        <rFont val="Times New Roman"/>
        <family val="1"/>
        <charset val="238"/>
      </rPr>
      <t>from technolo-gical processes</t>
    </r>
  </si>
  <si>
    <t>Kołobrzeg</t>
  </si>
  <si>
    <t xml:space="preserve">Przemysł chemiczny </t>
  </si>
  <si>
    <t>Chemical industry</t>
  </si>
  <si>
    <t xml:space="preserve">Produkcja metali </t>
  </si>
  <si>
    <t>Manufacture of metals</t>
  </si>
  <si>
    <r>
      <t>Rolnictwo</t>
    </r>
    <r>
      <rPr>
        <sz val="8.5"/>
        <rFont val="Times New Roman"/>
        <family val="1"/>
        <charset val="238"/>
      </rPr>
      <t xml:space="preserve"> </t>
    </r>
  </si>
  <si>
    <t>Agriculture</t>
  </si>
  <si>
    <t xml:space="preserve">Fermentacja jelitowa </t>
  </si>
  <si>
    <t xml:space="preserve">Gleby rolne </t>
  </si>
  <si>
    <t>Land use, land use change and forestry</t>
  </si>
  <si>
    <r>
      <t>Odpady</t>
    </r>
    <r>
      <rPr>
        <sz val="8.5"/>
        <rFont val="Times New Roman"/>
        <family val="1"/>
        <charset val="238"/>
      </rPr>
      <t xml:space="preserve"> </t>
    </r>
  </si>
  <si>
    <t>Waste</t>
  </si>
  <si>
    <t xml:space="preserve">Składowanie odpadów stałych </t>
  </si>
  <si>
    <t xml:space="preserve">Gospodarka ściekami </t>
  </si>
  <si>
    <t xml:space="preserve">Spalanie odpadów </t>
  </si>
  <si>
    <t>of which: power industry</t>
  </si>
  <si>
    <t xml:space="preserve">Aglomeracja białostocka </t>
  </si>
  <si>
    <t xml:space="preserve">Aglomeracja bydgoska </t>
  </si>
  <si>
    <t xml:space="preserve">Aglomeracja górnośląska </t>
  </si>
  <si>
    <t>20.1</t>
  </si>
  <si>
    <t>20.2</t>
  </si>
  <si>
    <t>20.3</t>
  </si>
  <si>
    <t>20.4</t>
  </si>
  <si>
    <t>6 do 9 lat</t>
  </si>
  <si>
    <t>6 to 9 years</t>
  </si>
  <si>
    <t>10 do 15 lat</t>
  </si>
  <si>
    <t>10 to 15 years</t>
  </si>
  <si>
    <r>
      <t xml:space="preserve">Samochody osobowe
</t>
    </r>
    <r>
      <rPr>
        <i/>
        <sz val="8.5"/>
        <rFont val="Times New Roman"/>
        <family val="1"/>
        <charset val="238"/>
      </rPr>
      <t>Passenger cars</t>
    </r>
  </si>
  <si>
    <r>
      <t xml:space="preserve">Autobusy
</t>
    </r>
    <r>
      <rPr>
        <i/>
        <sz val="8.5"/>
        <rFont val="Times New Roman"/>
        <family val="1"/>
        <charset val="238"/>
      </rPr>
      <t>Buses</t>
    </r>
  </si>
  <si>
    <r>
      <t xml:space="preserve">Ciągniki siodłowe
</t>
    </r>
    <r>
      <rPr>
        <i/>
        <sz val="8.5"/>
        <rFont val="Times New Roman"/>
        <family val="1"/>
        <charset val="238"/>
      </rPr>
      <t>Road tractors</t>
    </r>
  </si>
  <si>
    <r>
      <t xml:space="preserve">w sztukach
</t>
    </r>
    <r>
      <rPr>
        <i/>
        <sz val="8.5"/>
        <rFont val="Times New Roman"/>
        <family val="1"/>
        <charset val="238"/>
      </rPr>
      <t>in units</t>
    </r>
  </si>
  <si>
    <r>
      <t xml:space="preserve">w %
</t>
    </r>
    <r>
      <rPr>
        <i/>
        <sz val="8.5"/>
        <rFont val="Times New Roman"/>
        <family val="1"/>
        <charset val="238"/>
      </rPr>
      <t>in %</t>
    </r>
  </si>
  <si>
    <t xml:space="preserve">Combustion in energy production and transformation </t>
  </si>
  <si>
    <t>industries</t>
  </si>
  <si>
    <t xml:space="preserve">Aglomeracja krakowska </t>
  </si>
  <si>
    <t xml:space="preserve">Aglomeracja lubelska </t>
  </si>
  <si>
    <t xml:space="preserve">Aglomeracja łódzka </t>
  </si>
  <si>
    <t xml:space="preserve">Aglomeracja poznańska </t>
  </si>
  <si>
    <t xml:space="preserve">Aglomeracja rybnicko-jastrzębska </t>
  </si>
  <si>
    <t xml:space="preserve">Aglomeracja szczecińska </t>
  </si>
  <si>
    <t xml:space="preserve">Aglomeracja trójmiejska </t>
  </si>
  <si>
    <t xml:space="preserve">Aglomeracja warszawska </t>
  </si>
  <si>
    <t xml:space="preserve">Aglomeracja wrocławska </t>
  </si>
  <si>
    <r>
      <t>Gorzów Wielkopolski</t>
    </r>
    <r>
      <rPr>
        <sz val="10"/>
        <rFont val="Times New Roman"/>
        <family val="1"/>
        <charset val="238"/>
      </rPr>
      <t xml:space="preserve"> </t>
    </r>
  </si>
  <si>
    <r>
      <t>Kielce</t>
    </r>
    <r>
      <rPr>
        <sz val="10"/>
        <rFont val="Times New Roman"/>
        <family val="1"/>
        <charset val="238"/>
      </rPr>
      <t xml:space="preserve"> </t>
    </r>
  </si>
  <si>
    <r>
      <t>Opole</t>
    </r>
    <r>
      <rPr>
        <sz val="10"/>
        <rFont val="Times New Roman"/>
        <family val="1"/>
        <charset val="238"/>
      </rPr>
      <t xml:space="preserve"> </t>
    </r>
  </si>
  <si>
    <t xml:space="preserve">Rzeszów </t>
  </si>
  <si>
    <r>
      <t>Toruń</t>
    </r>
    <r>
      <rPr>
        <sz val="10"/>
        <rFont val="Times New Roman"/>
        <family val="1"/>
        <charset val="238"/>
      </rPr>
      <t xml:space="preserve"> </t>
    </r>
  </si>
  <si>
    <t xml:space="preserve">Gorzów Wielkopolski </t>
  </si>
  <si>
    <t xml:space="preserve">Kielce </t>
  </si>
  <si>
    <t xml:space="preserve">Olsztyn </t>
  </si>
  <si>
    <t xml:space="preserve">Opole </t>
  </si>
  <si>
    <t xml:space="preserve">Toruń </t>
  </si>
  <si>
    <r>
      <t xml:space="preserve">Stężenia średnie roczne
</t>
    </r>
    <r>
      <rPr>
        <i/>
        <sz val="8.5"/>
        <rFont val="Times New Roman"/>
        <family val="1"/>
        <charset val="238"/>
      </rPr>
      <t>Annual mean concentration</t>
    </r>
  </si>
  <si>
    <r>
      <t xml:space="preserve">liczba stanowisk
</t>
    </r>
    <r>
      <rPr>
        <i/>
        <sz val="8.5"/>
        <rFont val="Times New Roman"/>
        <family val="1"/>
        <charset val="238"/>
      </rPr>
      <t>number of monitoring sites</t>
    </r>
  </si>
  <si>
    <r>
      <t xml:space="preserve">średnie
</t>
    </r>
    <r>
      <rPr>
        <i/>
        <sz val="8.5"/>
        <rFont val="Times New Roman"/>
        <family val="1"/>
        <charset val="238"/>
      </rPr>
      <t>average</t>
    </r>
  </si>
  <si>
    <r>
      <t xml:space="preserve">maksymalne
</t>
    </r>
    <r>
      <rPr>
        <i/>
        <sz val="8.5"/>
        <rFont val="Times New Roman"/>
        <family val="1"/>
        <charset val="238"/>
      </rPr>
      <t>maximum</t>
    </r>
  </si>
  <si>
    <r>
      <t xml:space="preserve">minimalne
</t>
    </r>
    <r>
      <rPr>
        <i/>
        <sz val="8.5"/>
        <rFont val="Times New Roman"/>
        <family val="1"/>
        <charset val="238"/>
      </rPr>
      <t>minimum</t>
    </r>
  </si>
  <si>
    <r>
      <t xml:space="preserve">AGLOMERACJA/
/MIASTO
</t>
    </r>
    <r>
      <rPr>
        <i/>
        <sz val="8.5"/>
        <rFont val="Times New Roman"/>
        <family val="1"/>
        <charset val="238"/>
      </rPr>
      <t>AGGLOMERATION/CITY</t>
    </r>
  </si>
  <si>
    <t>Ź r ó d ł o: dane Inspekcji Ochrony Środowiska.</t>
  </si>
  <si>
    <t>S o u r c e: data of the Inspection for Environmental Protection.</t>
  </si>
  <si>
    <t xml:space="preserve">Zielona Góra </t>
  </si>
  <si>
    <t>Aglomeracja lubelska</t>
  </si>
  <si>
    <r>
      <t xml:space="preserve">liczba stano-wisk
</t>
    </r>
    <r>
      <rPr>
        <i/>
        <sz val="8.5"/>
        <rFont val="Times New Roman"/>
        <family val="1"/>
        <charset val="238"/>
      </rPr>
      <t>num-ber of monitoring sites</t>
    </r>
  </si>
  <si>
    <r>
      <t xml:space="preserve">Stężenia średnie roczne benzenu
</t>
    </r>
    <r>
      <rPr>
        <i/>
        <sz val="8.5"/>
        <rFont val="Times New Roman"/>
        <family val="1"/>
        <charset val="238"/>
      </rPr>
      <t>Annual mean benzene concentration</t>
    </r>
  </si>
  <si>
    <r>
      <t xml:space="preserve">Pyły
</t>
    </r>
    <r>
      <rPr>
        <i/>
        <sz val="8.5"/>
        <color indexed="8"/>
        <rFont val="Times New Roman"/>
        <family val="1"/>
        <charset val="238"/>
      </rPr>
      <t>Particulates</t>
    </r>
  </si>
  <si>
    <r>
      <t xml:space="preserve">Dwutlenek siarki
</t>
    </r>
    <r>
      <rPr>
        <i/>
        <sz val="8.5"/>
        <color indexed="8"/>
        <rFont val="Times New Roman"/>
        <family val="1"/>
        <charset val="238"/>
      </rPr>
      <t>Sulphur dioxide</t>
    </r>
  </si>
  <si>
    <r>
      <t xml:space="preserve">Tlenki węgla
</t>
    </r>
    <r>
      <rPr>
        <i/>
        <sz val="8.5"/>
        <color indexed="8"/>
        <rFont val="Times New Roman"/>
        <family val="1"/>
        <charset val="238"/>
      </rPr>
      <t>Carbon oxide</t>
    </r>
  </si>
  <si>
    <r>
      <t xml:space="preserve">Węglowodory
</t>
    </r>
    <r>
      <rPr>
        <i/>
        <sz val="8.5"/>
        <color indexed="8"/>
        <rFont val="Times New Roman"/>
        <family val="1"/>
        <charset val="238"/>
      </rPr>
      <t>Hydrocarbons</t>
    </r>
  </si>
  <si>
    <r>
      <t xml:space="preserve">w tonach
</t>
    </r>
    <r>
      <rPr>
        <i/>
        <sz val="8.5"/>
        <color indexed="8"/>
        <rFont val="Times New Roman"/>
        <family val="1"/>
        <charset val="238"/>
      </rPr>
      <t>in tonnes</t>
    </r>
  </si>
  <si>
    <t xml:space="preserve">Gaz koksowniczy </t>
  </si>
  <si>
    <t xml:space="preserve">Gaz wielkopiecowy </t>
  </si>
  <si>
    <t xml:space="preserve">Oleje napędowe </t>
  </si>
  <si>
    <t>High-methane natural gas</t>
  </si>
  <si>
    <t>Nitrified natural gas</t>
  </si>
  <si>
    <t>Coke and semi-coke</t>
  </si>
  <si>
    <t>Coke oven gas</t>
  </si>
  <si>
    <t>Gas manufactured from coal</t>
  </si>
  <si>
    <r>
      <t>Gasoline</t>
    </r>
    <r>
      <rPr>
        <i/>
        <vertAlign val="superscript"/>
        <sz val="8.5"/>
        <rFont val="Times New Roman"/>
        <family val="1"/>
        <charset val="238"/>
      </rPr>
      <t>a</t>
    </r>
  </si>
  <si>
    <t>Diesel oil</t>
  </si>
  <si>
    <t>Fuel oil (including gudron)</t>
  </si>
  <si>
    <r>
      <t>tys.t/</t>
    </r>
    <r>
      <rPr>
        <i/>
        <sz val="8.5"/>
        <rFont val="Times New Roman"/>
        <family val="1"/>
        <charset val="238"/>
      </rPr>
      <t>thous. t</t>
    </r>
  </si>
  <si>
    <r>
      <t>hm</t>
    </r>
    <r>
      <rPr>
        <vertAlign val="superscript"/>
        <sz val="8.5"/>
        <rFont val="Times New Roman"/>
        <family val="1"/>
        <charset val="238"/>
      </rPr>
      <t>3</t>
    </r>
  </si>
  <si>
    <r>
      <t xml:space="preserve">LATA
</t>
    </r>
    <r>
      <rPr>
        <i/>
        <sz val="8.5"/>
        <rFont val="Times New Roman"/>
        <family val="1"/>
        <charset val="238"/>
      </rPr>
      <t>YEARS</t>
    </r>
  </si>
  <si>
    <t>24.5</t>
  </si>
  <si>
    <t>25.1</t>
  </si>
  <si>
    <t>25.2</t>
  </si>
  <si>
    <t>25.5</t>
  </si>
  <si>
    <t>25.7</t>
  </si>
  <si>
    <r>
      <t xml:space="preserve">w megagramach
</t>
    </r>
    <r>
      <rPr>
        <i/>
        <sz val="8.5"/>
        <rFont val="Times New Roman"/>
        <family val="1"/>
        <charset val="238"/>
      </rPr>
      <t>in megagramss</t>
    </r>
  </si>
  <si>
    <r>
      <t xml:space="preserve">Arsen
</t>
    </r>
    <r>
      <rPr>
        <i/>
        <sz val="8.5"/>
        <rFont val="Times New Roman"/>
        <family val="1"/>
        <charset val="238"/>
      </rPr>
      <t>Arsenic</t>
    </r>
  </si>
  <si>
    <r>
      <t xml:space="preserve">Chrom
</t>
    </r>
    <r>
      <rPr>
        <i/>
        <sz val="8.5"/>
        <rFont val="Times New Roman"/>
        <family val="1"/>
        <charset val="238"/>
      </rPr>
      <t>Chromium</t>
    </r>
  </si>
  <si>
    <r>
      <t xml:space="preserve">Cynk
</t>
    </r>
    <r>
      <rPr>
        <i/>
        <sz val="8.5"/>
        <rFont val="Times New Roman"/>
        <family val="1"/>
        <charset val="238"/>
      </rPr>
      <t>Zinc</t>
    </r>
  </si>
  <si>
    <r>
      <t xml:space="preserve">Kadm
</t>
    </r>
    <r>
      <rPr>
        <i/>
        <sz val="8.5"/>
        <rFont val="Times New Roman"/>
        <family val="1"/>
        <charset val="238"/>
      </rPr>
      <t>Cadmium</t>
    </r>
  </si>
  <si>
    <r>
      <t xml:space="preserve">Miedź
</t>
    </r>
    <r>
      <rPr>
        <i/>
        <sz val="8.5"/>
        <rFont val="Times New Roman"/>
        <family val="1"/>
        <charset val="238"/>
      </rPr>
      <t>Copper</t>
    </r>
  </si>
  <si>
    <r>
      <t xml:space="preserve">Nikiel
</t>
    </r>
    <r>
      <rPr>
        <i/>
        <sz val="8.5"/>
        <rFont val="Times New Roman"/>
        <family val="1"/>
        <charset val="238"/>
      </rPr>
      <t>Nickel</t>
    </r>
  </si>
  <si>
    <r>
      <t xml:space="preserve">Ołów
</t>
    </r>
    <r>
      <rPr>
        <i/>
        <sz val="8.5"/>
        <rFont val="Times New Roman"/>
        <family val="1"/>
        <charset val="238"/>
      </rPr>
      <t>Lead</t>
    </r>
  </si>
  <si>
    <r>
      <t xml:space="preserve">Rtęć
</t>
    </r>
    <r>
      <rPr>
        <i/>
        <sz val="8.5"/>
        <rFont val="Times New Roman"/>
        <family val="1"/>
        <charset val="238"/>
      </rPr>
      <t>Mercury</t>
    </r>
  </si>
  <si>
    <r>
      <t xml:space="preserve">Polichlorowane bifenyle (PCB)
</t>
    </r>
    <r>
      <rPr>
        <i/>
        <sz val="8.5"/>
        <rFont val="Times New Roman"/>
        <family val="1"/>
        <charset val="238"/>
      </rPr>
      <t>Polychlorinated biphenyls (PCB</t>
    </r>
    <r>
      <rPr>
        <sz val="8.5"/>
        <rFont val="Times New Roman"/>
        <family val="1"/>
        <charset val="238"/>
      </rPr>
      <t>)</t>
    </r>
  </si>
  <si>
    <r>
      <t xml:space="preserve">Wielopierścieniowe węglowodory aromatyczne (WWA)
</t>
    </r>
    <r>
      <rPr>
        <i/>
        <sz val="8.5"/>
        <rFont val="Times New Roman"/>
        <family val="1"/>
        <charset val="238"/>
      </rPr>
      <t xml:space="preserve">Polycyclic aromatic hydrocarbons (PAH) </t>
    </r>
  </si>
  <si>
    <r>
      <t xml:space="preserve">w odsetkach
</t>
    </r>
    <r>
      <rPr>
        <i/>
        <sz val="8.5"/>
        <rFont val="Times New Roman"/>
        <family val="1"/>
        <charset val="238"/>
      </rPr>
      <t>in percent</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</si>
  <si>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40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average annual
concentration in μg/m</t>
    </r>
    <r>
      <rPr>
        <i/>
        <vertAlign val="superscript"/>
        <sz val="8.5"/>
        <rFont val="Times New Roman"/>
        <family val="1"/>
        <charset val="238"/>
      </rPr>
      <t>3</t>
    </r>
    <r>
      <rPr>
        <i/>
        <sz val="8.5"/>
        <rFont val="Times New Roman"/>
        <family val="1"/>
        <charset val="238"/>
      </rPr>
      <t xml:space="preserve">
(limit value: 40 μg/m</t>
    </r>
    <r>
      <rPr>
        <i/>
        <vertAlign val="superscript"/>
        <sz val="8.5"/>
        <rFont val="Times New Roman"/>
        <family val="1"/>
        <charset val="238"/>
      </rPr>
      <t>3</t>
    </r>
    <r>
      <rPr>
        <i/>
        <sz val="8.5"/>
        <rFont val="Times New Roman"/>
        <family val="1"/>
        <charset val="238"/>
      </rPr>
      <t>)</t>
    </r>
  </si>
  <si>
    <r>
      <t>wartość 
stężenia średniego rocznego w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annual mean
concentration in μg/m</t>
    </r>
    <r>
      <rPr>
        <i/>
        <vertAlign val="superscript"/>
        <sz val="8.5"/>
        <rFont val="Times New Roman"/>
        <family val="1"/>
        <charset val="238"/>
      </rPr>
      <t>3</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</si>
  <si>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25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average annual
concentration in μg/m</t>
    </r>
    <r>
      <rPr>
        <i/>
        <vertAlign val="superscript"/>
        <sz val="8.5"/>
        <rFont val="Times New Roman"/>
        <family val="1"/>
        <charset val="238"/>
      </rPr>
      <t>3</t>
    </r>
    <r>
      <rPr>
        <i/>
        <sz val="8.5"/>
        <rFont val="Times New Roman"/>
        <family val="1"/>
        <charset val="238"/>
      </rPr>
      <t xml:space="preserve">
(limit value: 25 μg/m</t>
    </r>
    <r>
      <rPr>
        <i/>
        <vertAlign val="superscript"/>
        <sz val="8.5"/>
        <rFont val="Times New Roman"/>
        <family val="1"/>
        <charset val="238"/>
      </rPr>
      <t>3</t>
    </r>
    <r>
      <rPr>
        <i/>
        <sz val="8.5"/>
        <rFont val="Times New Roman"/>
        <family val="1"/>
        <charset val="238"/>
      </rPr>
      <t>)</t>
    </r>
  </si>
  <si>
    <t>23.6</t>
  </si>
  <si>
    <t>24.1</t>
  </si>
  <si>
    <t>24.2</t>
  </si>
  <si>
    <t>24.3</t>
  </si>
  <si>
    <t>24.4</t>
  </si>
  <si>
    <t>Puszcza Borecka, Diabla Góra</t>
  </si>
  <si>
    <t>W tym:</t>
  </si>
  <si>
    <t>samochody osobowe</t>
  </si>
  <si>
    <t>passenger cars</t>
  </si>
  <si>
    <t>autobusy</t>
  </si>
  <si>
    <t>buses</t>
  </si>
  <si>
    <r>
      <t>lorries</t>
    </r>
    <r>
      <rPr>
        <i/>
        <vertAlign val="superscript"/>
        <sz val="8.5"/>
        <rFont val="Times New Roman"/>
        <family val="1"/>
        <charset val="238"/>
      </rPr>
      <t>b</t>
    </r>
  </si>
  <si>
    <t>motocykle i skutery</t>
  </si>
  <si>
    <t>motorcycles and scooters</t>
  </si>
  <si>
    <t>ciągniki rolnicze</t>
  </si>
  <si>
    <t>agricultural tractors</t>
  </si>
  <si>
    <r>
      <t>Molybdenum</t>
    </r>
    <r>
      <rPr>
        <i/>
        <vertAlign val="superscript"/>
        <sz val="8.5"/>
        <rFont val="Times New Roman"/>
        <family val="1"/>
        <charset val="238"/>
      </rPr>
      <t>a</t>
    </r>
  </si>
  <si>
    <r>
      <t>Nickel</t>
    </r>
    <r>
      <rPr>
        <i/>
        <vertAlign val="superscript"/>
        <sz val="8.5"/>
        <rFont val="Times New Roman"/>
        <family val="1"/>
        <charset val="238"/>
      </rPr>
      <t>a</t>
    </r>
  </si>
  <si>
    <r>
      <t>Lead</t>
    </r>
    <r>
      <rPr>
        <i/>
        <vertAlign val="superscript"/>
        <sz val="8.5"/>
        <rFont val="Times New Roman"/>
        <family val="1"/>
        <charset val="238"/>
      </rPr>
      <t>a</t>
    </r>
  </si>
  <si>
    <r>
      <t>Metallic elements and their compounds</t>
    </r>
    <r>
      <rPr>
        <i/>
        <vertAlign val="superscript"/>
        <sz val="8.5"/>
        <rFont val="Times New Roman"/>
        <family val="1"/>
        <charset val="238"/>
      </rPr>
      <t>c</t>
    </r>
  </si>
  <si>
    <r>
      <t>Salts of non-metals</t>
    </r>
    <r>
      <rPr>
        <i/>
        <vertAlign val="superscript"/>
        <sz val="8.5"/>
        <rFont val="Times New Roman"/>
        <family val="1"/>
        <charset val="238"/>
      </rPr>
      <t>b</t>
    </r>
  </si>
  <si>
    <r>
      <t>Organic substances</t>
    </r>
    <r>
      <rPr>
        <i/>
        <vertAlign val="superscript"/>
        <sz val="8.5"/>
        <rFont val="Times New Roman"/>
        <family val="1"/>
        <charset val="238"/>
      </rPr>
      <t>f</t>
    </r>
  </si>
  <si>
    <r>
      <t>Nitrogen oxides (in terms of NO</t>
    </r>
    <r>
      <rPr>
        <i/>
        <vertAlign val="subscript"/>
        <sz val="8.5"/>
        <rFont val="Times New Roman"/>
        <family val="1"/>
        <charset val="238"/>
      </rPr>
      <t>2</t>
    </r>
    <r>
      <rPr>
        <i/>
        <sz val="8.5"/>
        <rFont val="Times New Roman"/>
        <family val="1"/>
        <charset val="238"/>
      </rPr>
      <t>)</t>
    </r>
  </si>
  <si>
    <r>
      <t>Non-metal oxides</t>
    </r>
    <r>
      <rPr>
        <i/>
        <vertAlign val="superscript"/>
        <sz val="8.5"/>
        <rFont val="Times New Roman"/>
        <family val="1"/>
        <charset val="238"/>
      </rPr>
      <t>b</t>
    </r>
  </si>
  <si>
    <r>
      <t>Aliphatic hydrocarbons and their derivatives</t>
    </r>
    <r>
      <rPr>
        <i/>
        <vertAlign val="superscript"/>
        <sz val="8.5"/>
        <rFont val="Times New Roman"/>
        <family val="1"/>
        <charset val="238"/>
      </rPr>
      <t>b</t>
    </r>
  </si>
  <si>
    <r>
      <t>Polycyclic, aromatic hydrocarbons and their derivatives</t>
    </r>
    <r>
      <rPr>
        <i/>
        <vertAlign val="superscript"/>
        <sz val="8.5"/>
        <rFont val="Times New Roman"/>
        <family val="1"/>
        <charset val="238"/>
      </rPr>
      <t>b</t>
    </r>
  </si>
  <si>
    <t>W wieku: do 2 lat</t>
  </si>
  <si>
    <t>Aged to:  up to 2 years</t>
  </si>
  <si>
    <t>3 do 5 lat</t>
  </si>
  <si>
    <t>3 to 5 years</t>
  </si>
  <si>
    <t>16 do 20 lat</t>
  </si>
  <si>
    <t>16 to 20 years</t>
  </si>
  <si>
    <t>21 do 30 lat</t>
  </si>
  <si>
    <t>21 to 30 years</t>
  </si>
  <si>
    <t>31 lat i starsze</t>
  </si>
  <si>
    <t>31 years and more</t>
  </si>
  <si>
    <t>Podtlenek azotu</t>
  </si>
  <si>
    <t>Nitrous oxide</t>
  </si>
  <si>
    <t xml:space="preserve">Carbon oxide </t>
  </si>
  <si>
    <t>Passenger cars</t>
  </si>
  <si>
    <t>Light duty vehicles &lt; 3.5 t</t>
  </si>
  <si>
    <t>Kopalnictwo surowców energetycznych</t>
  </si>
  <si>
    <t>Sektor usług</t>
  </si>
  <si>
    <t>Gospodarstwa domowe</t>
  </si>
  <si>
    <t>Rolnictwo, leśnictwo i inne</t>
  </si>
  <si>
    <t>Spalanie w kotłach, turbinach gazowych i silnikach</t>
  </si>
  <si>
    <t>Procesy spalania z kontaktem i bez kontaktu</t>
  </si>
  <si>
    <t>Samochody osobowe</t>
  </si>
  <si>
    <t>Samochody ciężarowe &lt; 3,5 t</t>
  </si>
  <si>
    <t xml:space="preserve">Samochody ciężarowe &gt; 3,5 t, autobusy i ciągniki rolnicze </t>
  </si>
  <si>
    <t>Motorowery i motocykle</t>
  </si>
  <si>
    <t>Moped and motorcycles</t>
  </si>
  <si>
    <t>Zużycie opon, hamulców i nawierzchni dróg</t>
  </si>
  <si>
    <t>Automobile tyre and brake wear and road abrasion</t>
  </si>
  <si>
    <t>Inne pojazdy i urządzenia</t>
  </si>
  <si>
    <t>Other vehicles and machinery</t>
  </si>
  <si>
    <t>+27</t>
  </si>
  <si>
    <t>+26</t>
  </si>
  <si>
    <t>+29</t>
  </si>
  <si>
    <t>+10</t>
  </si>
  <si>
    <t>-1</t>
  </si>
  <si>
    <t>-3</t>
  </si>
  <si>
    <t>+5</t>
  </si>
  <si>
    <t>+3</t>
  </si>
  <si>
    <t>-8</t>
  </si>
  <si>
    <t>+30</t>
  </si>
  <si>
    <t>+52</t>
  </si>
  <si>
    <t>-38</t>
  </si>
  <si>
    <t>+57</t>
  </si>
  <si>
    <t>+20</t>
  </si>
  <si>
    <t>+4</t>
  </si>
  <si>
    <t>+18</t>
  </si>
  <si>
    <t>+9</t>
  </si>
  <si>
    <t>+22</t>
  </si>
  <si>
    <t>+15</t>
  </si>
  <si>
    <t>-18</t>
  </si>
  <si>
    <t>-27</t>
  </si>
  <si>
    <t>-40</t>
  </si>
  <si>
    <t>-19</t>
  </si>
  <si>
    <t>-11</t>
  </si>
  <si>
    <t>0</t>
  </si>
  <si>
    <t>-6</t>
  </si>
  <si>
    <t>-12</t>
  </si>
  <si>
    <t>-5</t>
  </si>
  <si>
    <t>-35</t>
  </si>
  <si>
    <t>-15</t>
  </si>
  <si>
    <t>-26</t>
  </si>
  <si>
    <t>+11</t>
  </si>
  <si>
    <t>+28</t>
  </si>
  <si>
    <t>+14</t>
  </si>
  <si>
    <t>+32</t>
  </si>
  <si>
    <t>+8</t>
  </si>
  <si>
    <t>+2</t>
  </si>
  <si>
    <t>+21</t>
  </si>
  <si>
    <t>+19</t>
  </si>
  <si>
    <t>-13</t>
  </si>
  <si>
    <t>+6</t>
  </si>
  <si>
    <t>-4</t>
  </si>
  <si>
    <t>-22</t>
  </si>
  <si>
    <t>+1</t>
  </si>
  <si>
    <t>-36</t>
  </si>
  <si>
    <t>-53</t>
  </si>
  <si>
    <t>-41</t>
  </si>
  <si>
    <t>-7</t>
  </si>
  <si>
    <t>-10</t>
  </si>
  <si>
    <t>-24</t>
  </si>
  <si>
    <t>-29</t>
  </si>
  <si>
    <t>-28</t>
  </si>
  <si>
    <t>-9</t>
  </si>
  <si>
    <t>-25</t>
  </si>
  <si>
    <t>-33</t>
  </si>
  <si>
    <t>-48</t>
  </si>
  <si>
    <t>-23</t>
  </si>
  <si>
    <t>-30</t>
  </si>
  <si>
    <t>-17</t>
  </si>
  <si>
    <t>-14</t>
  </si>
  <si>
    <t>+13</t>
  </si>
  <si>
    <t>+12</t>
  </si>
  <si>
    <t>-16</t>
  </si>
  <si>
    <t>+16</t>
  </si>
  <si>
    <t xml:space="preserve">1965 do 1963-1964 </t>
  </si>
  <si>
    <t>1965 to 1963-1964</t>
  </si>
  <si>
    <t xml:space="preserve">1970 do 1963-1969 </t>
  </si>
  <si>
    <t>1970 to 1963-1969</t>
  </si>
  <si>
    <t xml:space="preserve">1975 do 1963-1974 </t>
  </si>
  <si>
    <t>1975 to 1963-1974</t>
  </si>
  <si>
    <t xml:space="preserve">1980 do 1963-1979 </t>
  </si>
  <si>
    <t>1980 to 1963-1979</t>
  </si>
  <si>
    <t xml:space="preserve">1985 do 1963-1984 </t>
  </si>
  <si>
    <t>1985 to1963-1984</t>
  </si>
  <si>
    <t xml:space="preserve">1990 do 1963-1989 </t>
  </si>
  <si>
    <t>1990 to 1963-1989</t>
  </si>
  <si>
    <t xml:space="preserve">1995 do 1963-1994 </t>
  </si>
  <si>
    <t>1995 to 1963-1994</t>
  </si>
  <si>
    <t xml:space="preserve">2000 do 1963-1999 </t>
  </si>
  <si>
    <t>2000 to 1963-1999</t>
  </si>
  <si>
    <t xml:space="preserve">2005 do 1963-2004 </t>
  </si>
  <si>
    <t>2005 to 1963-2004</t>
  </si>
  <si>
    <t>2010 to 1963-2009</t>
  </si>
  <si>
    <t>2010 do 1963-2009</t>
  </si>
  <si>
    <t>Liczba dni objętych pomiarem</t>
  </si>
  <si>
    <t>Number of days included in the measurement</t>
  </si>
  <si>
    <t>Dawki promieniowania:</t>
  </si>
  <si>
    <t>Radiation dose:</t>
  </si>
  <si>
    <t>średnie dobowe</t>
  </si>
  <si>
    <t>one-day averages</t>
  </si>
  <si>
    <t>maksymalne dobowe</t>
  </si>
  <si>
    <t>one-day maximum</t>
  </si>
  <si>
    <t>minimalne dobowe</t>
  </si>
  <si>
    <t>one-day minimum</t>
  </si>
  <si>
    <t>miesięczne</t>
  </si>
  <si>
    <t>monthly</t>
  </si>
  <si>
    <t xml:space="preserve">Łeba </t>
  </si>
  <si>
    <t>Aldehydy pierścieniowe, aromatyczne i ich pochodne</t>
  </si>
  <si>
    <t>Alkohole pierścieniowe, aromatyczne i ich pochodne</t>
  </si>
  <si>
    <t>Kwasy nieorganiczne, ich sole i bezwodniki</t>
  </si>
  <si>
    <t>Oleje (mgła olejowa)</t>
  </si>
  <si>
    <t>Pyły krzemowe (powyżej 30% wolnej krzemionki)</t>
  </si>
  <si>
    <t>Związki azowe, azoksy, nitrowe i nitrozowe</t>
  </si>
  <si>
    <r>
      <t>Polychlordibenzo-p-dioxin and polychlordibenzofurans</t>
    </r>
    <r>
      <rPr>
        <i/>
        <vertAlign val="superscript"/>
        <sz val="8.5"/>
        <rFont val="Times New Roman"/>
        <family val="1"/>
        <charset val="238"/>
      </rPr>
      <t>d</t>
    </r>
  </si>
  <si>
    <r>
      <t>Mercury</t>
    </r>
    <r>
      <rPr>
        <i/>
        <vertAlign val="superscript"/>
        <sz val="8.5"/>
        <rFont val="Times New Roman"/>
        <family val="1"/>
        <charset val="238"/>
      </rPr>
      <t>a</t>
    </r>
  </si>
  <si>
    <r>
      <t xml:space="preserve">Dwutlenek węgla
</t>
    </r>
    <r>
      <rPr>
        <i/>
        <sz val="8.5"/>
        <rFont val="Times New Roman"/>
        <family val="1"/>
        <charset val="238"/>
      </rPr>
      <t xml:space="preserve">Carbon dioxide </t>
    </r>
  </si>
  <si>
    <r>
      <t xml:space="preserve">Metan
</t>
    </r>
    <r>
      <rPr>
        <i/>
        <sz val="8.5"/>
        <rFont val="Times New Roman"/>
        <family val="1"/>
        <charset val="238"/>
      </rPr>
      <t>Methane</t>
    </r>
  </si>
  <si>
    <r>
      <t xml:space="preserve">Podtlenek azotu
</t>
    </r>
    <r>
      <rPr>
        <i/>
        <sz val="8.5"/>
        <rFont val="Times New Roman"/>
        <family val="1"/>
        <charset val="238"/>
      </rPr>
      <t>Nitrous oxide</t>
    </r>
  </si>
  <si>
    <r>
      <t xml:space="preserve">ogółem
</t>
    </r>
    <r>
      <rPr>
        <i/>
        <sz val="8.5"/>
        <rFont val="Times New Roman"/>
        <family val="1"/>
        <charset val="238"/>
      </rPr>
      <t>total</t>
    </r>
  </si>
  <si>
    <r>
      <t>CO</t>
    </r>
    <r>
      <rPr>
        <vertAlign val="subscript"/>
        <sz val="8.5"/>
        <rFont val="Times New Roman"/>
        <family val="1"/>
        <charset val="238"/>
      </rPr>
      <t>2</t>
    </r>
  </si>
  <si>
    <r>
      <t>CH</t>
    </r>
    <r>
      <rPr>
        <vertAlign val="subscript"/>
        <sz val="8.5"/>
        <rFont val="Times New Roman"/>
        <family val="1"/>
        <charset val="238"/>
      </rPr>
      <t>4</t>
    </r>
  </si>
  <si>
    <r>
      <t>N</t>
    </r>
    <r>
      <rPr>
        <vertAlign val="subscript"/>
        <sz val="8.5"/>
        <rFont val="Times New Roman"/>
        <family val="1"/>
        <charset val="238"/>
      </rPr>
      <t>2</t>
    </r>
    <r>
      <rPr>
        <sz val="8.5"/>
        <rFont val="Times New Roman"/>
        <family val="1"/>
        <charset val="238"/>
      </rPr>
      <t>O</t>
    </r>
  </si>
  <si>
    <t>CO</t>
  </si>
  <si>
    <t>Pb</t>
  </si>
  <si>
    <r>
      <t xml:space="preserve">Stężenia średnie roczne arsenu
</t>
    </r>
    <r>
      <rPr>
        <i/>
        <sz val="8.5"/>
        <rFont val="Times New Roman"/>
        <family val="1"/>
        <charset val="238"/>
      </rPr>
      <t>Annual mean arsenic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</si>
  <si>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6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6 ng/m</t>
    </r>
    <r>
      <rPr>
        <i/>
        <vertAlign val="superscript"/>
        <sz val="8.5"/>
        <rFont val="Times New Roman"/>
        <family val="1"/>
        <charset val="238"/>
      </rPr>
      <t>3</t>
    </r>
    <r>
      <rPr>
        <i/>
        <sz val="8.5"/>
        <rFont val="Times New Roman"/>
        <family val="1"/>
        <charset val="238"/>
      </rPr>
      <t>)</t>
    </r>
  </si>
  <si>
    <r>
      <t xml:space="preserve">Stężenia średnie roczne kadmu
</t>
    </r>
    <r>
      <rPr>
        <i/>
        <sz val="8.5"/>
        <rFont val="Times New Roman"/>
        <family val="1"/>
        <charset val="238"/>
      </rPr>
      <t>Annual mean cadmium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</si>
  <si>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5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5 ng/m</t>
    </r>
    <r>
      <rPr>
        <i/>
        <vertAlign val="superscript"/>
        <sz val="8.5"/>
        <rFont val="Times New Roman"/>
        <family val="1"/>
        <charset val="238"/>
      </rPr>
      <t>3</t>
    </r>
    <r>
      <rPr>
        <i/>
        <sz val="8.5"/>
        <rFont val="Times New Roman"/>
        <family val="1"/>
        <charset val="238"/>
      </rPr>
      <t>)</t>
    </r>
  </si>
  <si>
    <r>
      <t xml:space="preserve">Stężenia średnie roczne niklu
</t>
    </r>
    <r>
      <rPr>
        <i/>
        <sz val="8.5"/>
        <rFont val="Times New Roman"/>
        <family val="1"/>
        <charset val="238"/>
      </rPr>
      <t>Annual mean nickel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</si>
  <si>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20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20 ng/m</t>
    </r>
    <r>
      <rPr>
        <i/>
        <vertAlign val="superscript"/>
        <sz val="8.5"/>
        <rFont val="Times New Roman"/>
        <family val="1"/>
        <charset val="238"/>
      </rPr>
      <t>3</t>
    </r>
    <r>
      <rPr>
        <i/>
        <sz val="8.5"/>
        <rFont val="Times New Roman"/>
        <family val="1"/>
        <charset val="238"/>
      </rPr>
      <t>)</t>
    </r>
  </si>
  <si>
    <r>
      <t xml:space="preserve">Stężenia średnie roczne benzo(a)pirenu
</t>
    </r>
    <r>
      <rPr>
        <i/>
        <sz val="8.5"/>
        <rFont val="Times New Roman"/>
        <family val="1"/>
        <charset val="238"/>
      </rPr>
      <t>Annual mean benzo(a)pyrene concentration</t>
    </r>
  </si>
  <si>
    <r>
      <t>wartość normowanego stężenia średniego rocznego w ng /m</t>
    </r>
    <r>
      <rPr>
        <vertAlign val="superscript"/>
        <sz val="8.5"/>
        <rFont val="Times New Roman"/>
        <family val="1"/>
        <charset val="238"/>
      </rPr>
      <t xml:space="preserve">3
</t>
    </r>
    <r>
      <rPr>
        <sz val="8.5"/>
        <rFont val="Times New Roman"/>
        <family val="1"/>
        <charset val="238"/>
      </rPr>
      <t>(poziom docelowy: 1 ng/m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ng /m</t>
    </r>
    <r>
      <rPr>
        <i/>
        <vertAlign val="superscript"/>
        <sz val="8.5"/>
        <rFont val="Times New Roman"/>
        <family val="1"/>
        <charset val="238"/>
      </rPr>
      <t xml:space="preserve">3
</t>
    </r>
    <r>
      <rPr>
        <i/>
        <sz val="8.5"/>
        <rFont val="Times New Roman"/>
        <family val="1"/>
        <charset val="238"/>
      </rPr>
      <t>(target value: 1 ng/m</t>
    </r>
    <r>
      <rPr>
        <i/>
        <vertAlign val="superscript"/>
        <sz val="8.5"/>
        <rFont val="Times New Roman"/>
        <family val="1"/>
        <charset val="238"/>
      </rPr>
      <t>3</t>
    </r>
    <r>
      <rPr>
        <i/>
        <sz val="8.5"/>
        <rFont val="Times New Roman"/>
        <family val="1"/>
        <charset val="238"/>
      </rPr>
      <t>)</t>
    </r>
  </si>
  <si>
    <t>Dwutlenek siarki</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</si>
  <si>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</si>
  <si>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</si>
  <si>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</si>
  <si>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</si>
  <si>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</si>
  <si>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</si>
  <si>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</si>
  <si>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</si>
  <si>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</si>
  <si>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</si>
  <si>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</si>
  <si>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</si>
  <si>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</si>
  <si>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</si>
  <si>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</si>
  <si>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</si>
  <si>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Cyklony</t>
  </si>
  <si>
    <t>Multicyklony</t>
  </si>
  <si>
    <t>Filtry tkanikowe</t>
  </si>
  <si>
    <t>Elektrofiltry</t>
  </si>
  <si>
    <t>Urządzenia mokre</t>
  </si>
  <si>
    <t>26 -
 100</t>
  </si>
  <si>
    <t>101 -
 500</t>
  </si>
  <si>
    <t>501 -
 1 000</t>
  </si>
  <si>
    <t>1 001 -
 2 000</t>
  </si>
  <si>
    <t>2 001 -
 5 000</t>
  </si>
  <si>
    <t>5 001 -
 10 000</t>
  </si>
  <si>
    <t>10 001 -
 20 000</t>
  </si>
  <si>
    <t>20 001 -
 50 000</t>
  </si>
  <si>
    <t>POLSKA</t>
  </si>
  <si>
    <r>
      <t xml:space="preserve">25 ton i mniej
</t>
    </r>
    <r>
      <rPr>
        <i/>
        <sz val="8.5"/>
        <color indexed="8"/>
        <rFont val="Times New Roman"/>
        <family val="1"/>
        <charset val="238"/>
      </rPr>
      <t>25 and less</t>
    </r>
  </si>
  <si>
    <r>
      <t xml:space="preserve">50 001
i więcej
</t>
    </r>
    <r>
      <rPr>
        <i/>
        <sz val="8.5"/>
        <color indexed="8"/>
        <rFont val="Times New Roman"/>
        <family val="1"/>
        <charset val="238"/>
      </rPr>
      <t>50001 and more</t>
    </r>
  </si>
  <si>
    <r>
      <t xml:space="preserve">ZANIECZYSZCZENIA PYŁOWE
</t>
    </r>
    <r>
      <rPr>
        <i/>
        <sz val="8.5"/>
        <rFont val="Times New Roman"/>
        <family val="1"/>
        <charset val="238"/>
      </rPr>
      <t>PARTICULATES POLLUTANTS</t>
    </r>
  </si>
  <si>
    <r>
      <t xml:space="preserve">w odsetkach     </t>
    </r>
    <r>
      <rPr>
        <i/>
        <sz val="8.5"/>
        <rFont val="Times New Roman"/>
        <family val="1"/>
        <charset val="238"/>
      </rPr>
      <t>in percent</t>
    </r>
  </si>
  <si>
    <r>
      <t xml:space="preserve">ZANIECZYSZCZENIA GAZOWE (z dwutlenkiem węgla)
</t>
    </r>
    <r>
      <rPr>
        <i/>
        <sz val="8.5"/>
        <rFont val="Times New Roman"/>
        <family val="1"/>
        <charset val="238"/>
      </rPr>
      <t>GASEOUS POLLUTANTS (including carbon dioxide)</t>
    </r>
  </si>
  <si>
    <r>
      <t xml:space="preserve">ZANIECZYSZCZENIA GAZOWE (bez dwutlenku węgla)
</t>
    </r>
    <r>
      <rPr>
        <i/>
        <sz val="8.5"/>
        <rFont val="Times New Roman"/>
        <family val="1"/>
        <charset val="238"/>
      </rPr>
      <t>GASEOUS POLLUTANTS (excluding carbon dioxide)</t>
    </r>
  </si>
  <si>
    <t>Processes in iron and steel industries</t>
  </si>
  <si>
    <t>Procesy w przemyśle metali nieżelaznych</t>
  </si>
  <si>
    <t>Processes in non-ferrous metal industries</t>
  </si>
  <si>
    <t>Procesy w przemyśle chemii nieorganicznej</t>
  </si>
  <si>
    <t>Processes in inorganic chemical industries</t>
  </si>
  <si>
    <t>Spalanie odpadów komunalnych</t>
  </si>
  <si>
    <t>Municipal waste incineration</t>
  </si>
  <si>
    <t>Zastosowanie rozpuszczalników</t>
  </si>
  <si>
    <t>Solvent use</t>
  </si>
  <si>
    <t xml:space="preserve">Wielkopolskie </t>
  </si>
  <si>
    <t xml:space="preserve">Zachodniopomorskie </t>
  </si>
  <si>
    <r>
      <t xml:space="preserve">O emisji zanieczyszczeń gazwych
</t>
    </r>
    <r>
      <rPr>
        <i/>
        <sz val="8.5"/>
        <rFont val="Times New Roman"/>
        <family val="1"/>
        <charset val="238"/>
      </rPr>
      <t>With gaseous pollutants emission</t>
    </r>
  </si>
  <si>
    <r>
      <t xml:space="preserve">emitujące zanieczysz-czenia gazowe
</t>
    </r>
    <r>
      <rPr>
        <i/>
        <sz val="8.5"/>
        <rFont val="Times New Roman"/>
        <family val="1"/>
        <charset val="238"/>
      </rPr>
      <t>emitting gaseous pollutants</t>
    </r>
  </si>
  <si>
    <t>101-500</t>
  </si>
  <si>
    <t>26-100</t>
  </si>
  <si>
    <t>501-
1 000</t>
  </si>
  <si>
    <t>1 001-
2 000</t>
  </si>
  <si>
    <t>2 001-
5 000</t>
  </si>
  <si>
    <t>5 001-
10 000</t>
  </si>
  <si>
    <t>10 001-
20 000</t>
  </si>
  <si>
    <t>20 001-
50 000</t>
  </si>
  <si>
    <r>
      <t xml:space="preserve">Zanieczyszczenia
</t>
    </r>
    <r>
      <rPr>
        <i/>
        <sz val="8.5"/>
        <rFont val="Times New Roman"/>
        <family val="1"/>
        <charset val="238"/>
      </rPr>
      <t>Pollutants</t>
    </r>
  </si>
  <si>
    <r>
      <t xml:space="preserve">pyłowe
</t>
    </r>
    <r>
      <rPr>
        <i/>
        <sz val="8.5"/>
        <color indexed="8"/>
        <rFont val="Times New Roman"/>
        <family val="1"/>
        <charset val="238"/>
      </rPr>
      <t>particulates</t>
    </r>
  </si>
  <si>
    <r>
      <t xml:space="preserve">razem
</t>
    </r>
    <r>
      <rPr>
        <i/>
        <sz val="8.5"/>
        <color indexed="8"/>
        <rFont val="Times New Roman"/>
        <family val="1"/>
        <charset val="238"/>
      </rPr>
      <t>total</t>
    </r>
  </si>
  <si>
    <r>
      <t xml:space="preserve">UZDROWISKA
</t>
    </r>
    <r>
      <rPr>
        <i/>
        <sz val="8.5"/>
        <color indexed="8"/>
        <rFont val="Times New Roman"/>
        <family val="1"/>
        <charset val="238"/>
      </rPr>
      <t>HEALTH RESORTS</t>
    </r>
  </si>
  <si>
    <r>
      <t xml:space="preserve">w tym ze spalania paliw
</t>
    </r>
    <r>
      <rPr>
        <i/>
        <sz val="8.5"/>
        <color indexed="8"/>
        <rFont val="Times New Roman"/>
        <family val="1"/>
        <charset val="238"/>
      </rPr>
      <t>from the combustion of fuel</t>
    </r>
  </si>
  <si>
    <r>
      <t xml:space="preserve">w tym
</t>
    </r>
    <r>
      <rPr>
        <i/>
        <sz val="8.5"/>
        <color indexed="8"/>
        <rFont val="Times New Roman"/>
        <family val="1"/>
        <charset val="238"/>
      </rPr>
      <t>of which</t>
    </r>
  </si>
  <si>
    <r>
      <t xml:space="preserve">gazowe
</t>
    </r>
    <r>
      <rPr>
        <i/>
        <sz val="8.5"/>
        <rFont val="Times New Roman"/>
        <family val="1"/>
        <charset val="238"/>
      </rPr>
      <t>gaseous</t>
    </r>
  </si>
  <si>
    <t>Konin</t>
  </si>
  <si>
    <t>Płock</t>
  </si>
  <si>
    <t>Kraków</t>
  </si>
  <si>
    <t>Poznań</t>
  </si>
  <si>
    <t>Katowice</t>
  </si>
  <si>
    <t>Szczecin</t>
  </si>
  <si>
    <t>Inowrocław</t>
  </si>
  <si>
    <t>Lublin</t>
  </si>
  <si>
    <t>Częstochowa</t>
  </si>
  <si>
    <t>Zielona Góra</t>
  </si>
  <si>
    <t>Rzeszów</t>
  </si>
  <si>
    <t>Olsztyn</t>
  </si>
  <si>
    <t>Kielce</t>
  </si>
  <si>
    <t>Wałbrzych</t>
  </si>
  <si>
    <t>Bielsko-Biała</t>
  </si>
  <si>
    <t>Radom</t>
  </si>
  <si>
    <t>Siedlce</t>
  </si>
  <si>
    <t>P O L S K A</t>
  </si>
  <si>
    <t/>
  </si>
  <si>
    <t>05.1</t>
  </si>
  <si>
    <t>05.2</t>
  </si>
  <si>
    <t>07.2</t>
  </si>
  <si>
    <t>08.1</t>
  </si>
  <si>
    <t>08.9</t>
  </si>
  <si>
    <t>RODZAJE SUBSTANCJI</t>
  </si>
  <si>
    <r>
      <t xml:space="preserve">w tonach
</t>
    </r>
    <r>
      <rPr>
        <i/>
        <sz val="8.5"/>
        <rFont val="Times New Roman"/>
        <family val="1"/>
        <charset val="238"/>
      </rPr>
      <t>in tonnes</t>
    </r>
  </si>
  <si>
    <t>TYPES OF SUBSTANCES</t>
  </si>
  <si>
    <r>
      <t xml:space="preserve">Przywóz do Polski z terenu UE
</t>
    </r>
    <r>
      <rPr>
        <i/>
        <sz val="8.5"/>
        <rFont val="Times New Roman"/>
        <family val="1"/>
        <charset val="238"/>
      </rPr>
      <t>Imports to Poland from EU</t>
    </r>
  </si>
  <si>
    <r>
      <t xml:space="preserve">Import spoza UE do Polski
</t>
    </r>
    <r>
      <rPr>
        <i/>
        <sz val="8.5"/>
        <rFont val="Times New Roman"/>
        <family val="1"/>
        <charset val="238"/>
      </rPr>
      <t>Imports from outside EU to Poland</t>
    </r>
  </si>
  <si>
    <r>
      <t xml:space="preserve">Wywóz z Polski na teren UE
</t>
    </r>
    <r>
      <rPr>
        <i/>
        <sz val="8.5"/>
        <rFont val="Times New Roman"/>
        <family val="1"/>
        <charset val="238"/>
      </rPr>
      <t>Exports from Poland to EU</t>
    </r>
  </si>
  <si>
    <r>
      <t xml:space="preserve">Eksport z Polski poza UE
</t>
    </r>
    <r>
      <rPr>
        <i/>
        <sz val="8.5"/>
        <rFont val="Times New Roman"/>
        <family val="1"/>
        <charset val="238"/>
      </rPr>
      <t>Exports from Poland outside EU</t>
    </r>
  </si>
  <si>
    <t xml:space="preserve">Chlorofluorowęglowodory-113 </t>
  </si>
  <si>
    <t>Chlorofluorocarbons-113</t>
  </si>
  <si>
    <t xml:space="preserve">Halon-1211 </t>
  </si>
  <si>
    <t>Halocarbon-1211</t>
  </si>
  <si>
    <t xml:space="preserve">Halon-1301 </t>
  </si>
  <si>
    <t>Halocarbon-1301</t>
  </si>
  <si>
    <t xml:space="preserve">Halon-2402 </t>
  </si>
  <si>
    <t>Halocarbon-2402</t>
  </si>
  <si>
    <t xml:space="preserve">1,1,1-trichloroetan </t>
  </si>
  <si>
    <t>Polycyclic, aromatic alcohols and their derivatives</t>
  </si>
  <si>
    <t>Amines and their derivatives</t>
  </si>
  <si>
    <r>
      <t>Arsenic</t>
    </r>
    <r>
      <rPr>
        <i/>
        <vertAlign val="superscript"/>
        <sz val="8.5"/>
        <rFont val="Times New Roman"/>
        <family val="1"/>
        <charset val="238"/>
      </rPr>
      <t>a</t>
    </r>
  </si>
  <si>
    <t>Asbestos</t>
  </si>
  <si>
    <t>Benzene</t>
  </si>
  <si>
    <t>Bezno(a)pyrene</t>
  </si>
  <si>
    <r>
      <t>Bismuth</t>
    </r>
    <r>
      <rPr>
        <i/>
        <vertAlign val="superscript"/>
        <sz val="8.5"/>
        <rFont val="Times New Roman"/>
        <family val="1"/>
        <charset val="238"/>
      </rPr>
      <t>a</t>
    </r>
  </si>
  <si>
    <r>
      <t>Cerium</t>
    </r>
    <r>
      <rPr>
        <i/>
        <vertAlign val="superscript"/>
        <sz val="8.5"/>
        <rFont val="Times New Roman"/>
        <family val="1"/>
        <charset val="238"/>
      </rPr>
      <t>a</t>
    </r>
  </si>
  <si>
    <t>Vinyl chloride (in the gas chase)</t>
  </si>
  <si>
    <r>
      <t>Chromium</t>
    </r>
    <r>
      <rPr>
        <i/>
        <vertAlign val="superscript"/>
        <sz val="8.5"/>
        <rFont val="Times New Roman"/>
        <family val="1"/>
        <charset val="238"/>
      </rPr>
      <t>a</t>
    </r>
  </si>
  <si>
    <r>
      <t>Tin</t>
    </r>
    <r>
      <rPr>
        <i/>
        <vertAlign val="superscript"/>
        <sz val="8.5"/>
        <rFont val="Times New Roman"/>
        <family val="1"/>
        <charset val="238"/>
      </rPr>
      <t>a</t>
    </r>
  </si>
  <si>
    <r>
      <t>Zinc</t>
    </r>
    <r>
      <rPr>
        <i/>
        <vertAlign val="superscript"/>
        <sz val="8.5"/>
        <rFont val="Times New Roman"/>
        <family val="1"/>
        <charset val="238"/>
      </rPr>
      <t>a</t>
    </r>
  </si>
  <si>
    <t>Carbon tetrachloride</t>
  </si>
  <si>
    <t>Halogen-derived hydrocarbons: compounds  as HCFC</t>
  </si>
  <si>
    <t>Carbon disulphide</t>
  </si>
  <si>
    <t>Carbon dioxide</t>
  </si>
  <si>
    <t>Ethers and their derivatives</t>
  </si>
  <si>
    <t>Halocarbons: 1211, 1301, 2402</t>
  </si>
  <si>
    <t>Sulfur hexafluoride</t>
  </si>
  <si>
    <t>Ketones and their derivatives</t>
  </si>
  <si>
    <t>Inorganic acids, their salts and anhydrides</t>
  </si>
  <si>
    <t>Methane</t>
  </si>
  <si>
    <t>Oils (oil fog)</t>
  </si>
  <si>
    <t>Organic derivatives of sulphur compounds</t>
  </si>
  <si>
    <t>Perfluorocarbones</t>
  </si>
  <si>
    <t>Non-metallic elements</t>
  </si>
  <si>
    <t>Polychlorinated biphenyls</t>
  </si>
  <si>
    <t>Silicate particulates (over 30% of free silica)</t>
  </si>
  <si>
    <t>Particulates of artificial fertilizers</t>
  </si>
  <si>
    <t>Polymer particulates</t>
  </si>
  <si>
    <t>Particulates of surface active agents</t>
  </si>
  <si>
    <t>Lignite particulates</t>
  </si>
  <si>
    <t>Carbon and graphite particulates and soot</t>
  </si>
  <si>
    <t>Pabianice</t>
  </si>
  <si>
    <t>Biała Podlaska</t>
  </si>
  <si>
    <t>Aldehydy alifatyczne i ich pochodne</t>
  </si>
  <si>
    <t>Alkohole alifatyczne i ich pochodne</t>
  </si>
  <si>
    <t>Aminy i ich pochodne</t>
  </si>
  <si>
    <t>Amoniak</t>
  </si>
  <si>
    <t>Azbest</t>
  </si>
  <si>
    <t>Benzen</t>
  </si>
  <si>
    <t>Benzo(a)piren</t>
  </si>
  <si>
    <t>Czterochlorek węgla</t>
  </si>
  <si>
    <t>Dwusiarczek węgla</t>
  </si>
  <si>
    <t>Dwutlenek węgla</t>
  </si>
  <si>
    <t>Etery i ich pochodne</t>
  </si>
  <si>
    <t>Halony: 1211, 1301, 2402</t>
  </si>
  <si>
    <t>Heksafluorek siarki</t>
  </si>
  <si>
    <t>Ketony i ich pochodne</t>
  </si>
  <si>
    <t>Metan</t>
  </si>
  <si>
    <t>Organiczne pochodne związków siarki</t>
  </si>
  <si>
    <t>Perfluorowęglowodory</t>
  </si>
  <si>
    <t>Pierwiastki niemetaliczne</t>
  </si>
  <si>
    <t>Polichlorowane bifenyle</t>
  </si>
  <si>
    <t>Pyły nawozów sztucznych</t>
  </si>
  <si>
    <t>Pyły polimerów</t>
  </si>
  <si>
    <t>Pyły środków powierzchniowo czynnych</t>
  </si>
  <si>
    <t>Pyły węgla brunatnego</t>
  </si>
  <si>
    <t>Pyły ze spalania paliw</t>
  </si>
  <si>
    <t>Tlenek węgla</t>
  </si>
  <si>
    <t>1, 1, 1-trójchloroetan</t>
  </si>
  <si>
    <t>Wodorofluorowęglowodory</t>
  </si>
  <si>
    <t>Związki heterocykliczne</t>
  </si>
  <si>
    <t>Związki izocykliczne</t>
  </si>
  <si>
    <t>Augustów</t>
  </si>
  <si>
    <t>Busko-Zdrój</t>
  </si>
  <si>
    <t>Ciechocinek</t>
  </si>
  <si>
    <t>Duszniki-Zdrój</t>
  </si>
  <si>
    <t>Kamień Pomorski</t>
  </si>
  <si>
    <t>Kudowa-Zdrój</t>
  </si>
  <si>
    <t>M. Świnoujście</t>
  </si>
  <si>
    <t>Polanica-Zdrój</t>
  </si>
  <si>
    <t>Szczawno-Zdrój</t>
  </si>
  <si>
    <t>Ustka</t>
  </si>
  <si>
    <t>Ustroń</t>
  </si>
  <si>
    <t>WYSZCZEGÓLNIENIE</t>
  </si>
  <si>
    <t>SPECIFICATION</t>
  </si>
  <si>
    <t xml:space="preserve">Dwutlenek siarki </t>
  </si>
  <si>
    <t>Sulphur dioxide</t>
  </si>
  <si>
    <r>
      <t>Nitrogen oxides</t>
    </r>
    <r>
      <rPr>
        <i/>
        <vertAlign val="superscript"/>
        <sz val="8.5"/>
        <rFont val="Times New Roman"/>
        <family val="1"/>
        <charset val="238"/>
      </rPr>
      <t>b</t>
    </r>
  </si>
  <si>
    <t xml:space="preserve">Dwutlenek węgla </t>
  </si>
  <si>
    <t xml:space="preserve">Carbon dioxide </t>
  </si>
  <si>
    <t xml:space="preserve">Tlenek węgla </t>
  </si>
  <si>
    <t>Carbon oxide</t>
  </si>
  <si>
    <t xml:space="preserve">Niemetanowe lotne związki organiczne </t>
  </si>
  <si>
    <t>Volatile non-methane organic compounds</t>
  </si>
  <si>
    <t xml:space="preserve">źródła antropogeniczne </t>
  </si>
  <si>
    <t>anthropogenic sources</t>
  </si>
  <si>
    <t xml:space="preserve">przyroda </t>
  </si>
  <si>
    <t>nature</t>
  </si>
  <si>
    <t xml:space="preserve">Amoniak </t>
  </si>
  <si>
    <t>Ammonia</t>
  </si>
  <si>
    <t xml:space="preserve">Pyły </t>
  </si>
  <si>
    <t>Particulates</t>
  </si>
  <si>
    <r>
      <t xml:space="preserve">w tysiącach ton
</t>
    </r>
    <r>
      <rPr>
        <i/>
        <sz val="8.5"/>
        <rFont val="Times New Roman"/>
        <family val="1"/>
        <charset val="238"/>
      </rPr>
      <t>in thousand tonnes</t>
    </r>
  </si>
  <si>
    <r>
      <t xml:space="preserve">WOJEWÓDZTWA
</t>
    </r>
    <r>
      <rPr>
        <i/>
        <sz val="8.5"/>
        <color indexed="8"/>
        <rFont val="Times New Roman"/>
        <family val="1"/>
        <charset val="238"/>
      </rPr>
      <t>VOIVODSHIP</t>
    </r>
  </si>
  <si>
    <r>
      <t xml:space="preserve">Cyna
</t>
    </r>
    <r>
      <rPr>
        <i/>
        <sz val="8.5"/>
        <color indexed="8"/>
        <rFont val="Times New Roman"/>
        <family val="1"/>
        <charset val="238"/>
      </rPr>
      <t>Tin</t>
    </r>
  </si>
  <si>
    <r>
      <t xml:space="preserve">Kobalt
</t>
    </r>
    <r>
      <rPr>
        <i/>
        <sz val="8.5"/>
        <color indexed="8"/>
        <rFont val="Times New Roman"/>
        <family val="1"/>
        <charset val="238"/>
      </rPr>
      <t>Cobalt</t>
    </r>
  </si>
  <si>
    <r>
      <t xml:space="preserve">Chrom
</t>
    </r>
    <r>
      <rPr>
        <i/>
        <sz val="8.5"/>
        <rFont val="Times New Roman"/>
        <family val="1"/>
        <charset val="238"/>
      </rPr>
      <t>Chro-mium</t>
    </r>
  </si>
  <si>
    <r>
      <t xml:space="preserve">Molibden
</t>
    </r>
    <r>
      <rPr>
        <i/>
        <sz val="8.5"/>
        <color indexed="8"/>
        <rFont val="Times New Roman"/>
        <family val="1"/>
        <charset val="238"/>
      </rPr>
      <t>Molybde-num</t>
    </r>
  </si>
  <si>
    <r>
      <t xml:space="preserve">Mangan
</t>
    </r>
    <r>
      <rPr>
        <i/>
        <sz val="8.5"/>
        <color indexed="8"/>
        <rFont val="Times New Roman"/>
        <family val="1"/>
        <charset val="238"/>
      </rPr>
      <t>Manga-nese</t>
    </r>
  </si>
  <si>
    <t>Acrylonitrile (aerosol)</t>
  </si>
  <si>
    <t>Aliphatic aldehydes and their derivatives</t>
  </si>
  <si>
    <t>Polycyclic, aromatic aldehydes and their derivatives</t>
  </si>
  <si>
    <t>Aliphatic alcohols and their derivatives</t>
  </si>
  <si>
    <r>
      <t xml:space="preserve">Emisja
</t>
    </r>
    <r>
      <rPr>
        <i/>
        <sz val="8.5"/>
        <rFont val="Times New Roman"/>
        <family val="1"/>
        <charset val="238"/>
      </rPr>
      <t>Emission</t>
    </r>
  </si>
  <si>
    <r>
      <t>O G Ó Ł E M</t>
    </r>
    <r>
      <rPr>
        <sz val="8.5"/>
        <rFont val="Times New Roman"/>
        <family val="1"/>
        <charset val="238"/>
      </rPr>
      <t xml:space="preserve"> </t>
    </r>
  </si>
  <si>
    <t xml:space="preserve">Energetyka zawodowa </t>
  </si>
  <si>
    <t xml:space="preserve">Energetyka przemysłowa </t>
  </si>
  <si>
    <t>Industrial power plants</t>
  </si>
  <si>
    <t xml:space="preserve">Technologie przemysłowe </t>
  </si>
  <si>
    <t>Industrial technologies</t>
  </si>
  <si>
    <r>
      <t>Other stationary sources</t>
    </r>
    <r>
      <rPr>
        <i/>
        <vertAlign val="superscript"/>
        <sz val="8.5"/>
        <rFont val="Times New Roman"/>
        <family val="1"/>
        <charset val="238"/>
      </rPr>
      <t>b</t>
    </r>
  </si>
  <si>
    <t xml:space="preserve">Źródła mobilne </t>
  </si>
  <si>
    <t>Mobile sources</t>
  </si>
  <si>
    <r>
      <t xml:space="preserve">DWUTLENEK SIARKI
</t>
    </r>
    <r>
      <rPr>
        <i/>
        <sz val="8.5"/>
        <rFont val="Times New Roman"/>
        <family val="1"/>
        <charset val="238"/>
      </rPr>
      <t>SULPHUR DIOXIDE</t>
    </r>
  </si>
  <si>
    <r>
      <t xml:space="preserve">PYŁY
</t>
    </r>
    <r>
      <rPr>
        <i/>
        <sz val="8.5"/>
        <rFont val="Times New Roman"/>
        <family val="1"/>
        <charset val="238"/>
      </rPr>
      <t>PARTICULATES</t>
    </r>
  </si>
  <si>
    <t>Solvent and other product use</t>
  </si>
  <si>
    <r>
      <t xml:space="preserve">WYSZCZEGÓLNIENIE
</t>
    </r>
    <r>
      <rPr>
        <i/>
        <sz val="8.5"/>
        <rFont val="Times New Roman"/>
        <family val="1"/>
        <charset val="238"/>
      </rPr>
      <t>SPECIFICATION</t>
    </r>
  </si>
  <si>
    <r>
      <t xml:space="preserve">Dwutlenek siarki
</t>
    </r>
    <r>
      <rPr>
        <i/>
        <sz val="8.5"/>
        <rFont val="Times New Roman"/>
        <family val="1"/>
        <charset val="238"/>
      </rPr>
      <t>Sulphur dioxide</t>
    </r>
  </si>
  <si>
    <r>
      <t xml:space="preserve">Tlenki azotu
</t>
    </r>
    <r>
      <rPr>
        <i/>
        <sz val="8.5"/>
        <rFont val="Times New Roman"/>
        <family val="1"/>
        <charset val="238"/>
      </rPr>
      <t>Nitrogen oxides</t>
    </r>
  </si>
  <si>
    <r>
      <t xml:space="preserve">Tlenek węgla
</t>
    </r>
    <r>
      <rPr>
        <i/>
        <sz val="8.5"/>
        <rFont val="Times New Roman"/>
        <family val="1"/>
        <charset val="238"/>
      </rPr>
      <t xml:space="preserve">Carbon oxide </t>
    </r>
  </si>
  <si>
    <r>
      <t xml:space="preserve">Amoniak
</t>
    </r>
    <r>
      <rPr>
        <i/>
        <sz val="8.5"/>
        <rFont val="Times New Roman"/>
        <family val="1"/>
        <charset val="238"/>
      </rPr>
      <t>Ammonia</t>
    </r>
  </si>
  <si>
    <r>
      <t xml:space="preserve">Niemetanowe lotne związki organiczne
</t>
    </r>
    <r>
      <rPr>
        <i/>
        <sz val="8.5"/>
        <rFont val="Times New Roman"/>
        <family val="1"/>
        <charset val="238"/>
      </rPr>
      <t>Volatile nonmethane organic compounds</t>
    </r>
  </si>
  <si>
    <r>
      <t>Carbon dioxide</t>
    </r>
    <r>
      <rPr>
        <i/>
        <vertAlign val="superscript"/>
        <sz val="8.5"/>
        <rFont val="Times New Roman"/>
        <family val="1"/>
        <charset val="238"/>
      </rPr>
      <t>c</t>
    </r>
  </si>
  <si>
    <r>
      <t>Methane</t>
    </r>
    <r>
      <rPr>
        <i/>
        <vertAlign val="superscript"/>
        <sz val="8.5"/>
        <rFont val="Times New Roman"/>
        <family val="1"/>
        <charset val="238"/>
      </rPr>
      <t>c</t>
    </r>
  </si>
  <si>
    <r>
      <t>Nitrous oxide</t>
    </r>
    <r>
      <rPr>
        <i/>
        <vertAlign val="superscript"/>
        <sz val="8.5"/>
        <rFont val="Times New Roman"/>
        <family val="1"/>
        <charset val="238"/>
      </rPr>
      <t>c</t>
    </r>
  </si>
  <si>
    <t xml:space="preserve">HFCs </t>
  </si>
  <si>
    <t>HFCs</t>
  </si>
  <si>
    <t xml:space="preserve">PFCs </t>
  </si>
  <si>
    <t>PFCs</t>
  </si>
  <si>
    <r>
      <t>SF</t>
    </r>
    <r>
      <rPr>
        <i/>
        <vertAlign val="subscript"/>
        <sz val="8.5"/>
        <rFont val="Times New Roman"/>
        <family val="1"/>
        <charset val="238"/>
      </rPr>
      <t>6</t>
    </r>
  </si>
  <si>
    <r>
      <t>Energia łącznie</t>
    </r>
    <r>
      <rPr>
        <sz val="8.5"/>
        <rFont val="Times New Roman"/>
        <family val="1"/>
        <charset val="238"/>
      </rPr>
      <t xml:space="preserve"> </t>
    </r>
  </si>
  <si>
    <t>Total energy</t>
  </si>
  <si>
    <t xml:space="preserve">Spalanie paliw </t>
  </si>
  <si>
    <t>Combustion of fuels</t>
  </si>
  <si>
    <t xml:space="preserve">transport </t>
  </si>
  <si>
    <t xml:space="preserve">w tym: przemysł energetyczny </t>
  </si>
  <si>
    <t xml:space="preserve">Emisja lotna z paliw </t>
  </si>
  <si>
    <t>Volatile emission from fuels</t>
  </si>
  <si>
    <t xml:space="preserve">Produkty mineralne </t>
  </si>
  <si>
    <t>Mineral products</t>
  </si>
  <si>
    <t>38.2</t>
  </si>
  <si>
    <t xml:space="preserve">Arsen </t>
  </si>
  <si>
    <t>Arsenic</t>
  </si>
  <si>
    <t xml:space="preserve">Chrom </t>
  </si>
  <si>
    <t>Chromium</t>
  </si>
  <si>
    <t xml:space="preserve">Cynk </t>
  </si>
  <si>
    <t>Zinc</t>
  </si>
  <si>
    <t xml:space="preserve">Kadm </t>
  </si>
  <si>
    <t>Cadmium</t>
  </si>
  <si>
    <t xml:space="preserve">Miedź </t>
  </si>
  <si>
    <t>Copper</t>
  </si>
  <si>
    <t xml:space="preserve">Nikiel. </t>
  </si>
  <si>
    <t>Nickel</t>
  </si>
  <si>
    <t xml:space="preserve">Ołów </t>
  </si>
  <si>
    <t>Lead</t>
  </si>
  <si>
    <t xml:space="preserve">Rtęć </t>
  </si>
  <si>
    <t>Mercury</t>
  </si>
  <si>
    <t>TOTAL EMISSION OF HEAVY METALS</t>
  </si>
  <si>
    <r>
      <t xml:space="preserve">Produkcja energii ogółem
</t>
    </r>
    <r>
      <rPr>
        <i/>
        <sz val="8.5"/>
        <rFont val="Times New Roman"/>
        <family val="1"/>
        <charset val="238"/>
      </rPr>
      <t>Total production              of energy</t>
    </r>
  </si>
  <si>
    <r>
      <t>1988</t>
    </r>
    <r>
      <rPr>
        <i/>
        <vertAlign val="superscript"/>
        <sz val="8.5"/>
        <rFont val="Times New Roman"/>
        <family val="1"/>
        <charset val="238"/>
      </rPr>
      <t>a</t>
    </r>
  </si>
  <si>
    <r>
      <t xml:space="preserve">w teradżulach
</t>
    </r>
    <r>
      <rPr>
        <i/>
        <sz val="8.5"/>
        <rFont val="Times New Roman"/>
        <family val="1"/>
        <charset val="238"/>
      </rPr>
      <t>in terajoules</t>
    </r>
  </si>
  <si>
    <t xml:space="preserve">Węgiel kamienny </t>
  </si>
  <si>
    <t xml:space="preserve">Węgiel brunatny </t>
  </si>
  <si>
    <t xml:space="preserve">Ropa  naftowa </t>
  </si>
  <si>
    <t xml:space="preserve">Gaz ziemny </t>
  </si>
  <si>
    <t xml:space="preserve">Torf i drewno opałowe </t>
  </si>
  <si>
    <t>Hard coal</t>
  </si>
  <si>
    <t>Lignite</t>
  </si>
  <si>
    <t>Crude oil</t>
  </si>
  <si>
    <t>Natural gas</t>
  </si>
  <si>
    <r>
      <t>Peat and fuel wood</t>
    </r>
    <r>
      <rPr>
        <sz val="8.5"/>
        <rFont val="Times New Roman"/>
        <family val="1"/>
        <charset val="238"/>
      </rPr>
      <t xml:space="preserve"> </t>
    </r>
  </si>
  <si>
    <r>
      <t xml:space="preserve">Jednostka miary
</t>
    </r>
    <r>
      <rPr>
        <i/>
        <sz val="8.5"/>
        <rFont val="Times New Roman"/>
        <family val="1"/>
        <charset val="238"/>
      </rPr>
      <t>Unit of measure</t>
    </r>
  </si>
  <si>
    <r>
      <t xml:space="preserve">w liczbach bezwzględnych
</t>
    </r>
    <r>
      <rPr>
        <i/>
        <sz val="8.5"/>
        <rFont val="Times New Roman"/>
        <family val="1"/>
        <charset val="238"/>
      </rPr>
      <t>in absolute numbers</t>
    </r>
  </si>
  <si>
    <t xml:space="preserve">Ropa naftowa </t>
  </si>
  <si>
    <t xml:space="preserve">Gaz ziemny wysokometanowy </t>
  </si>
  <si>
    <t xml:space="preserve">Gaz ziemny zaazotowany </t>
  </si>
  <si>
    <t xml:space="preserve">Koks i półkoks </t>
  </si>
  <si>
    <r>
      <t xml:space="preserve">w tym benzo(a)piren
</t>
    </r>
    <r>
      <rPr>
        <i/>
        <sz val="8.5"/>
        <rFont val="Times New Roman"/>
        <family val="1"/>
        <charset val="238"/>
      </rPr>
      <t>of which benzo(a)pyrene</t>
    </r>
  </si>
  <si>
    <r>
      <t xml:space="preserve">w kilo-gramach
</t>
    </r>
    <r>
      <rPr>
        <i/>
        <sz val="8.5"/>
        <rFont val="Times New Roman"/>
        <family val="1"/>
        <charset val="238"/>
      </rPr>
      <t>in kilograms</t>
    </r>
  </si>
  <si>
    <r>
      <t xml:space="preserve">Dioksyny i furany (PCDD/F)
</t>
    </r>
    <r>
      <rPr>
        <i/>
        <sz val="8.5"/>
        <rFont val="Times New Roman"/>
        <family val="1"/>
        <charset val="238"/>
      </rPr>
      <t>Dioxins and furans
(PCDD/F)</t>
    </r>
  </si>
  <si>
    <t>O G Ó Ł E M</t>
  </si>
  <si>
    <r>
      <t xml:space="preserve">w tysiącach sztuk
</t>
    </r>
    <r>
      <rPr>
        <i/>
        <sz val="8.5"/>
        <rFont val="Times New Roman"/>
        <family val="1"/>
        <charset val="238"/>
      </rPr>
      <t>in thousand units</t>
    </r>
  </si>
  <si>
    <r>
      <t>Samochody ciężarowe</t>
    </r>
    <r>
      <rPr>
        <i/>
        <vertAlign val="superscript"/>
        <sz val="8.5"/>
        <rFont val="Times New Roman"/>
        <family val="1"/>
        <charset val="238"/>
      </rPr>
      <t xml:space="preserve">b
</t>
    </r>
    <r>
      <rPr>
        <i/>
        <sz val="8.5"/>
        <rFont val="Times New Roman"/>
        <family val="1"/>
        <charset val="238"/>
      </rPr>
      <t>Lorries</t>
    </r>
    <r>
      <rPr>
        <i/>
        <vertAlign val="superscript"/>
        <sz val="8.5"/>
        <rFont val="Times New Roman"/>
        <family val="1"/>
        <charset val="238"/>
      </rPr>
      <t>b</t>
    </r>
  </si>
  <si>
    <t>20.5</t>
  </si>
  <si>
    <t>21.2</t>
  </si>
  <si>
    <t>22.1</t>
  </si>
  <si>
    <t>22.2</t>
  </si>
  <si>
    <t>23.1</t>
  </si>
  <si>
    <t>23.4</t>
  </si>
  <si>
    <t>23.5</t>
  </si>
  <si>
    <t>25.9</t>
  </si>
  <si>
    <t>27.1</t>
  </si>
  <si>
    <t>27.4</t>
  </si>
  <si>
    <t>28.2</t>
  </si>
  <si>
    <t>28.3</t>
  </si>
  <si>
    <t>28.9</t>
  </si>
  <si>
    <t>29.1</t>
  </si>
  <si>
    <t>30.1</t>
  </si>
  <si>
    <t>30.2</t>
  </si>
  <si>
    <t>31.0</t>
  </si>
  <si>
    <t>35.1</t>
  </si>
  <si>
    <t>35.3</t>
  </si>
  <si>
    <r>
      <t xml:space="preserve">Stężenia średnie roczne ołowiu
</t>
    </r>
    <r>
      <rPr>
        <i/>
        <sz val="8.5"/>
        <rFont val="Times New Roman"/>
        <family val="1"/>
        <charset val="238"/>
      </rPr>
      <t>Annual mean lead concentration</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</si>
  <si>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5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μg/m</t>
    </r>
    <r>
      <rPr>
        <i/>
        <vertAlign val="superscript"/>
        <sz val="8.5"/>
        <rFont val="Times New Roman"/>
        <family val="1"/>
        <charset val="238"/>
      </rPr>
      <t>3</t>
    </r>
    <r>
      <rPr>
        <i/>
        <sz val="8.5"/>
        <rFont val="Times New Roman"/>
        <family val="1"/>
        <charset val="238"/>
      </rPr>
      <t xml:space="preserve">
(limit value: 5 μg/m</t>
    </r>
    <r>
      <rPr>
        <i/>
        <vertAlign val="superscript"/>
        <sz val="8.5"/>
        <rFont val="Times New Roman"/>
        <family val="1"/>
        <charset val="238"/>
      </rPr>
      <t>3</t>
    </r>
    <r>
      <rPr>
        <i/>
        <sz val="8.5"/>
        <rFont val="Times New Roman"/>
        <family val="1"/>
        <charset val="238"/>
      </rPr>
      <t>)</t>
    </r>
  </si>
  <si>
    <r>
      <t>wartość normowanego stężenia
średniego rocznego w µg/m</t>
    </r>
    <r>
      <rPr>
        <vertAlign val="superscript"/>
        <sz val="8.5"/>
        <rFont val="Times New Roman"/>
        <family val="1"/>
        <charset val="238"/>
      </rPr>
      <t xml:space="preserve">3
</t>
    </r>
    <r>
      <rPr>
        <sz val="8.5"/>
        <rFont val="Times New Roman"/>
        <family val="1"/>
        <charset val="238"/>
      </rPr>
      <t>(poziom dopuszczalny: 0,5 µg/m</t>
    </r>
    <r>
      <rPr>
        <vertAlign val="superscript"/>
        <sz val="8.5"/>
        <rFont val="Times New Roman"/>
        <family val="1"/>
        <charset val="238"/>
      </rPr>
      <t>3</t>
    </r>
    <r>
      <rPr>
        <sz val="8.5"/>
        <rFont val="Times New Roman"/>
        <family val="1"/>
        <charset val="238"/>
      </rPr>
      <t xml:space="preserve">)
</t>
    </r>
    <r>
      <rPr>
        <i/>
        <sz val="8.5"/>
        <rFont val="Times New Roman"/>
        <family val="1"/>
        <charset val="238"/>
      </rPr>
      <t>value of standardized annual mean
concentration in μg/m</t>
    </r>
    <r>
      <rPr>
        <i/>
        <vertAlign val="superscript"/>
        <sz val="8.5"/>
        <rFont val="Times New Roman"/>
        <family val="1"/>
        <charset val="238"/>
      </rPr>
      <t>3</t>
    </r>
    <r>
      <rPr>
        <i/>
        <sz val="8.5"/>
        <rFont val="Times New Roman"/>
        <family val="1"/>
        <charset val="238"/>
      </rPr>
      <t xml:space="preserve">
(limit value: 0.5 μg/m</t>
    </r>
    <r>
      <rPr>
        <i/>
        <vertAlign val="superscript"/>
        <sz val="8.5"/>
        <rFont val="Times New Roman"/>
        <family val="1"/>
        <charset val="238"/>
      </rPr>
      <t>3</t>
    </r>
    <r>
      <rPr>
        <i/>
        <sz val="8.5"/>
        <rFont val="Times New Roman"/>
        <family val="1"/>
        <charset val="238"/>
      </rPr>
      <t>)</t>
    </r>
  </si>
  <si>
    <r>
      <t>wartość stężenia
średniego rocznego w µg/m</t>
    </r>
    <r>
      <rPr>
        <vertAlign val="superscript"/>
        <sz val="8.5"/>
        <rFont val="Times New Roman"/>
        <family val="1"/>
        <charset val="238"/>
      </rPr>
      <t xml:space="preserve">3
</t>
    </r>
    <r>
      <rPr>
        <i/>
        <sz val="8.5"/>
        <rFont val="Times New Roman"/>
        <family val="1"/>
        <charset val="238"/>
      </rPr>
      <t>value of annual mean
concentration in μg/m</t>
    </r>
    <r>
      <rPr>
        <i/>
        <vertAlign val="superscript"/>
        <sz val="8.5"/>
        <rFont val="Times New Roman"/>
        <family val="1"/>
        <charset val="238"/>
      </rPr>
      <t>3</t>
    </r>
  </si>
  <si>
    <t>Heavy duty vehicles &gt; 3.5 t, buses and tractors</t>
  </si>
  <si>
    <t>Combustion in energy production and transformation industries</t>
  </si>
  <si>
    <t>Elektrownie i elektrociepłownie zawodowe</t>
  </si>
  <si>
    <t>Public power plants and thermal power plants</t>
  </si>
  <si>
    <t>Ciepłownie</t>
  </si>
  <si>
    <t>Heating plants</t>
  </si>
  <si>
    <t>Rafinerie</t>
  </si>
  <si>
    <t>Refineries</t>
  </si>
  <si>
    <t>Przemiany  paliw stałych</t>
  </si>
  <si>
    <t>Solid fuels transformations</t>
  </si>
  <si>
    <t>Mining of power raw materials</t>
  </si>
  <si>
    <t>Procesy spalania poza przemysłem</t>
  </si>
  <si>
    <t>Non-industrial combustion plants</t>
  </si>
  <si>
    <t>Commercial and institutional plants</t>
  </si>
  <si>
    <t>Households</t>
  </si>
  <si>
    <t>Agriculture, forestry, and other</t>
  </si>
  <si>
    <t>Procesy spalania w przemyśle</t>
  </si>
  <si>
    <t>Combustion in industry</t>
  </si>
  <si>
    <t>Combustion in boilers, gas turbines and engines</t>
  </si>
  <si>
    <t>Combustion processes with and without contact</t>
  </si>
  <si>
    <t>Procesy produkcyjne</t>
  </si>
  <si>
    <t>Production processes</t>
  </si>
  <si>
    <t>Wydobycie i dystrybucja paliw kopalnych</t>
  </si>
  <si>
    <t>Extraction and distribution of fossil fuels</t>
  </si>
  <si>
    <t>Zastosowanie rozpuszczalników i innych produktów</t>
  </si>
  <si>
    <t>Transport drogowy</t>
  </si>
  <si>
    <t>Road transport</t>
  </si>
  <si>
    <t xml:space="preserve">Aglomeracja rybnicko- jastrzębska </t>
  </si>
  <si>
    <t>manufacturing industry and construction</t>
  </si>
  <si>
    <t>transport</t>
  </si>
  <si>
    <t>Chlorowcopochodne węglowodorów: związki typu HCFC</t>
  </si>
  <si>
    <r>
      <t>Halocarbons</t>
    </r>
    <r>
      <rPr>
        <i/>
        <vertAlign val="superscript"/>
        <sz val="8.5"/>
        <rFont val="Times New Roman"/>
        <family val="1"/>
        <charset val="238"/>
      </rPr>
      <t>b</t>
    </r>
  </si>
  <si>
    <r>
      <t>Cadmium</t>
    </r>
    <r>
      <rPr>
        <i/>
        <vertAlign val="superscript"/>
        <sz val="8.5"/>
        <rFont val="Times New Roman"/>
        <family val="1"/>
        <charset val="238"/>
      </rPr>
      <t>a</t>
    </r>
  </si>
  <si>
    <r>
      <t>Cobalt</t>
    </r>
    <r>
      <rPr>
        <i/>
        <vertAlign val="superscript"/>
        <sz val="8.5"/>
        <rFont val="Times New Roman"/>
        <family val="1"/>
        <charset val="238"/>
      </rPr>
      <t>a</t>
    </r>
  </si>
  <si>
    <r>
      <t>Organic acids, their compounds and derivatives</t>
    </r>
    <r>
      <rPr>
        <i/>
        <vertAlign val="superscript"/>
        <sz val="8.5"/>
        <rFont val="Times New Roman"/>
        <family val="1"/>
        <charset val="238"/>
      </rPr>
      <t>b</t>
    </r>
  </si>
  <si>
    <r>
      <t>Manganese</t>
    </r>
    <r>
      <rPr>
        <i/>
        <vertAlign val="superscript"/>
        <sz val="8.5"/>
        <rFont val="Times New Roman"/>
        <family val="1"/>
        <charset val="238"/>
      </rPr>
      <t>a</t>
    </r>
  </si>
  <si>
    <t>Zagospodarowanie odpadów</t>
  </si>
  <si>
    <t>Waste management</t>
  </si>
  <si>
    <t>otwarte spalanie odpadów rolniczych</t>
  </si>
  <si>
    <t>open burning of agricultural wastes</t>
  </si>
  <si>
    <t>Rolnictwo</t>
  </si>
  <si>
    <t>wypalanie ściernisk, spalanie słomy</t>
  </si>
  <si>
    <t>on-field burning of stubble, straw</t>
  </si>
  <si>
    <t>gospodarka odchodami</t>
  </si>
  <si>
    <t>manure management</t>
  </si>
  <si>
    <t>Inne źródła emisji i pochłaniania zanieczyszczeń</t>
  </si>
  <si>
    <t>Other sources of pollutant  emission and absorption</t>
  </si>
  <si>
    <t>w tym:      uprawy z zastosowaniem nawozów</t>
  </si>
  <si>
    <t>w tym:      spalanie odpadów</t>
  </si>
  <si>
    <t>w tym:      pożary lasów</t>
  </si>
  <si>
    <r>
      <t>Metan</t>
    </r>
    <r>
      <rPr>
        <i/>
        <vertAlign val="superscript"/>
        <sz val="8.5"/>
        <rFont val="Times New Roman"/>
        <family val="1"/>
        <charset val="238"/>
      </rPr>
      <t>c</t>
    </r>
    <r>
      <rPr>
        <sz val="8.5"/>
        <rFont val="Times New Roman"/>
        <family val="1"/>
        <charset val="238"/>
      </rPr>
      <t xml:space="preserve"> ...............................</t>
    </r>
  </si>
  <si>
    <r>
      <t xml:space="preserve"> O G Ó Ł E M</t>
    </r>
    <r>
      <rPr>
        <i/>
        <vertAlign val="superscript"/>
        <sz val="8.5"/>
        <rFont val="Times New Roman"/>
        <family val="1"/>
        <charset val="238"/>
      </rPr>
      <t>c</t>
    </r>
    <r>
      <rPr>
        <sz val="8.5"/>
        <rFont val="Times New Roman"/>
        <family val="1"/>
        <charset val="238"/>
      </rPr>
      <t xml:space="preserve"> .................</t>
    </r>
  </si>
  <si>
    <r>
      <t>Podtlenek azotu</t>
    </r>
    <r>
      <rPr>
        <i/>
        <vertAlign val="superscript"/>
        <sz val="8.5"/>
        <rFont val="Times New Roman"/>
        <family val="1"/>
        <charset val="238"/>
      </rPr>
      <t>c</t>
    </r>
    <r>
      <rPr>
        <sz val="8.5"/>
        <rFont val="Times New Roman"/>
        <family val="1"/>
        <charset val="238"/>
      </rPr>
      <t xml:space="preserve"> ................</t>
    </r>
  </si>
  <si>
    <r>
      <t>Dwutlenek węgla</t>
    </r>
    <r>
      <rPr>
        <i/>
        <vertAlign val="superscript"/>
        <sz val="8.5"/>
        <rFont val="Times New Roman"/>
        <family val="1"/>
        <charset val="238"/>
      </rPr>
      <t>c</t>
    </r>
    <r>
      <rPr>
        <sz val="8.5"/>
        <rFont val="Times New Roman"/>
        <family val="1"/>
        <charset val="238"/>
      </rPr>
      <t xml:space="preserve"> .............</t>
    </r>
  </si>
  <si>
    <t xml:space="preserve"> </t>
  </si>
  <si>
    <t xml:space="preserve">Inne </t>
  </si>
  <si>
    <t>Other</t>
  </si>
  <si>
    <r>
      <t xml:space="preserve">w megagramach
</t>
    </r>
    <r>
      <rPr>
        <i/>
        <sz val="8.5"/>
        <rFont val="Times New Roman"/>
        <family val="1"/>
        <charset val="238"/>
      </rPr>
      <t>in megagrams</t>
    </r>
  </si>
  <si>
    <t>T O T A L</t>
  </si>
  <si>
    <t>Procesy w przemyśle metali żelaznych</t>
  </si>
  <si>
    <t>Niemetanowe lotne związki organiczne</t>
  </si>
  <si>
    <t>Volatile nonmethane organic compounds</t>
  </si>
  <si>
    <t>Tlenki azotu</t>
  </si>
  <si>
    <t>Nitrogen oxides</t>
  </si>
  <si>
    <t>Ołów</t>
  </si>
  <si>
    <r>
      <t>Samochody osobowe</t>
    </r>
    <r>
      <rPr>
        <sz val="8.5"/>
        <rFont val="Times New Roman"/>
        <family val="1"/>
        <charset val="238"/>
      </rPr>
      <t xml:space="preserve"> </t>
    </r>
  </si>
  <si>
    <t>Zakłady emitujące zanieczyszczenia pyłowe ogółem</t>
  </si>
  <si>
    <t>Total plants emitting particulates pollutants</t>
  </si>
  <si>
    <t>posiadające urządzenia do redukcji zanieczyszczeń</t>
  </si>
  <si>
    <t>with pollutant reduction systems</t>
  </si>
  <si>
    <t>o stopniu redukcji wytworzonych zanieczyszczeń:</t>
  </si>
  <si>
    <t>with the degree of pollutant reduction of:</t>
  </si>
  <si>
    <t>10,0 % i mniej</t>
  </si>
  <si>
    <t>10.0 % and less</t>
  </si>
  <si>
    <t>90,1% i więcej</t>
  </si>
  <si>
    <t>90.1% and more</t>
  </si>
  <si>
    <t>nieposiadające urządzeń do redukcji zanieczyszczeń</t>
  </si>
  <si>
    <t>without pollutant reduction system</t>
  </si>
  <si>
    <t>Zakłady emitujące zanieczyszczenia gazowe ogółem</t>
  </si>
  <si>
    <t>Total plants emitting gaseous pollutants</t>
  </si>
  <si>
    <t xml:space="preserve">P O L S K A </t>
  </si>
  <si>
    <t>POLAND</t>
  </si>
  <si>
    <r>
      <t xml:space="preserve">o wysokości
</t>
    </r>
    <r>
      <rPr>
        <i/>
        <sz val="8.5"/>
        <color indexed="8"/>
        <rFont val="Times New Roman"/>
        <family val="1"/>
        <charset val="238"/>
      </rPr>
      <t>with the height of</t>
    </r>
  </si>
  <si>
    <r>
      <t xml:space="preserve">gazowe
</t>
    </r>
    <r>
      <rPr>
        <i/>
        <sz val="8.5"/>
        <color indexed="8"/>
        <rFont val="Times New Roman"/>
        <family val="1"/>
        <charset val="238"/>
      </rPr>
      <t>gaseous</t>
    </r>
  </si>
  <si>
    <r>
      <t xml:space="preserve">dwutlenek siarki
</t>
    </r>
    <r>
      <rPr>
        <i/>
        <sz val="8.5"/>
        <rFont val="Times New Roman"/>
        <family val="1"/>
        <charset val="238"/>
      </rPr>
      <t>sulphur dioxide</t>
    </r>
  </si>
  <si>
    <r>
      <t xml:space="preserve">tlenki azotu
</t>
    </r>
    <r>
      <rPr>
        <i/>
        <sz val="8.5"/>
        <rFont val="Times New Roman"/>
        <family val="1"/>
        <charset val="238"/>
      </rPr>
      <t>nitrogen oxides</t>
    </r>
  </si>
  <si>
    <r>
      <t xml:space="preserve">tlenek węgla
</t>
    </r>
    <r>
      <rPr>
        <i/>
        <sz val="8.5"/>
        <rFont val="Times New Roman"/>
        <family val="1"/>
        <charset val="238"/>
      </rPr>
      <t xml:space="preserve">carbon oxide </t>
    </r>
  </si>
  <si>
    <r>
      <t xml:space="preserve">dwutlenek węgla
</t>
    </r>
    <r>
      <rPr>
        <i/>
        <sz val="8.5"/>
        <rFont val="Times New Roman"/>
        <family val="1"/>
        <charset val="238"/>
      </rPr>
      <t>carbon dioxide</t>
    </r>
  </si>
  <si>
    <r>
      <t xml:space="preserve">zanieczyszczenia zatrzymane w urządzeniach do redukcji w % zanieczyszczeń wytworzonych
</t>
    </r>
    <r>
      <rPr>
        <i/>
        <sz val="8.5"/>
        <color indexed="8"/>
        <rFont val="Times New Roman"/>
        <family val="1"/>
        <charset val="238"/>
      </rPr>
      <t>retained in reduction systems in % of pollutants produced</t>
    </r>
  </si>
  <si>
    <t xml:space="preserve">Czterochlorek węgla </t>
  </si>
  <si>
    <t xml:space="preserve">Substancje HCFCs ogółem </t>
  </si>
  <si>
    <t>Total HCFCs substances</t>
  </si>
  <si>
    <t xml:space="preserve">w tym: HCFC-22 </t>
  </si>
  <si>
    <t>of which  HCFC-22</t>
  </si>
  <si>
    <t xml:space="preserve">HCFC-123 </t>
  </si>
  <si>
    <t>HCFC-123</t>
  </si>
  <si>
    <t xml:space="preserve">HCFC-124 </t>
  </si>
  <si>
    <t>HCFC-124</t>
  </si>
  <si>
    <t xml:space="preserve">HCFC-141b </t>
  </si>
  <si>
    <t>HCFC-141b</t>
  </si>
  <si>
    <t xml:space="preserve">HCFC-142b </t>
  </si>
  <si>
    <t>HCFC-142b</t>
  </si>
  <si>
    <t xml:space="preserve">Bromometan </t>
  </si>
  <si>
    <t>Bromomethane</t>
  </si>
  <si>
    <t xml:space="preserve">Bromochlorometan </t>
  </si>
  <si>
    <t>Bromochloromethane</t>
  </si>
  <si>
    <t>LATA
YEARS</t>
  </si>
  <si>
    <t>I</t>
  </si>
  <si>
    <t>II</t>
  </si>
  <si>
    <t>III</t>
  </si>
  <si>
    <t>IV</t>
  </si>
  <si>
    <t>V</t>
  </si>
  <si>
    <t>VI</t>
  </si>
  <si>
    <t>VII</t>
  </si>
  <si>
    <t>VIII</t>
  </si>
  <si>
    <t>IX</t>
  </si>
  <si>
    <t>X</t>
  </si>
  <si>
    <t>XI</t>
  </si>
  <si>
    <t>XII</t>
  </si>
  <si>
    <r>
      <t xml:space="preserve">w dobsonach
</t>
    </r>
    <r>
      <rPr>
        <i/>
        <sz val="8.5"/>
        <rFont val="Times New Roman"/>
        <family val="1"/>
        <charset val="238"/>
      </rPr>
      <t>in dobsons</t>
    </r>
  </si>
  <si>
    <t xml:space="preserve">1963 </t>
  </si>
  <si>
    <t xml:space="preserve">1965 </t>
  </si>
  <si>
    <t xml:space="preserve">1970 </t>
  </si>
  <si>
    <t xml:space="preserve">1975 </t>
  </si>
  <si>
    <t xml:space="preserve">1980 </t>
  </si>
  <si>
    <t xml:space="preserve">1985 </t>
  </si>
  <si>
    <t xml:space="preserve">1990 </t>
  </si>
  <si>
    <t xml:space="preserve">1995 </t>
  </si>
  <si>
    <t xml:space="preserve">2000 </t>
  </si>
  <si>
    <t xml:space="preserve">2005 </t>
  </si>
  <si>
    <t xml:space="preserve">2010 </t>
  </si>
  <si>
    <r>
      <t xml:space="preserve">ŚREDNIE MIESIĘCZNE
</t>
    </r>
    <r>
      <rPr>
        <i/>
        <sz val="8.5"/>
        <rFont val="Times New Roman"/>
        <family val="1"/>
        <charset val="238"/>
      </rPr>
      <t>MONTHLY AVERAGE</t>
    </r>
  </si>
  <si>
    <r>
      <t xml:space="preserve">ZWIĘKSZENIE (+) LUB ZMNIEJSZENIE (-) W STOSUNKU DO ŚREDNICH WIELOLETNICH
</t>
    </r>
    <r>
      <rPr>
        <i/>
        <sz val="8.5"/>
        <rFont val="Times New Roman"/>
        <family val="1"/>
        <charset val="238"/>
      </rPr>
      <t>INCREASE (+) OR DECREASE (-) IN RELATION TO LONG-TERM AVERAGES</t>
    </r>
  </si>
  <si>
    <t xml:space="preserve">Styczeń </t>
  </si>
  <si>
    <t>a</t>
  </si>
  <si>
    <t>January</t>
  </si>
  <si>
    <t>b</t>
  </si>
  <si>
    <t>c</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</si>
  <si>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</si>
  <si>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</si>
  <si>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</si>
  <si>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</si>
  <si>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</si>
  <si>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</si>
  <si>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</si>
  <si>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</si>
  <si>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</si>
  <si>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</si>
  <si>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</si>
  <si>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</si>
  <si>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</si>
  <si>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</si>
  <si>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</si>
  <si>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</si>
  <si>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</si>
  <si>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</si>
  <si>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</si>
  <si>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</si>
  <si>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</si>
  <si>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</si>
  <si>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r>
      <t>w jednostkach MED</t>
    </r>
    <r>
      <rPr>
        <i/>
        <vertAlign val="superscript"/>
        <sz val="8.5"/>
        <rFont val="Times New Roman"/>
        <family val="1"/>
        <charset val="238"/>
      </rPr>
      <t xml:space="preserve">a
</t>
    </r>
    <r>
      <rPr>
        <i/>
        <sz val="8.5"/>
        <rFont val="Times New Roman"/>
        <family val="1"/>
        <charset val="238"/>
      </rPr>
      <t>in MED units</t>
    </r>
    <r>
      <rPr>
        <i/>
        <vertAlign val="superscript"/>
        <sz val="8.5"/>
        <rFont val="Times New Roman"/>
        <family val="1"/>
        <charset val="238"/>
      </rPr>
      <t>a</t>
    </r>
  </si>
  <si>
    <t>ŁEBA</t>
  </si>
  <si>
    <t>LEGIONOWO</t>
  </si>
  <si>
    <t>ZAKOPANE</t>
  </si>
  <si>
    <t>BELSK</t>
  </si>
  <si>
    <r>
      <t xml:space="preserve">Lokalizacja stanowisk pomiarowych
</t>
    </r>
    <r>
      <rPr>
        <i/>
        <sz val="8.5"/>
        <rFont val="Times New Roman"/>
        <family val="1"/>
        <charset val="238"/>
      </rPr>
      <t>Location of monitoring sites</t>
    </r>
  </si>
  <si>
    <r>
      <t xml:space="preserve">Stężenie maksymalne
</t>
    </r>
    <r>
      <rPr>
        <i/>
        <sz val="8.5"/>
        <rFont val="Times New Roman"/>
        <family val="1"/>
        <charset val="238"/>
      </rPr>
      <t>Maximum concentration</t>
    </r>
  </si>
  <si>
    <t xml:space="preserve">Puszcza Borecka, Diabla Góra </t>
  </si>
  <si>
    <t xml:space="preserve">Jarczew </t>
  </si>
  <si>
    <t xml:space="preserve">Śnieżka </t>
  </si>
  <si>
    <t>pH</t>
  </si>
  <si>
    <r>
      <t>Puszcza Borecka, Diabla Góra</t>
    </r>
    <r>
      <rPr>
        <i/>
        <vertAlign val="superscript"/>
        <sz val="8.5"/>
        <rFont val="Times New Roman"/>
        <family val="1"/>
        <charset val="238"/>
      </rPr>
      <t>a</t>
    </r>
  </si>
  <si>
    <r>
      <t>w tysiącach toe</t>
    </r>
    <r>
      <rPr>
        <vertAlign val="superscript"/>
        <sz val="8.5"/>
        <rFont val="Times New Roman"/>
        <family val="1"/>
        <charset val="238"/>
      </rPr>
      <t>a</t>
    </r>
    <r>
      <rPr>
        <i/>
        <vertAlign val="superscript"/>
        <sz val="8.5"/>
        <rFont val="Times New Roman"/>
        <family val="1"/>
        <charset val="238"/>
      </rPr>
      <t xml:space="preserve">          </t>
    </r>
    <r>
      <rPr>
        <i/>
        <sz val="8.5"/>
        <rFont val="Times New Roman"/>
        <family val="1"/>
        <charset val="238"/>
      </rPr>
      <t>in thousand toe</t>
    </r>
    <r>
      <rPr>
        <i/>
        <vertAlign val="superscript"/>
        <sz val="8.5"/>
        <rFont val="Times New Roman"/>
        <family val="1"/>
        <charset val="238"/>
      </rPr>
      <t>a</t>
    </r>
  </si>
  <si>
    <t xml:space="preserve">Spalanie w kotłach, turbinach gazowych i silnikach </t>
  </si>
  <si>
    <t xml:space="preserve"> REDUKCJI WYTWORZONYCH ZANIECZYSZCZEŃ</t>
  </si>
  <si>
    <r>
      <t xml:space="preserve">posiadające urządzenia do redukcji zanieczysz-czeń gazowych
</t>
    </r>
    <r>
      <rPr>
        <i/>
        <sz val="8.5"/>
        <rFont val="Times New Roman"/>
        <family val="1"/>
        <charset val="238"/>
      </rPr>
      <t>with gaseous pollutant reduction systems</t>
    </r>
  </si>
  <si>
    <t>Pyły cementowo-wapiennicze i materiałów ogniotrwałych</t>
  </si>
  <si>
    <t>Aglomeracja poznańska</t>
  </si>
  <si>
    <t xml:space="preserve">ANNUAL COURSE OF THE CHEMICAL COMPOSITION OF ATMOSPHERIC PRECIPITATION IN </t>
  </si>
  <si>
    <t xml:space="preserve">THE BACKGROUND AIR POLLUTION MONITORING AREAS AS WELL AS IN URBAN – INDUSTRIAL </t>
  </si>
  <si>
    <t xml:space="preserve"> POLLUTANTS </t>
  </si>
  <si>
    <r>
      <t xml:space="preserve">ogółem </t>
    </r>
    <r>
      <rPr>
        <i/>
        <vertAlign val="superscript"/>
        <sz val="8.5"/>
        <rFont val="Times New Roman"/>
        <family val="1"/>
        <charset val="238"/>
      </rPr>
      <t>b</t>
    </r>
    <r>
      <rPr>
        <i/>
        <sz val="8.5"/>
        <rFont val="Times New Roman"/>
        <family val="1"/>
        <charset val="238"/>
      </rPr>
      <t xml:space="preserve">
total </t>
    </r>
    <r>
      <rPr>
        <i/>
        <vertAlign val="superscript"/>
        <sz val="8.5"/>
        <rFont val="Times New Roman"/>
        <family val="1"/>
        <charset val="238"/>
      </rPr>
      <t>b</t>
    </r>
  </si>
  <si>
    <t>Go to the contents</t>
  </si>
  <si>
    <t>T A B L I C E</t>
  </si>
  <si>
    <t>T A B L E S</t>
  </si>
  <si>
    <t>Dział 4.</t>
  </si>
  <si>
    <t>Chapter 4.</t>
  </si>
  <si>
    <t xml:space="preserve"> ZANIECZYSZCZENIE I OCHRONA POWIETRZA</t>
  </si>
  <si>
    <t>POLLUTION AND PROTECTION OF AIR</t>
  </si>
  <si>
    <t>CONTENTS</t>
  </si>
  <si>
    <t>TOTAL CONSUMPTION OF PRIMARY ENERGY COMMODITIES IN THE NATIONAL ECONOMY</t>
  </si>
  <si>
    <t>&lt; POWRÓT</t>
  </si>
  <si>
    <t>&lt; BACK</t>
  </si>
  <si>
    <t xml:space="preserve">Energia wody, wiatru, </t>
  </si>
  <si>
    <t xml:space="preserve">pompy ciepła </t>
  </si>
  <si>
    <t xml:space="preserve">słoneczna, geotermalna, </t>
  </si>
  <si>
    <t xml:space="preserve">Hydro, wind, solar, </t>
  </si>
  <si>
    <t>heat pomps</t>
  </si>
  <si>
    <t xml:space="preserve">geothermal energy and </t>
  </si>
  <si>
    <t xml:space="preserve">Paliwa odpadowe stałe i inne </t>
  </si>
  <si>
    <t>Solid waste fuels and other</t>
  </si>
  <si>
    <t>ZUŻYCIE OGÓŁEM NOŚNIKÓW ENERGII PIERWOTNEJ W GOSPODARCE NARODOWEJ</t>
  </si>
  <si>
    <t>DOMESTIC CONSUMPTION OF BASIC FUELS IN THE NATIONAL ECONOMY</t>
  </si>
  <si>
    <t xml:space="preserve">(łącznie z gudronem) </t>
  </si>
  <si>
    <t>ZUŻYCIE KRAJOWE PODSTAWOWYCH PALIW W GOSPODARCE NARODOWEJ</t>
  </si>
  <si>
    <t>PRODUCTION AND CONSUMPTION OF RENEWABLE ENERGY BY GENERATION SOURCES</t>
  </si>
  <si>
    <t>PRODUKCJA I ZUŻYCIE ENERGII ODNAWIALNEJ WEDŁUG ŹRÓDEŁ WYTWARZANIA</t>
  </si>
  <si>
    <t>CAŁKOWITA EMISJA GŁÓWNYCH ZANIECZYSZCZEŃ POWIETRZA</t>
  </si>
  <si>
    <r>
      <t>Inne źródła stacjonarne</t>
    </r>
    <r>
      <rPr>
        <i/>
        <vertAlign val="superscript"/>
        <sz val="8.5"/>
        <rFont val="Times New Roman"/>
        <family val="1"/>
        <charset val="238"/>
      </rPr>
      <t>b</t>
    </r>
    <r>
      <rPr>
        <sz val="8.5"/>
        <rFont val="Times New Roman"/>
        <family val="1"/>
        <charset val="238"/>
      </rPr>
      <t>.....................</t>
    </r>
  </si>
  <si>
    <r>
      <t>Inne źródła stacjonarne</t>
    </r>
    <r>
      <rPr>
        <i/>
        <vertAlign val="superscript"/>
        <sz val="8.5"/>
        <rFont val="Times New Roman"/>
        <family val="1"/>
        <charset val="238"/>
      </rPr>
      <t>b</t>
    </r>
    <r>
      <rPr>
        <sz val="8.5"/>
        <rFont val="Times New Roman"/>
        <family val="1"/>
        <charset val="238"/>
      </rPr>
      <t>....................</t>
    </r>
  </si>
  <si>
    <t>CAŁKOWITA EMISJA DWUTLENKU SIARKI, TLENKÓW AZOTU I PYŁÓW</t>
  </si>
  <si>
    <r>
      <t>Pyły</t>
    </r>
    <r>
      <rPr>
        <i/>
        <vertAlign val="superscript"/>
        <sz val="8.5"/>
        <rFont val="Times New Roman"/>
        <family val="1"/>
        <charset val="238"/>
      </rPr>
      <t>a</t>
    </r>
    <r>
      <rPr>
        <i/>
        <sz val="8.5"/>
        <rFont val="Times New Roman"/>
        <family val="1"/>
        <charset val="238"/>
      </rPr>
      <t xml:space="preserve">
Particulates</t>
    </r>
    <r>
      <rPr>
        <i/>
        <vertAlign val="superscript"/>
        <sz val="8.5"/>
        <rFont val="Times New Roman"/>
        <family val="1"/>
        <charset val="238"/>
      </rPr>
      <t>a</t>
    </r>
  </si>
  <si>
    <t>of which:  waste incineration</t>
  </si>
  <si>
    <t>of which:  cultures with fertilizers</t>
  </si>
  <si>
    <t>of which:   forest fires</t>
  </si>
  <si>
    <t xml:space="preserve">CAŁKOWITA EMISJA GŁÓWNYCH ZANIECZYSZCZEŃ POWIETRZA WEDŁUG RODZAJÓW                                                                                                                                                                                                                                                        </t>
  </si>
  <si>
    <r>
      <t>Dwutlenek węgla</t>
    </r>
    <r>
      <rPr>
        <i/>
        <vertAlign val="superscript"/>
        <sz val="8.5"/>
        <rFont val="Times New Roman"/>
        <family val="1"/>
        <charset val="238"/>
      </rPr>
      <t>c</t>
    </r>
    <r>
      <rPr>
        <sz val="8.5"/>
        <rFont val="Times New Roman"/>
        <family val="1"/>
        <charset val="238"/>
      </rPr>
      <t xml:space="preserve"> .........</t>
    </r>
  </si>
  <si>
    <r>
      <t xml:space="preserve">WYRAŻONA W EKWIWALENCIE DWUTLENKU WĘGLA
</t>
    </r>
    <r>
      <rPr>
        <i/>
        <sz val="8.5"/>
        <rFont val="Times New Roman"/>
        <family val="1"/>
        <charset val="238"/>
      </rPr>
      <t>EXPRESSED AS CARBON DIOXIDE EQUIVALENT</t>
    </r>
  </si>
  <si>
    <t>CAŁKOWITA EMISJA GAZÓW CIEPLARNIANYCH</t>
  </si>
  <si>
    <t>Użytkowanie gruntów, zmiany</t>
  </si>
  <si>
    <t>użytkowania gruntów i leśnictwo</t>
  </si>
  <si>
    <t xml:space="preserve">CAŁKOWITA EMISJA  METALI CIĘŻKICH </t>
  </si>
  <si>
    <t>Procesy spalania w sektorze produkcji i</t>
  </si>
  <si>
    <t>transformacji energii</t>
  </si>
  <si>
    <t>Procesy spalania w sektorze produkcji</t>
  </si>
  <si>
    <t>i transformacji energii</t>
  </si>
  <si>
    <t>Of which:</t>
  </si>
  <si>
    <r>
      <t>ROAD VEHICLES AND TRACTORS</t>
    </r>
    <r>
      <rPr>
        <i/>
        <vertAlign val="superscript"/>
        <sz val="8.5"/>
        <rFont val="Times New Roman"/>
        <family val="1"/>
        <charset val="238"/>
      </rPr>
      <t>a</t>
    </r>
  </si>
  <si>
    <r>
      <t>samochody ciężarowe</t>
    </r>
    <r>
      <rPr>
        <i/>
        <vertAlign val="superscript"/>
        <sz val="8.5"/>
        <rFont val="Times New Roman"/>
        <family val="1"/>
        <charset val="238"/>
      </rPr>
      <t xml:space="preserve">b </t>
    </r>
    <r>
      <rPr>
        <sz val="8.5"/>
        <rFont val="Times New Roman"/>
        <family val="1"/>
        <charset val="238"/>
      </rPr>
      <t>....</t>
    </r>
  </si>
  <si>
    <t>POJAZDY SAMOCHODOWE I CIĄGNIKI</t>
  </si>
  <si>
    <t>ROAD VEHICLES AND TRACTORS</t>
  </si>
  <si>
    <t xml:space="preserve">Samochody inne, niż osobowe, o masie    </t>
  </si>
  <si>
    <t xml:space="preserve">całkowitej do 3500 kg </t>
  </si>
  <si>
    <t>up to 3500 kg</t>
  </si>
  <si>
    <t xml:space="preserve">Cars other than passenger ones with total mass </t>
  </si>
  <si>
    <t xml:space="preserve">powyżej 3500 kg </t>
  </si>
  <si>
    <t xml:space="preserve">EMISJA ZANIECZYSZCZEŃ POWIETRZA WEDŁUG RODZAJÓW ŚRODKÓW TRANSPORTU </t>
  </si>
  <si>
    <t xml:space="preserve">Zakłady: w liczbach </t>
  </si>
  <si>
    <t>bezwzględnych</t>
  </si>
  <si>
    <t>Emisja:    w tysiącach ton</t>
  </si>
  <si>
    <t>Emission: in thousand tonnes</t>
  </si>
  <si>
    <t>Plants: in absolute numbers</t>
  </si>
  <si>
    <r>
      <t>a</t>
    </r>
    <r>
      <rPr>
        <sz val="8.5"/>
        <rFont val="Times New Roman"/>
        <family val="1"/>
        <charset val="238"/>
      </rPr>
      <t xml:space="preserve"> Stan w dniu 31 XII. </t>
    </r>
  </si>
  <si>
    <r>
      <t>a</t>
    </r>
    <r>
      <rPr>
        <sz val="8.5"/>
        <rFont val="Times New Roman"/>
        <family val="1"/>
        <charset val="238"/>
      </rPr>
      <t xml:space="preserve"> </t>
    </r>
    <r>
      <rPr>
        <i/>
        <sz val="8.5"/>
        <rFont val="Times New Roman"/>
        <family val="1"/>
        <charset val="238"/>
      </rPr>
      <t>As of 31 XII.</t>
    </r>
  </si>
  <si>
    <t>ZAKŁADY SZCZEGÓLNIE UCIĄŻLIWE DLA CZYSTOŚCI POWIETRZA WEDŁUG WIELKOŚCI EMISJI</t>
  </si>
  <si>
    <t>ZAKŁADY SZCZEGÓLNIE UCIĄŻLIWE DLA CZYSTOŚCI POWIETRZA WEDŁUG STOPNIA</t>
  </si>
  <si>
    <t>REDUKCJI WYTWORZONYCH ZANIECZYSZCZEŃ</t>
  </si>
  <si>
    <t xml:space="preserve">POLLUTANTS </t>
  </si>
  <si>
    <t xml:space="preserve">WYPOSAŻENIE ZAKŁADÓW W PODSTAWOWE URZĄDZENIA DO REDUKCJI </t>
  </si>
  <si>
    <r>
      <t>a</t>
    </r>
    <r>
      <rPr>
        <sz val="8.5"/>
        <rFont val="Times New Roman"/>
        <family val="1"/>
        <charset val="238"/>
      </rPr>
      <t xml:space="preserve"> Stan w dniu 31 XII.</t>
    </r>
  </si>
  <si>
    <t xml:space="preserve">ZAKŁADY SZCZEGÓLNIE UCIĄŻLIWE EMITUJĄCE ZANIECZYSZCZENIA POWIETRZA WEDŁUG </t>
  </si>
  <si>
    <t xml:space="preserve">EMITORY NA TERENIE ZAKŁADÓW SZCZEGÓLNIE UCIĄŻLIWYCH DLA CZYSTOŚCI POWIETRZA </t>
  </si>
  <si>
    <t xml:space="preserve">EMISJA ZANIECZYSZCZEŃ PYŁOWYCH Z ZAKŁADÓW SZCZEGÓLNIE UCIĄŻLIWYCH WEDŁUG </t>
  </si>
  <si>
    <t xml:space="preserve">EMISJA ZANIECZYSZCZEŃ GAZOWYCH Z ZAKŁADÓW SZCZEGÓLNIE UCIĄŻLIWYCH WEDŁUG </t>
  </si>
  <si>
    <t xml:space="preserve">EMISJA ZANIECZYSZCZEŃ Z ZAKŁADÓW SZCZEGÓLNIE UCIĄŻLIWYCH W UZDROWISKACH  </t>
  </si>
  <si>
    <t>SUBSTANCES</t>
  </si>
  <si>
    <t>RODZAJU SUBSTANCJI</t>
  </si>
  <si>
    <t>Chlorek winylu (w fazie gazowej)</t>
  </si>
  <si>
    <t xml:space="preserve">Chlorowcopochodne weglowodorów: CFC-11, CFC-12, </t>
  </si>
  <si>
    <t>CFC-13, CFC-111, CFC-112, CFC-113, CFC-114, CFC-</t>
  </si>
  <si>
    <t>215, CFC-216, CFC-217</t>
  </si>
  <si>
    <t>115, CFC-211, CFC-212, CFC-213, CFC-214, CFC-</t>
  </si>
  <si>
    <t xml:space="preserve">Halogen-derived hydrocarbons: CFC-11, CFC-12, </t>
  </si>
  <si>
    <t xml:space="preserve">CFC-13, CFC-111, CFC-112, CFC-113, CFC-114, </t>
  </si>
  <si>
    <t>CFC-215, CFC-216, CFC-217</t>
  </si>
  <si>
    <t xml:space="preserve">CFC-115, CFC-211, CFC-212, CFC-213, CFC-214, </t>
  </si>
  <si>
    <r>
      <t>Arsen</t>
    </r>
    <r>
      <rPr>
        <i/>
        <vertAlign val="superscript"/>
        <sz val="8.5"/>
        <rFont val="Times New Roman"/>
        <family val="1"/>
        <charset val="238"/>
      </rPr>
      <t>a</t>
    </r>
    <r>
      <rPr>
        <i/>
        <sz val="8.5"/>
        <rFont val="Times New Roman"/>
        <family val="1"/>
        <charset val="238"/>
      </rPr>
      <t>……………………………………………………………….</t>
    </r>
  </si>
  <si>
    <r>
      <t>Cer</t>
    </r>
    <r>
      <rPr>
        <i/>
        <vertAlign val="superscript"/>
        <sz val="8.5"/>
        <rFont val="Times New Roman"/>
        <family val="1"/>
        <charset val="238"/>
      </rPr>
      <t>a</t>
    </r>
    <r>
      <rPr>
        <i/>
        <sz val="8.5"/>
        <rFont val="Times New Roman"/>
        <family val="1"/>
        <charset val="238"/>
      </rPr>
      <t>…………………………………………………………………</t>
    </r>
  </si>
  <si>
    <r>
      <t>Pyły pozostałe</t>
    </r>
    <r>
      <rPr>
        <i/>
        <vertAlign val="superscript"/>
        <sz val="8.5"/>
        <rFont val="Times New Roman"/>
        <family val="1"/>
        <charset val="238"/>
      </rPr>
      <t>e</t>
    </r>
    <r>
      <rPr>
        <i/>
        <sz val="8.5"/>
        <rFont val="Times New Roman"/>
        <family val="1"/>
        <charset val="238"/>
      </rPr>
      <t>……………………………………………………</t>
    </r>
  </si>
  <si>
    <r>
      <t>Rtęć</t>
    </r>
    <r>
      <rPr>
        <i/>
        <vertAlign val="superscript"/>
        <sz val="8.5"/>
        <rFont val="Times New Roman"/>
        <family val="1"/>
        <charset val="238"/>
      </rPr>
      <t>a</t>
    </r>
    <r>
      <rPr>
        <i/>
        <sz val="8.5"/>
        <rFont val="Times New Roman"/>
        <family val="1"/>
        <charset val="238"/>
      </rPr>
      <t>…………………………………………………………………</t>
    </r>
  </si>
  <si>
    <r>
      <t>Sole niemetali</t>
    </r>
    <r>
      <rPr>
        <i/>
        <vertAlign val="superscript"/>
        <sz val="8.5"/>
        <rFont val="Times New Roman"/>
        <family val="1"/>
        <charset val="238"/>
      </rPr>
      <t>b</t>
    </r>
    <r>
      <rPr>
        <i/>
        <sz val="8.5"/>
        <rFont val="Times New Roman"/>
        <family val="1"/>
        <charset val="238"/>
      </rPr>
      <t>……………………………………………………..</t>
    </r>
  </si>
  <si>
    <r>
      <t>Substancje organiczne</t>
    </r>
    <r>
      <rPr>
        <i/>
        <vertAlign val="superscript"/>
        <sz val="8.5"/>
        <rFont val="Times New Roman"/>
        <family val="1"/>
        <charset val="238"/>
      </rPr>
      <t>f</t>
    </r>
    <r>
      <rPr>
        <i/>
        <sz val="8.5"/>
        <rFont val="Times New Roman"/>
        <family val="1"/>
        <charset val="238"/>
      </rPr>
      <t>…………………………………………….</t>
    </r>
  </si>
  <si>
    <t xml:space="preserve">EMISJA ZANIECZYSZCZEŃ POWIETRZA Z ZAKŁADÓW SZCZEGÓLNIE UCIĄŻLIWYCH WEDŁUG  </t>
  </si>
  <si>
    <t xml:space="preserve">ZANIECZYSZCZENIA ZATRZYMANE I ZNEUTRALIZOWANE W URZĄDZENIACH OCZYSZCZAJĄCYCH </t>
  </si>
  <si>
    <t xml:space="preserve">MIASTA O DUŻEJ SKALI ZAGROŻENIA ŚRODOWISKA EMISJĄ ZANIECZYSZCZEŃ POWIETRZA </t>
  </si>
  <si>
    <t xml:space="preserve">EMISJA I REDUKCJA ZANIECZYSZCZEŃ POWIETRZA Z ZAKŁADÓW SZCZEGÓLNIE </t>
  </si>
  <si>
    <t>Ź r ó d ł o: dane Ministerstwa Środowiska.</t>
  </si>
  <si>
    <t>S o u r c e: data of the Chief Inspectorate of Environmental Protection and the Geophysical Institute of Polish Academy of Science derived from the National Environment Monitoring system.</t>
  </si>
  <si>
    <t>TOTAL OZONE CONTENT IN THE ATMOSPHERE</t>
  </si>
  <si>
    <t>CAŁKOWITA ZAWARTOŚĆ OZONU W ATMOSFERZE</t>
  </si>
  <si>
    <t>Ź r ó d ł o: dane Głównego Inspektoratu Ochrony Środowiska oraz Instytutu Meteorologii i Gospodarki Wodnej Państwowego -Instytutu Badawczego uzyskane w ramach Państwowego Monitoringu Środowiska.</t>
  </si>
  <si>
    <t>S o u r c e: data of the Inspection for Environmental Protection and the Institute of Meteorology and Water Management - National Research Institute derived from the National Environment Monitoring system.</t>
  </si>
  <si>
    <t>Ź r ó d ł o: dane Głównego Inspektoratu Ochrony Środowiska oraz Instytutu Meteorologii i Gospodarki Wodnej - Państwowego Instytutu Badawczego, dla Belska - dane Instytutu Geofizyki PAN, uzyskane w ramach Państwowego Monitoringu Środowiska.</t>
  </si>
  <si>
    <t>S o u r c e: data of the Inspection for Environmental Protection and the Institute of Meteorology and Water Management - National Research Institute, for Belsk - data of the Geophysical Institute of Polish Academy of Science, derived from the National Environment Monitoring system</t>
  </si>
  <si>
    <t>Ź r ó d ł o: dane Głównego Inspektoratu Ochrony Środowiska uzyskane w ramach Państwowego Monitoringu Środowiska.</t>
  </si>
  <si>
    <t>S o u r c e: data of the Chief Inspectorate for Environmental Protection derived from the State Environmental Monitoring.</t>
  </si>
  <si>
    <t>ZANIECZYSZCZENIA ATMOSFERY ORAZ W AGLOMERACJI MIEJSKO-PRZEMYSŁOWEJ</t>
  </si>
  <si>
    <t xml:space="preserve">CHEMICAL COMPOSITION OF ATMOSPHERIC PRECIPITATION IN THE BACKGROUND AIR POLLUTION MONITORING </t>
  </si>
  <si>
    <t xml:space="preserve">AREAS AS WELL AS IN URBAN-INDUSTRIAL AGGLOMERATION </t>
  </si>
  <si>
    <t>Ź r ó d ł o: dane Głównego Inspektoratu Ochrony Środowiska z badań prowadzonych w ramach Państwowego Monitoringu Środowiska, uzyskane przez Instytut Meteorologii i Gospodarki Wodnej - Państwowy Instytut Badawczy oraz Instytut Ochrony Środowiska - Państwowy Instytut Badawczy, finansowane przez Narodowy Fundusz Ochrony Środowiska i Gospodarki Wodnej.</t>
  </si>
  <si>
    <r>
      <t xml:space="preserve">PUNKTY POMIAROWE
</t>
    </r>
    <r>
      <rPr>
        <i/>
        <sz val="8.5"/>
        <rFont val="Times New Roman"/>
        <family val="1"/>
        <charset val="238"/>
      </rPr>
      <t>MEASUREMENT POINTS</t>
    </r>
  </si>
  <si>
    <t xml:space="preserve">SKŁAD CHEMICZNY OPADÓW ATMOSFERYCZNYCH W REJONACH MONITORINGU TŁA </t>
  </si>
  <si>
    <t xml:space="preserve">MONITORINGU TŁA ZANIECZYSZCZENIA ATMOSFERY ORAZ W AGLOMERACJI MIEJSKO - </t>
  </si>
  <si>
    <t xml:space="preserve">PRZEBIEG ROCZNY SKŁADU CHEMICZNEGO OPADÓW ATMOSFERYCZNYCH W REJONACH  </t>
  </si>
  <si>
    <t xml:space="preserve">WET DEPOSITIONS OF SULPHUR, NITROGEN AND HYDROGEN IONS IN THE BACKGROUND AIR </t>
  </si>
  <si>
    <t xml:space="preserve">POLLUTION MONITORING AREAS AS WELL AS IN URBAN-INDUSTRIAL AGGLOMERATION </t>
  </si>
  <si>
    <t xml:space="preserve">MOKRA DEPOZYCJA SIARKI, AZOTU I JONÓW WODORU W REJONACH MONITORINGU TŁA </t>
  </si>
  <si>
    <t>TOTAL EMISSION OF MAIN AIR POLLUTANTS</t>
  </si>
  <si>
    <t>TOTAL EMISSION OF GREENHOUSE GASES</t>
  </si>
  <si>
    <r>
      <t>TOTAL EMISSION OF SULPHUR DIOXIDE, NITROGEN OXIDES</t>
    </r>
    <r>
      <rPr>
        <vertAlign val="superscript"/>
        <sz val="10"/>
        <rFont val="Times New Roman"/>
        <family val="1"/>
        <charset val="238"/>
      </rPr>
      <t xml:space="preserve"> </t>
    </r>
    <r>
      <rPr>
        <i/>
        <sz val="10"/>
        <rFont val="Times New Roman"/>
        <family val="1"/>
        <charset val="238"/>
      </rPr>
      <t>AND PARTICULATES</t>
    </r>
  </si>
  <si>
    <t xml:space="preserve">EMISJA METALI CIĘŻKICH Z ZAKŁADÓW SZCZEGÓLNIE UCIĄŻLIWYCH WEDŁUG WOJEWÓDZTW </t>
  </si>
  <si>
    <t>Gazoline evaporation from vehicles</t>
  </si>
  <si>
    <t>Parowanie benzyny z pojazdów</t>
  </si>
  <si>
    <t>POLLUTANTS EMISSION FROM ROAD TRANSPORT FACILITIES</t>
  </si>
  <si>
    <t>EMISJA ZANIECZYSZCZEŃ ZE ŚRODKÓW TRANSPORTU DROGOWEGO</t>
  </si>
  <si>
    <t>NMLZO
NMVOC</t>
  </si>
  <si>
    <r>
      <t xml:space="preserve">w kilogramach na rok
</t>
    </r>
    <r>
      <rPr>
        <i/>
        <sz val="8.5"/>
        <color indexed="8"/>
        <rFont val="Times New Roman"/>
        <family val="1"/>
        <charset val="238"/>
      </rPr>
      <t>in kilograms per year</t>
    </r>
  </si>
  <si>
    <t>Akrylonitryl (areozol)</t>
  </si>
  <si>
    <r>
      <t>Inne</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Other</t>
    </r>
    <r>
      <rPr>
        <i/>
        <vertAlign val="superscript"/>
        <sz val="8.5"/>
        <color indexed="8"/>
        <rFont val="Times New Roman"/>
        <family val="1"/>
        <charset val="238"/>
      </rPr>
      <t>b</t>
    </r>
  </si>
  <si>
    <t>06.1</t>
  </si>
  <si>
    <t>06.2</t>
  </si>
  <si>
    <t>–</t>
  </si>
  <si>
    <t>Połaniec</t>
  </si>
  <si>
    <t>a  Suburban and rural monitoring sites. b Maximum daily 8-hour mean concentration from 8-hour running averages, calculated from hourly data. c Target value determined for ozone due to health protection amounts to 120 µg/m3 and it is maximum daily 8-hour mean concentration from 8-hour running averages, calculated from hourly data; 25 days of exceeding the target value in a year (averaged for 3 years) is allowed. d Parameter AOT40 means the sum of the difference between hourly concentrations greater than 80 μg/m3 and 80 μg/m3 over a given period using only the one-hour values measured between 800 and 2000 Central European Time (CET) each day. Parameter is used to determine whether target value for the vegetation protection - 18000 µg/m3×h (for period 1st of May to 31st of July, averaged over 3 to 5 years) is attained. Therefore the parameter is calculated for suburban and rural monitoring sites.</t>
  </si>
  <si>
    <r>
      <t>8-godzinne</t>
    </r>
    <r>
      <rPr>
        <i/>
        <vertAlign val="superscript"/>
        <sz val="8.5"/>
        <rFont val="Times New Roman"/>
        <family val="1"/>
        <charset val="238"/>
      </rPr>
      <t xml:space="preserve">b
</t>
    </r>
    <r>
      <rPr>
        <i/>
        <sz val="8.5"/>
        <rFont val="Times New Roman"/>
        <family val="1"/>
        <charset val="238"/>
      </rPr>
      <t>8-hour</t>
    </r>
    <r>
      <rPr>
        <i/>
        <vertAlign val="superscript"/>
        <sz val="8.5"/>
        <rFont val="Times New Roman"/>
        <family val="1"/>
        <charset val="238"/>
      </rPr>
      <t>b</t>
    </r>
  </si>
  <si>
    <r>
      <t>Liczba dni z przekroczeniami stężenia docelowego</t>
    </r>
    <r>
      <rPr>
        <i/>
        <vertAlign val="superscript"/>
        <sz val="8.5"/>
        <rFont val="Times New Roman"/>
        <family val="1"/>
        <charset val="238"/>
      </rPr>
      <t xml:space="preserve">c
</t>
    </r>
    <r>
      <rPr>
        <i/>
        <sz val="8.5"/>
        <rFont val="Times New Roman"/>
        <family val="1"/>
        <charset val="238"/>
      </rPr>
      <t>Number of days with exceeded target value concentration</t>
    </r>
    <r>
      <rPr>
        <i/>
        <vertAlign val="superscript"/>
        <sz val="8.5"/>
        <rFont val="Times New Roman"/>
        <family val="1"/>
        <charset val="238"/>
      </rPr>
      <t>c</t>
    </r>
  </si>
  <si>
    <r>
      <t>AOT40</t>
    </r>
    <r>
      <rPr>
        <i/>
        <vertAlign val="superscript"/>
        <sz val="8.5"/>
        <rFont val="Times New Roman"/>
        <family val="1"/>
        <charset val="238"/>
      </rPr>
      <t>d</t>
    </r>
    <r>
      <rPr>
        <sz val="8.5"/>
        <rFont val="Times New Roman"/>
        <family val="1"/>
        <charset val="238"/>
      </rPr>
      <t xml:space="preserve"> z okresu maj-lipiec
</t>
    </r>
    <r>
      <rPr>
        <i/>
        <sz val="8.5"/>
        <rFont val="Times New Roman"/>
        <family val="1"/>
        <charset val="238"/>
      </rPr>
      <t>AOT40</t>
    </r>
    <r>
      <rPr>
        <i/>
        <vertAlign val="superscript"/>
        <sz val="8.5"/>
        <rFont val="Times New Roman"/>
        <family val="1"/>
        <charset val="238"/>
      </rPr>
      <t>d</t>
    </r>
    <r>
      <rPr>
        <i/>
        <sz val="8.5"/>
        <rFont val="Times New Roman"/>
        <family val="1"/>
        <charset val="238"/>
      </rPr>
      <t xml:space="preserve"> from the period May-July</t>
    </r>
  </si>
  <si>
    <t>przemysł wytwórczy
i budowlany ................................</t>
  </si>
  <si>
    <r>
      <t>w g 
I-TEQ</t>
    </r>
    <r>
      <rPr>
        <vertAlign val="superscript"/>
        <sz val="8.5"/>
        <rFont val="Times New Roman"/>
        <family val="1"/>
        <charset val="238"/>
      </rPr>
      <t>a</t>
    </r>
    <r>
      <rPr>
        <sz val="8.5"/>
        <rFont val="Times New Roman"/>
        <family val="1"/>
        <charset val="238"/>
      </rPr>
      <t xml:space="preserve">
</t>
    </r>
    <r>
      <rPr>
        <i/>
        <sz val="8.5"/>
        <rFont val="Times New Roman"/>
        <family val="1"/>
        <charset val="238"/>
      </rPr>
      <t>in g
I-TEQ</t>
    </r>
    <r>
      <rPr>
        <i/>
        <vertAlign val="superscript"/>
        <sz val="8.5"/>
        <rFont val="Times New Roman"/>
        <family val="1"/>
        <charset val="238"/>
      </rPr>
      <t>a</t>
    </r>
  </si>
  <si>
    <r>
      <t>O G Ó Ł E M</t>
    </r>
    <r>
      <rPr>
        <b/>
        <vertAlign val="superscript"/>
        <sz val="8.5"/>
        <rFont val="Times New Roman"/>
        <family val="1"/>
        <charset val="238"/>
      </rPr>
      <t>a</t>
    </r>
    <r>
      <rPr>
        <sz val="8.5"/>
        <rFont val="Times New Roman"/>
        <family val="1"/>
        <charset val="238"/>
      </rPr>
      <t xml:space="preserve"> ……………………………...……………..</t>
    </r>
  </si>
  <si>
    <r>
      <t xml:space="preserve">Ogółem
</t>
    </r>
    <r>
      <rPr>
        <i/>
        <sz val="8.5"/>
        <rFont val="Times New Roman"/>
        <family val="1"/>
        <charset val="238"/>
      </rPr>
      <t>Total</t>
    </r>
  </si>
  <si>
    <r>
      <t xml:space="preserve">Wielkość emisji w tonach/rok
</t>
    </r>
    <r>
      <rPr>
        <i/>
        <sz val="8.5"/>
        <rFont val="Times New Roman"/>
        <family val="1"/>
        <charset val="238"/>
      </rPr>
      <t>Emission size in tonnes/year</t>
    </r>
  </si>
  <si>
    <r>
      <t xml:space="preserve">25 ton i mniej
</t>
    </r>
    <r>
      <rPr>
        <i/>
        <sz val="8.5"/>
        <rFont val="Times New Roman"/>
        <family val="1"/>
        <charset val="238"/>
      </rPr>
      <t>25 and less</t>
    </r>
  </si>
  <si>
    <r>
      <t xml:space="preserve">50 001
i więcej
</t>
    </r>
    <r>
      <rPr>
        <i/>
        <sz val="8.5"/>
        <rFont val="Times New Roman"/>
        <family val="1"/>
        <charset val="238"/>
      </rPr>
      <t>50001 and more</t>
    </r>
  </si>
  <si>
    <r>
      <t>PLANTS OF SIGNIFICANT NUISANCE TO AIR QUALITY BY EMISSION SIZE</t>
    </r>
    <r>
      <rPr>
        <i/>
        <vertAlign val="superscript"/>
        <sz val="8.5"/>
        <rFont val="Times New Roman"/>
        <family val="1"/>
        <charset val="238"/>
      </rPr>
      <t>a</t>
    </r>
  </si>
  <si>
    <t xml:space="preserve"> PLANTS OF SIGNIFICANT NUISANCE TO AIR QUALITY BY REDUCTION DEGREE OF GENERATED </t>
  </si>
  <si>
    <t>PLANTS OF SIGNIFICANT NUISANCE TO AIR QUALITY EMITTING AIR POLLUTANTS BY THE SIZE OF PARTICULATES</t>
  </si>
  <si>
    <r>
      <t xml:space="preserve">emitujące zanieczysz-czenia pyłowe
</t>
    </r>
    <r>
      <rPr>
        <i/>
        <sz val="8.5"/>
        <rFont val="Times New Roman"/>
        <family val="1"/>
        <charset val="238"/>
      </rPr>
      <t>emitting particulate pollutants</t>
    </r>
  </si>
  <si>
    <r>
      <t xml:space="preserve">posiadające urządzenia do redukcji zanieczyszczeń pyłowych
</t>
    </r>
    <r>
      <rPr>
        <i/>
        <sz val="8.5"/>
        <rFont val="Times New Roman"/>
        <family val="1"/>
        <charset val="238"/>
      </rPr>
      <t>with particulate pollutant reduction systems</t>
    </r>
  </si>
  <si>
    <r>
      <t>Zakłady szczególnie uciążliwe dla czystości powietrza</t>
    </r>
    <r>
      <rPr>
        <i/>
        <vertAlign val="superscript"/>
        <sz val="8.5"/>
        <rFont val="Times New Roman"/>
        <family val="1"/>
        <charset val="238"/>
      </rPr>
      <t xml:space="preserve">a
</t>
    </r>
    <r>
      <rPr>
        <i/>
        <sz val="8.5"/>
        <rFont val="Times New Roman"/>
        <family val="1"/>
        <charset val="238"/>
      </rPr>
      <t>Plants of significant nuisance to air quality</t>
    </r>
    <r>
      <rPr>
        <i/>
        <vertAlign val="superscript"/>
        <sz val="8.5"/>
        <rFont val="Times New Roman"/>
        <family val="1"/>
        <charset val="238"/>
      </rPr>
      <t>a</t>
    </r>
  </si>
  <si>
    <r>
      <t xml:space="preserve">O emisji zanieczyszczeń pyłowych
</t>
    </r>
    <r>
      <rPr>
        <i/>
        <sz val="8.5"/>
        <rFont val="Times New Roman"/>
        <family val="1"/>
        <charset val="238"/>
      </rPr>
      <t>With particulate pollutants emission</t>
    </r>
  </si>
  <si>
    <t xml:space="preserve">PLANTS OF SIGNIFICANT NUISANCE TO AIR QUALITY EMITTING AIR POLLUTANTS BY THE QUANTITY OF GASEOUS POLLUTANTS </t>
  </si>
  <si>
    <t xml:space="preserve">PLANTS OF SIGNIFICANT NUISANCE TO AIR QUALITY EMITTING AIR POLLUTANTS BY THE SIZE OF GASEOUS POLLUTANTS </t>
  </si>
  <si>
    <t xml:space="preserve">EMISSION SOURCES IN PLANTS OF SIGNIFICANT NUISANCE TO AIR QUALITY BY EMISSION SIZE AND VOIVODSHIPS       </t>
  </si>
  <si>
    <r>
      <t xml:space="preserve">pyłowych
z emitorów o wysokości
</t>
    </r>
    <r>
      <rPr>
        <i/>
        <sz val="8.5"/>
        <color indexed="8"/>
        <rFont val="Times New Roman"/>
        <family val="1"/>
        <charset val="238"/>
      </rPr>
      <t>particulate from emission sources with the height of</t>
    </r>
  </si>
  <si>
    <r>
      <t xml:space="preserve"> POLLUTANTS EMISSION FROM PLANTS OF SIGNIFICANT NUISANCE TO AIR QUALITY </t>
    </r>
    <r>
      <rPr>
        <i/>
        <sz val="8.5"/>
        <rFont val="Times New Roman"/>
        <family val="1"/>
        <charset val="238"/>
      </rPr>
      <t>IN HEALTH RESORTS</t>
    </r>
  </si>
  <si>
    <r>
      <t xml:space="preserve">pyłowe
</t>
    </r>
    <r>
      <rPr>
        <i/>
        <sz val="8.5"/>
        <color indexed="8"/>
        <rFont val="Times New Roman"/>
        <family val="1"/>
        <charset val="238"/>
      </rPr>
      <t>particulate</t>
    </r>
  </si>
  <si>
    <t xml:space="preserve">EMISSION OF HEAVY METALS FROM PLANTS OF SIGNIFICANT NUISANCE TO AIR QUALITY BY VOIVODSHIPS IN </t>
  </si>
  <si>
    <r>
      <t xml:space="preserve">Emisja zanieczyszczeń
w tonach
</t>
    </r>
    <r>
      <rPr>
        <i/>
        <sz val="8.5"/>
        <rFont val="Times New Roman"/>
        <family val="1"/>
        <charset val="238"/>
      </rPr>
      <t>Pollutants emission
in tonnes</t>
    </r>
  </si>
  <si>
    <r>
      <t>Chrom</t>
    </r>
    <r>
      <rPr>
        <i/>
        <vertAlign val="superscript"/>
        <sz val="8.5"/>
        <rFont val="Times New Roman"/>
        <family val="1"/>
        <charset val="238"/>
      </rPr>
      <t>a</t>
    </r>
    <r>
      <rPr>
        <i/>
        <sz val="8.5"/>
        <rFont val="Times New Roman"/>
        <family val="1"/>
        <charset val="238"/>
      </rPr>
      <t>……………………………………………………………..</t>
    </r>
  </si>
  <si>
    <r>
      <t>Cyna</t>
    </r>
    <r>
      <rPr>
        <i/>
        <vertAlign val="superscript"/>
        <sz val="8.5"/>
        <rFont val="Times New Roman"/>
        <family val="1"/>
        <charset val="238"/>
      </rPr>
      <t>a</t>
    </r>
    <r>
      <rPr>
        <i/>
        <sz val="8.5"/>
        <rFont val="Times New Roman"/>
        <family val="1"/>
        <charset val="238"/>
      </rPr>
      <t>……………………………………………………………….</t>
    </r>
  </si>
  <si>
    <r>
      <t>Cynk</t>
    </r>
    <r>
      <rPr>
        <i/>
        <vertAlign val="superscript"/>
        <sz val="8.5"/>
        <rFont val="Times New Roman"/>
        <family val="1"/>
        <charset val="238"/>
      </rPr>
      <t>a</t>
    </r>
    <r>
      <rPr>
        <i/>
        <sz val="8.5"/>
        <rFont val="Times New Roman"/>
        <family val="1"/>
        <charset val="238"/>
      </rPr>
      <t>……………………………………………………………….</t>
    </r>
  </si>
  <si>
    <r>
      <t>Halony</t>
    </r>
    <r>
      <rPr>
        <i/>
        <vertAlign val="superscript"/>
        <sz val="8.5"/>
        <rFont val="Times New Roman"/>
        <family val="1"/>
        <charset val="238"/>
      </rPr>
      <t>b</t>
    </r>
    <r>
      <rPr>
        <i/>
        <sz val="8.5"/>
        <rFont val="Times New Roman"/>
        <family val="1"/>
        <charset val="238"/>
      </rPr>
      <t>……………………………………………………………..</t>
    </r>
  </si>
  <si>
    <r>
      <t>Kadm</t>
    </r>
    <r>
      <rPr>
        <i/>
        <vertAlign val="superscript"/>
        <sz val="8.5"/>
        <rFont val="Times New Roman"/>
        <family val="1"/>
        <charset val="238"/>
      </rPr>
      <t>a</t>
    </r>
    <r>
      <rPr>
        <i/>
        <sz val="8.5"/>
        <rFont val="Times New Roman"/>
        <family val="1"/>
        <charset val="238"/>
      </rPr>
      <t>………………………………………………………………..</t>
    </r>
  </si>
  <si>
    <r>
      <t>Kobalt</t>
    </r>
    <r>
      <rPr>
        <i/>
        <vertAlign val="superscript"/>
        <sz val="8.5"/>
        <rFont val="Times New Roman"/>
        <family val="1"/>
        <charset val="238"/>
      </rPr>
      <t>a</t>
    </r>
    <r>
      <rPr>
        <i/>
        <sz val="8.5"/>
        <rFont val="Times New Roman"/>
        <family val="1"/>
        <charset val="238"/>
      </rPr>
      <t>……………………………………………………………</t>
    </r>
  </si>
  <si>
    <r>
      <t>Kwasy organiczne, ich związki i pochodne</t>
    </r>
    <r>
      <rPr>
        <i/>
        <vertAlign val="superscript"/>
        <sz val="8.5"/>
        <rFont val="Times New Roman"/>
        <family val="1"/>
        <charset val="238"/>
      </rPr>
      <t>b</t>
    </r>
    <r>
      <rPr>
        <i/>
        <sz val="8.5"/>
        <rFont val="Times New Roman"/>
        <family val="1"/>
        <charset val="238"/>
      </rPr>
      <t>…………………..</t>
    </r>
  </si>
  <si>
    <r>
      <t>Mangan</t>
    </r>
    <r>
      <rPr>
        <i/>
        <vertAlign val="superscript"/>
        <sz val="8.5"/>
        <rFont val="Times New Roman"/>
        <family val="1"/>
        <charset val="238"/>
      </rPr>
      <t>a</t>
    </r>
    <r>
      <rPr>
        <i/>
        <sz val="8.5"/>
        <rFont val="Times New Roman"/>
        <family val="1"/>
        <charset val="238"/>
      </rPr>
      <t>……………………………………………………………</t>
    </r>
  </si>
  <si>
    <r>
      <t>Molibden</t>
    </r>
    <r>
      <rPr>
        <i/>
        <vertAlign val="superscript"/>
        <sz val="8.5"/>
        <rFont val="Times New Roman"/>
        <family val="1"/>
        <charset val="238"/>
      </rPr>
      <t>a</t>
    </r>
    <r>
      <rPr>
        <i/>
        <sz val="8.5"/>
        <rFont val="Times New Roman"/>
        <family val="1"/>
        <charset val="238"/>
      </rPr>
      <t>…………………………………………………………..</t>
    </r>
  </si>
  <si>
    <r>
      <t>Nikiel</t>
    </r>
    <r>
      <rPr>
        <i/>
        <vertAlign val="superscript"/>
        <sz val="8.5"/>
        <rFont val="Times New Roman"/>
        <family val="1"/>
        <charset val="238"/>
      </rPr>
      <t>a</t>
    </r>
    <r>
      <rPr>
        <i/>
        <sz val="8.5"/>
        <rFont val="Times New Roman"/>
        <family val="1"/>
        <charset val="238"/>
      </rPr>
      <t>……………………………………………………………….</t>
    </r>
  </si>
  <si>
    <r>
      <t>Ołów</t>
    </r>
    <r>
      <rPr>
        <i/>
        <vertAlign val="superscript"/>
        <sz val="8.5"/>
        <rFont val="Times New Roman"/>
        <family val="1"/>
        <charset val="238"/>
      </rPr>
      <t>a</t>
    </r>
    <r>
      <rPr>
        <i/>
        <sz val="8.5"/>
        <rFont val="Times New Roman"/>
        <family val="1"/>
        <charset val="238"/>
      </rPr>
      <t>………………………………………………………………..</t>
    </r>
  </si>
  <si>
    <r>
      <t>Pierwiastki metaliczne i ich związki</t>
    </r>
    <r>
      <rPr>
        <i/>
        <vertAlign val="superscript"/>
        <sz val="8.5"/>
        <rFont val="Times New Roman"/>
        <family val="1"/>
        <charset val="238"/>
      </rPr>
      <t>c</t>
    </r>
    <r>
      <rPr>
        <i/>
        <sz val="8.5"/>
        <rFont val="Times New Roman"/>
        <family val="1"/>
        <charset val="238"/>
      </rPr>
      <t>…………………………..</t>
    </r>
  </si>
  <si>
    <r>
      <t>Polichlorodibenzo-p-dioksyny i polichlorodibenzofurany</t>
    </r>
    <r>
      <rPr>
        <i/>
        <vertAlign val="superscript"/>
        <sz val="8.5"/>
        <rFont val="Times New Roman"/>
        <family val="1"/>
        <charset val="238"/>
      </rPr>
      <t>d</t>
    </r>
    <r>
      <rPr>
        <i/>
        <sz val="8.5"/>
        <rFont val="Times New Roman"/>
        <family val="1"/>
        <charset val="238"/>
      </rPr>
      <t>..</t>
    </r>
  </si>
  <si>
    <t>Pyły węglowo-grafitowe, sadza</t>
  </si>
  <si>
    <r>
      <t>Other particulatese</t>
    </r>
    <r>
      <rPr>
        <i/>
        <vertAlign val="superscript"/>
        <sz val="8.5"/>
        <rFont val="Times New Roman"/>
        <family val="1"/>
        <charset val="238"/>
      </rPr>
      <t>e</t>
    </r>
  </si>
  <si>
    <r>
      <t>Tlenki niemetali</t>
    </r>
    <r>
      <rPr>
        <i/>
        <vertAlign val="superscript"/>
        <sz val="8.5"/>
        <rFont val="Times New Roman"/>
        <family val="1"/>
        <charset val="238"/>
      </rPr>
      <t>b</t>
    </r>
    <r>
      <rPr>
        <i/>
        <sz val="8.5"/>
        <rFont val="Times New Roman"/>
        <family val="1"/>
        <charset val="238"/>
      </rPr>
      <t>…………………………………..……………..</t>
    </r>
  </si>
  <si>
    <r>
      <t>Węglowodory alifatyczne i ich pochodne</t>
    </r>
    <r>
      <rPr>
        <i/>
        <vertAlign val="superscript"/>
        <sz val="8.5"/>
        <rFont val="Times New Roman"/>
        <family val="1"/>
        <charset val="238"/>
      </rPr>
      <t>b</t>
    </r>
    <r>
      <rPr>
        <i/>
        <sz val="8.5"/>
        <rFont val="Times New Roman"/>
        <family val="1"/>
        <charset val="238"/>
      </rPr>
      <t>…………………</t>
    </r>
  </si>
  <si>
    <r>
      <t>Węglowodory pierścieniowe, aromatyczne i ich pochodne</t>
    </r>
    <r>
      <rPr>
        <i/>
        <vertAlign val="superscript"/>
        <sz val="8.5"/>
        <rFont val="Times New Roman"/>
        <family val="1"/>
        <charset val="238"/>
      </rPr>
      <t>b</t>
    </r>
    <r>
      <rPr>
        <i/>
        <sz val="8.5"/>
        <rFont val="Times New Roman"/>
        <family val="1"/>
        <charset val="238"/>
      </rPr>
      <t>.</t>
    </r>
  </si>
  <si>
    <t xml:space="preserve">AIR POLLUTANTS EMISSION FROM PLANTS OF SIGNIFICANT NUISANCE TO AIR QUALITY BY TYPES OF </t>
  </si>
  <si>
    <t xml:space="preserve">a Compounds in terms of element mass. b Excluding listed in other points. c Excluding listed in other points, in terms of mass of the element being a part of the compound. d Amount in terms of toxicity indicator. e See “Methodological notes”.  f  In the form ofvapors andgases, includingvolatile organic compounds interms oftotal organic carbon. </t>
  </si>
  <si>
    <r>
      <t>Tlenki azotu</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Nitrogen oxides</t>
    </r>
    <r>
      <rPr>
        <i/>
        <vertAlign val="superscript"/>
        <sz val="8.5"/>
        <color indexed="8"/>
        <rFont val="Times New Roman"/>
        <family val="1"/>
        <charset val="238"/>
      </rPr>
      <t>a</t>
    </r>
  </si>
  <si>
    <r>
      <rPr>
        <i/>
        <sz val="8.5"/>
        <rFont val="Times New Roman"/>
        <family val="1"/>
        <charset val="238"/>
      </rPr>
      <t>a</t>
    </r>
    <r>
      <rPr>
        <sz val="8.5"/>
        <rFont val="Times New Roman"/>
        <family val="1"/>
        <charset val="238"/>
      </rPr>
      <t xml:space="preserve"> W przeliczeniu na NO</t>
    </r>
    <r>
      <rPr>
        <vertAlign val="subscript"/>
        <sz val="8.5"/>
        <rFont val="Times New Roman"/>
        <family val="1"/>
        <charset val="238"/>
      </rPr>
      <t>2</t>
    </r>
    <r>
      <rPr>
        <sz val="8.5"/>
        <rFont val="Times New Roman"/>
        <family val="1"/>
        <charset val="238"/>
      </rPr>
      <t xml:space="preserve">. </t>
    </r>
    <r>
      <rPr>
        <i/>
        <sz val="8.5"/>
        <rFont val="Times New Roman"/>
        <family val="1"/>
        <charset val="238"/>
      </rPr>
      <t>b</t>
    </r>
    <r>
      <rPr>
        <sz val="8.5"/>
        <rFont val="Times New Roman"/>
        <family val="1"/>
        <charset val="238"/>
      </rPr>
      <t xml:space="preserve"> Głównie amoniak, dwusiarczek węgla, fluor, siarkowodór, związki chloroorganiczne.</t>
    </r>
  </si>
  <si>
    <t xml:space="preserve"> EMISSION AND AIR POLLUTANT REDUCTION FROM PLANTS OF SIGNIFICANT NUISANCE TO AIR QUALITY BY POLISH </t>
  </si>
  <si>
    <r>
      <t xml:space="preserve">Warstwy atmosfery między standardowymi powierzchniami izobarycznymi (hPa)
</t>
    </r>
    <r>
      <rPr>
        <i/>
        <sz val="8.5"/>
        <rFont val="Times New Roman"/>
        <family val="1"/>
        <charset val="238"/>
      </rPr>
      <t>Atmospheric layers between standard isobaric surfaces (hPa)</t>
    </r>
  </si>
  <si>
    <r>
      <t xml:space="preserve">~1000
</t>
    </r>
    <r>
      <rPr>
        <sz val="8.5"/>
        <rFont val="Times New Roman"/>
        <family val="1"/>
        <charset val="238"/>
      </rPr>
      <t>700</t>
    </r>
  </si>
  <si>
    <r>
      <t xml:space="preserve">700
</t>
    </r>
    <r>
      <rPr>
        <sz val="8.5"/>
        <rFont val="Times New Roman"/>
        <family val="1"/>
        <charset val="238"/>
      </rPr>
      <t>500</t>
    </r>
  </si>
  <si>
    <r>
      <t xml:space="preserve">500
</t>
    </r>
    <r>
      <rPr>
        <sz val="8.5"/>
        <rFont val="Times New Roman"/>
        <family val="1"/>
        <charset val="238"/>
      </rPr>
      <t>300</t>
    </r>
  </si>
  <si>
    <r>
      <t xml:space="preserve">300
</t>
    </r>
    <r>
      <rPr>
        <sz val="8.5"/>
        <rFont val="Times New Roman"/>
        <family val="1"/>
        <charset val="238"/>
      </rPr>
      <t>200</t>
    </r>
  </si>
  <si>
    <r>
      <t xml:space="preserve">200
</t>
    </r>
    <r>
      <rPr>
        <sz val="8.5"/>
        <rFont val="Times New Roman"/>
        <family val="1"/>
        <charset val="238"/>
      </rPr>
      <t>150</t>
    </r>
  </si>
  <si>
    <r>
      <t xml:space="preserve">150
</t>
    </r>
    <r>
      <rPr>
        <sz val="8.5"/>
        <rFont val="Times New Roman"/>
        <family val="1"/>
        <charset val="238"/>
      </rPr>
      <t>100</t>
    </r>
  </si>
  <si>
    <r>
      <t xml:space="preserve">100
</t>
    </r>
    <r>
      <rPr>
        <sz val="8.5"/>
        <rFont val="Times New Roman"/>
        <family val="1"/>
        <charset val="238"/>
      </rPr>
      <t>70</t>
    </r>
  </si>
  <si>
    <r>
      <t xml:space="preserve">70
</t>
    </r>
    <r>
      <rPr>
        <sz val="8.5"/>
        <rFont val="Times New Roman"/>
        <family val="1"/>
        <charset val="238"/>
      </rPr>
      <t>50</t>
    </r>
  </si>
  <si>
    <r>
      <t xml:space="preserve">50
</t>
    </r>
    <r>
      <rPr>
        <sz val="8.5"/>
        <rFont val="Times New Roman"/>
        <family val="1"/>
        <charset val="238"/>
      </rPr>
      <t>30</t>
    </r>
  </si>
  <si>
    <r>
      <t xml:space="preserve">30
</t>
    </r>
    <r>
      <rPr>
        <sz val="8.5"/>
        <rFont val="Times New Roman"/>
        <family val="1"/>
        <charset val="238"/>
      </rPr>
      <t>20</t>
    </r>
  </si>
  <si>
    <r>
      <t xml:space="preserve">20
</t>
    </r>
    <r>
      <rPr>
        <sz val="8.5"/>
        <rFont val="Times New Roman"/>
        <family val="1"/>
        <charset val="238"/>
      </rPr>
      <t>10</t>
    </r>
  </si>
  <si>
    <t>PLANTS OF SIGNIFICANT NUISANCE TO AIR QUALITY BY EMISSION SIZE</t>
  </si>
  <si>
    <t xml:space="preserve">PLANTS OF SIGNIFICANT NUISANCE TO AIR QUALITY BY REDUCTION DEGREE OF GENERATED </t>
  </si>
  <si>
    <r>
      <t>POLLUTANTS EMISSION FROM PLANTS OF SIGNIFICANT NUISANCE TO AIR QUALITY</t>
    </r>
    <r>
      <rPr>
        <sz val="10"/>
        <rFont val="Times New Roman"/>
        <family val="1"/>
        <charset val="238"/>
      </rPr>
      <t xml:space="preserve"> </t>
    </r>
    <r>
      <rPr>
        <i/>
        <sz val="10"/>
        <rFont val="Times New Roman"/>
        <family val="1"/>
        <charset val="238"/>
      </rPr>
      <t>IN HEALTH RESORTS</t>
    </r>
  </si>
  <si>
    <t xml:space="preserve">CITIIES WITH HIGH ENVIRONMENTAL THREAT OF AIR POLLUTANTS EMISSION FROM PLANTS </t>
  </si>
  <si>
    <t xml:space="preserve"> CITIIES WITH HIGH ENVIRONMENTAL THREAT OF AIR POLLUTANTS EMISSION FROM PLANTS  </t>
  </si>
  <si>
    <t xml:space="preserve">EMISSION AND AIR POLLUTANT REDUCTION FROM PLANTS OF SIGNIFICANT NUISANCE TO AIR QUALITY </t>
  </si>
  <si>
    <t>Przejdź do spisu tablic</t>
  </si>
  <si>
    <t>SPIS TABLIC</t>
  </si>
  <si>
    <r>
      <rPr>
        <i/>
        <sz val="8.5"/>
        <rFont val="Times New Roman"/>
        <family val="1"/>
        <charset val="238"/>
      </rPr>
      <t>a</t>
    </r>
    <r>
      <rPr>
        <sz val="8.5"/>
        <rFont val="Times New Roman"/>
        <family val="1"/>
        <charset val="238"/>
      </rPr>
      <t xml:space="preserve"> Spełniają kryteria określone w  rozporządzeniu Ministra Środowiska z dnia 30 grudnia 2002 r. w sprawie poważnych awarii objętych obowiązkiem zgłoszenia do Głównego Inspektora Ochrony Środowiska (Dz. U. z 2003 r. Nr 5, poz. 58).</t>
    </r>
  </si>
  <si>
    <t>a Meet the criteria defined in the decree of the Minister of Environment of 30 December 2002 on major accidents covered with the duty of reporting them to the Central Inspectorate for Environmental Protection (Journal of Laws of 2003 No. 5, item 58).</t>
  </si>
  <si>
    <r>
      <t>surowce</t>
    </r>
    <r>
      <rPr>
        <i/>
        <vertAlign val="superscript"/>
        <sz val="8.5"/>
        <rFont val="Times New Roman"/>
        <family val="1"/>
        <charset val="238"/>
      </rPr>
      <t>d</t>
    </r>
    <r>
      <rPr>
        <sz val="8.5"/>
        <rFont val="Times New Roman"/>
        <family val="1"/>
        <charset val="238"/>
      </rPr>
      <t>.............................</t>
    </r>
  </si>
  <si>
    <r>
      <t>sources</t>
    </r>
    <r>
      <rPr>
        <i/>
        <vertAlign val="superscript"/>
        <sz val="8.5"/>
        <rFont val="Times New Roman"/>
        <family val="1"/>
        <charset val="238"/>
      </rPr>
      <t>d</t>
    </r>
  </si>
  <si>
    <r>
      <t>Zużycie energii ogółem</t>
    </r>
    <r>
      <rPr>
        <vertAlign val="superscript"/>
        <sz val="8.5"/>
        <rFont val="Times New Roman"/>
        <family val="1"/>
        <charset val="238"/>
      </rPr>
      <t>a</t>
    </r>
    <r>
      <rPr>
        <sz val="8.5"/>
        <rFont val="Times New Roman"/>
        <family val="1"/>
        <charset val="238"/>
      </rPr>
      <t xml:space="preserve">
</t>
    </r>
    <r>
      <rPr>
        <i/>
        <sz val="8.5"/>
        <rFont val="Times New Roman"/>
        <family val="1"/>
        <charset val="238"/>
      </rPr>
      <t>Total consumption of energy</t>
    </r>
    <r>
      <rPr>
        <i/>
        <vertAlign val="superscript"/>
        <sz val="8.5"/>
        <rFont val="Times New Roman"/>
        <family val="1"/>
        <charset val="238"/>
      </rPr>
      <t>a</t>
    </r>
  </si>
  <si>
    <r>
      <t>w zużyciu energii ogółem w %</t>
    </r>
    <r>
      <rPr>
        <vertAlign val="superscript"/>
        <sz val="8.5"/>
        <rFont val="Times New Roman"/>
        <family val="1"/>
        <charset val="238"/>
      </rPr>
      <t>a</t>
    </r>
    <r>
      <rPr>
        <sz val="8.5"/>
        <rFont val="Times New Roman"/>
        <family val="1"/>
        <charset val="238"/>
      </rPr>
      <t xml:space="preserve">
</t>
    </r>
    <r>
      <rPr>
        <i/>
        <sz val="8.5"/>
        <rFont val="Times New Roman"/>
        <family val="1"/>
        <charset val="238"/>
      </rPr>
      <t>in total consumption
of energy               in %</t>
    </r>
    <r>
      <rPr>
        <i/>
        <vertAlign val="superscript"/>
        <sz val="8.5"/>
        <rFont val="Times New Roman"/>
        <family val="1"/>
        <charset val="238"/>
      </rPr>
      <t>a</t>
    </r>
  </si>
  <si>
    <t>TO T A L</t>
  </si>
  <si>
    <r>
      <t xml:space="preserve">O G Ó Ł E M </t>
    </r>
    <r>
      <rPr>
        <b/>
        <i/>
        <vertAlign val="superscript"/>
        <sz val="8.5"/>
        <rFont val="Times New Roman"/>
        <family val="1"/>
        <charset val="238"/>
      </rPr>
      <t>b</t>
    </r>
    <r>
      <rPr>
        <b/>
        <i/>
        <sz val="8.5"/>
        <rFont val="Times New Roman"/>
        <family val="1"/>
        <charset val="238"/>
      </rPr>
      <t>…………………………………..………….……</t>
    </r>
  </si>
  <si>
    <r>
      <rPr>
        <b/>
        <i/>
        <sz val="8.5"/>
        <rFont val="Times New Roman"/>
        <family val="1"/>
        <charset val="238"/>
      </rPr>
      <t>T O T A L</t>
    </r>
    <r>
      <rPr>
        <i/>
        <vertAlign val="superscript"/>
        <sz val="8.5"/>
        <rFont val="Times New Roman"/>
        <family val="1"/>
        <charset val="238"/>
      </rPr>
      <t>b</t>
    </r>
  </si>
  <si>
    <t>Procesy spalania w sektorze produkcji i transformacji</t>
  </si>
  <si>
    <t>energii</t>
  </si>
  <si>
    <r>
      <t>T O T A L</t>
    </r>
    <r>
      <rPr>
        <i/>
        <vertAlign val="superscript"/>
        <sz val="8.5"/>
        <rFont val="Times New Roman"/>
        <family val="1"/>
        <charset val="238"/>
      </rPr>
      <t>c</t>
    </r>
  </si>
  <si>
    <r>
      <t>SF</t>
    </r>
    <r>
      <rPr>
        <vertAlign val="subscript"/>
        <sz val="8.5"/>
        <rFont val="Times New Roman"/>
        <family val="1"/>
        <charset val="238"/>
      </rPr>
      <t>6</t>
    </r>
    <r>
      <rPr>
        <sz val="8.5"/>
        <rFont val="Times New Roman"/>
        <family val="1"/>
        <charset val="238"/>
      </rPr>
      <t xml:space="preserve"> .................................</t>
    </r>
  </si>
  <si>
    <r>
      <t>T O T A L</t>
    </r>
    <r>
      <rPr>
        <b/>
        <i/>
        <vertAlign val="superscript"/>
        <sz val="8.5"/>
        <rFont val="Times New Roman"/>
        <family val="1"/>
        <charset val="238"/>
      </rPr>
      <t>a</t>
    </r>
  </si>
  <si>
    <r>
      <t xml:space="preserve">BEZ DWUTLENKU WĘGLA      </t>
    </r>
    <r>
      <rPr>
        <i/>
        <sz val="8.5"/>
        <rFont val="Times New Roman"/>
        <family val="1"/>
        <charset val="238"/>
      </rPr>
      <t>EXCLUDING CARBON DIOXIDE</t>
    </r>
  </si>
  <si>
    <r>
      <t xml:space="preserve">Z DWUTLENKIEM WĘGLA      </t>
    </r>
    <r>
      <rPr>
        <i/>
        <sz val="8.5"/>
        <rFont val="Times New Roman"/>
        <family val="1"/>
        <charset val="238"/>
      </rPr>
      <t>INCLUDING CARBON DIOXIDE</t>
    </r>
  </si>
  <si>
    <t>P O L A N D</t>
  </si>
  <si>
    <r>
      <t>Bizmut</t>
    </r>
    <r>
      <rPr>
        <i/>
        <vertAlign val="superscript"/>
        <sz val="8.5"/>
        <rFont val="Times New Roman"/>
        <family val="1"/>
        <charset val="238"/>
      </rPr>
      <t>a</t>
    </r>
    <r>
      <rPr>
        <i/>
        <sz val="8.5"/>
        <rFont val="Times New Roman"/>
        <family val="1"/>
        <charset val="238"/>
      </rPr>
      <t>…………………………………………..…………………</t>
    </r>
  </si>
  <si>
    <t>.</t>
  </si>
  <si>
    <r>
      <t>Tlenki azotu</t>
    </r>
    <r>
      <rPr>
        <i/>
        <vertAlign val="superscript"/>
        <sz val="8.5"/>
        <rFont val="Times New Roman"/>
        <family val="1"/>
        <charset val="238"/>
      </rPr>
      <t>b</t>
    </r>
    <r>
      <rPr>
        <sz val="8.5"/>
        <rFont val="Times New Roman"/>
        <family val="1"/>
        <charset val="238"/>
      </rPr>
      <t xml:space="preserve"> …………………….………</t>
    </r>
  </si>
  <si>
    <r>
      <t xml:space="preserve">10
</t>
    </r>
    <r>
      <rPr>
        <sz val="8.5"/>
        <rFont val="Times New Roman"/>
        <family val="1"/>
        <charset val="238"/>
      </rPr>
      <t>00</t>
    </r>
  </si>
  <si>
    <r>
      <t>Tlenki azotu (w przeliczeniu na NO</t>
    </r>
    <r>
      <rPr>
        <vertAlign val="subscript"/>
        <sz val="8.5"/>
        <rFont val="Times New Roman"/>
        <family val="1"/>
        <charset val="238"/>
      </rPr>
      <t>2</t>
    </r>
    <r>
      <rPr>
        <sz val="8.5"/>
        <rFont val="Times New Roman"/>
        <family val="1"/>
        <charset val="238"/>
      </rPr>
      <t>)…………………………</t>
    </r>
  </si>
  <si>
    <r>
      <t>Pyły</t>
    </r>
    <r>
      <rPr>
        <i/>
        <vertAlign val="superscript"/>
        <sz val="8.5"/>
        <rFont val="Times New Roman"/>
        <family val="1"/>
        <charset val="238"/>
      </rPr>
      <t xml:space="preserve">b </t>
    </r>
    <r>
      <rPr>
        <i/>
        <sz val="8.5"/>
        <rFont val="Times New Roman"/>
        <family val="1"/>
        <charset val="238"/>
      </rPr>
      <t>……………………………………………..</t>
    </r>
  </si>
  <si>
    <t xml:space="preserve">a The base year for evaluation of Poland’s commitments resulting from the United Nations Framework Convention on Climate Change. 
b Preliminary data. c Data have been changed (re-calculated) in relation to the data published in the previous edition of the publication.d Refinery non-oil semi-products (alcohols, fuel additives, etc.), sewage gas (biogas), solid waste fuels and other biomass. 
</t>
  </si>
  <si>
    <r>
      <t>Benzyny</t>
    </r>
    <r>
      <rPr>
        <i/>
        <vertAlign val="superscript"/>
        <sz val="8.5"/>
        <rFont val="Times New Roman"/>
        <family val="1"/>
        <charset val="238"/>
      </rPr>
      <t>b</t>
    </r>
    <r>
      <rPr>
        <sz val="8.5"/>
        <rFont val="Times New Roman"/>
        <family val="1"/>
        <charset val="238"/>
      </rPr>
      <t xml:space="preserve"> ..................................</t>
    </r>
  </si>
  <si>
    <t xml:space="preserve">a Toe – tone of oil equivalent – a unit of measure of energy used in international balances. It indicates the amount of energy that can be produced from combustion of one metric tone of crude oil. One tone of oil equivalent amounts to 41.868 GJ or 11,63 MWh. b Data have been changed (re-calculated) in relation to the data published in the previous edition of the publication. c Preliminary data. </t>
  </si>
  <si>
    <r>
      <rPr>
        <i/>
        <sz val="8.5"/>
        <rFont val="Times New Roman"/>
        <family val="1"/>
        <charset val="238"/>
      </rPr>
      <t>a</t>
    </r>
    <r>
      <rPr>
        <sz val="8.5"/>
        <rFont val="Times New Roman"/>
        <family val="1"/>
        <charset val="238"/>
      </rPr>
      <t xml:space="preserve"> Rok bazowy do oceny zobowiązań Polski wynikających z Ramowej Konwencji Narodów Zjednoczonych w sprawie zmian klimatu. 
</t>
    </r>
    <r>
      <rPr>
        <i/>
        <sz val="8.5"/>
        <rFont val="Times New Roman"/>
        <family val="1"/>
        <charset val="238"/>
      </rPr>
      <t>b</t>
    </r>
    <r>
      <rPr>
        <sz val="8.5"/>
        <rFont val="Times New Roman"/>
        <family val="1"/>
        <charset val="238"/>
      </rPr>
      <t xml:space="preserve"> Dane nieostateczne. </t>
    </r>
    <r>
      <rPr>
        <i/>
        <sz val="8.5"/>
        <rFont val="Times New Roman"/>
        <family val="1"/>
        <charset val="238"/>
      </rPr>
      <t xml:space="preserve">c </t>
    </r>
    <r>
      <rPr>
        <sz val="8.5"/>
        <rFont val="Times New Roman"/>
        <family val="1"/>
        <charset val="238"/>
      </rPr>
      <t xml:space="preserve">Dane zmienione (zrekalkulowane) w stosunku do opublikowanych w poprzedniej edycji publikacji. </t>
    </r>
    <r>
      <rPr>
        <i/>
        <sz val="8.5"/>
        <rFont val="Times New Roman"/>
        <family val="1"/>
        <charset val="238"/>
      </rPr>
      <t>d</t>
    </r>
    <r>
      <rPr>
        <sz val="8.5"/>
        <rFont val="Times New Roman"/>
        <family val="1"/>
        <charset val="238"/>
      </rPr>
      <t xml:space="preserve"> Półprodukty rafineryjne niebędące produktami przerobu ropy naftowej (alkohole, dodatki uszlachetniające itp.), gaz gnilny (biogaz), paliwa odpadowe stałe przemysłowe i komunalne oraz pozostała biomasa. 
</t>
    </r>
  </si>
  <si>
    <t>Włocławek</t>
  </si>
  <si>
    <t>Police</t>
  </si>
  <si>
    <t>Gazy fluorowane:</t>
  </si>
  <si>
    <t xml:space="preserve">Fluorinated gases: </t>
  </si>
  <si>
    <t>−</t>
  </si>
  <si>
    <t>Industrial processes and product use</t>
  </si>
  <si>
    <t>Enteric fermentation</t>
  </si>
  <si>
    <t xml:space="preserve">Gospodarka odchodami </t>
  </si>
  <si>
    <t>Manure management</t>
  </si>
  <si>
    <t>Agricultural soils</t>
  </si>
  <si>
    <t>Field burning of agricultural residues</t>
  </si>
  <si>
    <t>Liming</t>
  </si>
  <si>
    <t>Urea application</t>
  </si>
  <si>
    <t>Solid waste disposal</t>
  </si>
  <si>
    <t>Biological treatment of solid waste</t>
  </si>
  <si>
    <t>Incineration and open burning of waste</t>
  </si>
  <si>
    <t>Waste water treatment and discharge</t>
  </si>
  <si>
    <t>Procesy przemysłowe</t>
  </si>
  <si>
    <t xml:space="preserve">
i stosowanie produktów</t>
  </si>
  <si>
    <r>
      <t>O G Ó Ł E M</t>
    </r>
    <r>
      <rPr>
        <b/>
        <i/>
        <vertAlign val="superscript"/>
        <sz val="12"/>
        <rFont val="Times New Roman"/>
        <family val="1"/>
        <charset val="238"/>
      </rPr>
      <t>ᵇ</t>
    </r>
    <r>
      <rPr>
        <i/>
        <sz val="12"/>
        <rFont val="Times New Roman"/>
        <family val="1"/>
        <charset val="238"/>
      </rPr>
      <t xml:space="preserve"> </t>
    </r>
  </si>
  <si>
    <t>Spalanie resztek roślinnych</t>
  </si>
  <si>
    <t xml:space="preserve">Wapnowanie </t>
  </si>
  <si>
    <t>Stosowanie mocznika</t>
  </si>
  <si>
    <t xml:space="preserve">Biologiczne oczyszczanie odpadów </t>
  </si>
  <si>
    <r>
      <t>TOTAL EMISSION</t>
    </r>
    <r>
      <rPr>
        <i/>
        <vertAlign val="superscript"/>
        <sz val="8.5"/>
        <rFont val="Times New Roman"/>
        <family val="1"/>
        <charset val="238"/>
      </rPr>
      <t>a</t>
    </r>
    <r>
      <rPr>
        <i/>
        <sz val="8.5"/>
        <rFont val="Times New Roman"/>
        <family val="1"/>
        <charset val="238"/>
      </rPr>
      <t xml:space="preserve"> OF SULPHUR DIOXIDE, NITROGEN OXIDES</t>
    </r>
    <r>
      <rPr>
        <b/>
        <vertAlign val="superscript"/>
        <sz val="8.5"/>
        <rFont val="Times New Roman"/>
        <family val="1"/>
        <charset val="238"/>
      </rPr>
      <t xml:space="preserve"> </t>
    </r>
    <r>
      <rPr>
        <i/>
        <sz val="8.5"/>
        <rFont val="Times New Roman"/>
        <family val="1"/>
        <charset val="238"/>
      </rPr>
      <t>AND PARTICULATES</t>
    </r>
  </si>
  <si>
    <r>
      <t>TLENKI AZOTU</t>
    </r>
    <r>
      <rPr>
        <i/>
        <vertAlign val="superscript"/>
        <sz val="8.5"/>
        <rFont val="Times New Roman"/>
        <family val="1"/>
        <charset val="238"/>
      </rPr>
      <t xml:space="preserve">c
</t>
    </r>
    <r>
      <rPr>
        <i/>
        <sz val="8.5"/>
        <rFont val="Times New Roman"/>
        <family val="1"/>
        <charset val="238"/>
      </rPr>
      <t>NITROGEN OXIDES</t>
    </r>
    <r>
      <rPr>
        <i/>
        <vertAlign val="superscript"/>
        <sz val="8.5"/>
        <rFont val="Times New Roman"/>
        <family val="1"/>
        <charset val="238"/>
      </rPr>
      <t>c</t>
    </r>
  </si>
  <si>
    <r>
      <t>NF</t>
    </r>
    <r>
      <rPr>
        <vertAlign val="subscript"/>
        <sz val="8.5"/>
        <rFont val="Times New Roman"/>
        <family val="1"/>
        <charset val="238"/>
      </rPr>
      <t>3</t>
    </r>
    <r>
      <rPr>
        <sz val="8.5"/>
        <rFont val="Times New Roman"/>
        <family val="1"/>
        <charset val="238"/>
      </rPr>
      <t xml:space="preserve"> .................................</t>
    </r>
  </si>
  <si>
    <r>
      <t>NF</t>
    </r>
    <r>
      <rPr>
        <i/>
        <vertAlign val="subscript"/>
        <sz val="8.5"/>
        <rFont val="Times New Roman"/>
        <family val="1"/>
        <charset val="238"/>
      </rPr>
      <t>3</t>
    </r>
  </si>
  <si>
    <r>
      <t>a</t>
    </r>
    <r>
      <rPr>
        <sz val="8.5"/>
        <rFont val="Times New Roman"/>
        <family val="1"/>
        <charset val="238"/>
      </rPr>
      <t xml:space="preserve"> Niektóre dane zmienione (zrekalkulowane) w stosunku do opublikowanych w poprzedniej edycji publikacji.</t>
    </r>
  </si>
  <si>
    <t>a Some data have been changed (re-calculated) in relation to the data published in the previous edition of the publication</t>
  </si>
  <si>
    <r>
      <rPr>
        <i/>
        <sz val="8.5"/>
        <rFont val="Times New Roman"/>
        <family val="1"/>
        <charset val="238"/>
      </rPr>
      <t>a</t>
    </r>
    <r>
      <rPr>
        <sz val="8.5"/>
        <rFont val="Times New Roman"/>
        <family val="1"/>
        <charset val="238"/>
      </rPr>
      <t xml:space="preserve"> Niektóre dane zmienione (zrekalkulowane) w stosunku do opublikowanych w poprzedniej edycji publikacji.</t>
    </r>
    <r>
      <rPr>
        <i/>
        <sz val="8.5"/>
        <rFont val="Times New Roman"/>
        <family val="1"/>
        <charset val="238"/>
      </rPr>
      <t xml:space="preserve"> b</t>
    </r>
    <r>
      <rPr>
        <sz val="8.5"/>
        <rFont val="Times New Roman"/>
        <family val="1"/>
        <charset val="238"/>
      </rPr>
      <t xml:space="preserve"> Pyły, jako całkowity pył zawieszony (TSP).</t>
    </r>
  </si>
  <si>
    <t>a Some data have been changed (re-calculated) in relation to the data published in the previous edition of the publication. b Particulates as Total Suspended Particulates (TSP).</t>
  </si>
  <si>
    <r>
      <t>POLLUTANTS EMISSION</t>
    </r>
    <r>
      <rPr>
        <i/>
        <vertAlign val="superscript"/>
        <sz val="8.5"/>
        <rFont val="Times New Roman"/>
        <family val="1"/>
        <charset val="238"/>
      </rPr>
      <t>a</t>
    </r>
    <r>
      <rPr>
        <i/>
        <sz val="8.5"/>
        <rFont val="Times New Roman"/>
        <family val="1"/>
        <charset val="238"/>
      </rPr>
      <t xml:space="preserve"> FROM ROAD TRANSPORT FACILITIES</t>
    </r>
  </si>
  <si>
    <r>
      <t>Particulates</t>
    </r>
    <r>
      <rPr>
        <i/>
        <vertAlign val="superscript"/>
        <sz val="8.5"/>
        <rFont val="Times New Roman"/>
        <family val="1"/>
        <charset val="238"/>
      </rPr>
      <t>b</t>
    </r>
  </si>
  <si>
    <r>
      <rPr>
        <i/>
        <sz val="8.5"/>
        <rFont val="Times New Roman"/>
        <family val="1"/>
        <charset val="238"/>
      </rPr>
      <t>a</t>
    </r>
    <r>
      <rPr>
        <sz val="8.5"/>
        <rFont val="Times New Roman"/>
        <family val="1"/>
        <charset val="238"/>
      </rPr>
      <t xml:space="preserve"> Związki w przeliczeniu na masę pierwiastka.</t>
    </r>
    <r>
      <rPr>
        <i/>
        <sz val="8.5"/>
        <rFont val="Times New Roman"/>
        <family val="1"/>
        <charset val="238"/>
      </rPr>
      <t xml:space="preserve"> b </t>
    </r>
    <r>
      <rPr>
        <sz val="8.5"/>
        <rFont val="Times New Roman"/>
        <family val="1"/>
        <charset val="238"/>
      </rPr>
      <t xml:space="preserve">Z wyjątkiem wymienionych w innych pozycjach. c Z wyjątkiem wymienionych w innych pozycjach, w przeliczeniu na masę pierwiastka występującego w związku. </t>
    </r>
    <r>
      <rPr>
        <i/>
        <sz val="8.5"/>
        <rFont val="Times New Roman"/>
        <family val="1"/>
        <charset val="238"/>
      </rPr>
      <t>d</t>
    </r>
    <r>
      <rPr>
        <sz val="8.5"/>
        <rFont val="Times New Roman"/>
        <family val="1"/>
        <charset val="238"/>
      </rPr>
      <t xml:space="preserve"> Ilość po przeliczeniu wskaźnika toksyczności.
</t>
    </r>
    <r>
      <rPr>
        <i/>
        <sz val="8.5"/>
        <rFont val="Times New Roman"/>
        <family val="1"/>
        <charset val="238"/>
      </rPr>
      <t>e</t>
    </r>
    <r>
      <rPr>
        <sz val="8.5"/>
        <rFont val="Times New Roman"/>
        <family val="1"/>
        <charset val="238"/>
      </rPr>
      <t xml:space="preserve"> Patrz „Uwagi metodyczne”.  </t>
    </r>
    <r>
      <rPr>
        <i/>
        <sz val="8.5"/>
        <rFont val="Times New Roman"/>
        <family val="1"/>
        <charset val="238"/>
      </rPr>
      <t xml:space="preserve">f </t>
    </r>
    <r>
      <rPr>
        <sz val="8.5"/>
        <rFont val="Times New Roman"/>
        <family val="1"/>
        <charset val="238"/>
      </rPr>
      <t xml:space="preserve">W postaci par i gazów, w tym lotne związki organiczne w przeliczeniu na całkowity węgiel organiczny. </t>
    </r>
  </si>
  <si>
    <r>
      <t>TOTAL EMISSION</t>
    </r>
    <r>
      <rPr>
        <i/>
        <vertAlign val="superscript"/>
        <sz val="8.5"/>
        <rFont val="Times New Roman"/>
        <family val="1"/>
        <charset val="238"/>
      </rPr>
      <t>ab</t>
    </r>
    <r>
      <rPr>
        <i/>
        <sz val="8.5"/>
        <rFont val="Times New Roman"/>
        <family val="1"/>
        <charset val="238"/>
      </rPr>
      <t xml:space="preserve"> OF GREENHOUSE GASES</t>
    </r>
  </si>
  <si>
    <t>2014 do 1963-2013</t>
  </si>
  <si>
    <t>2014 to 1963-2013</t>
  </si>
  <si>
    <t>Głogów</t>
  </si>
  <si>
    <t>Bydgoszcz</t>
  </si>
  <si>
    <t>Piotrków Trybunalski</t>
  </si>
  <si>
    <t>Tarnów</t>
  </si>
  <si>
    <t>Trzebinia</t>
  </si>
  <si>
    <t>Zakopane</t>
  </si>
  <si>
    <t>Jasło</t>
  </si>
  <si>
    <t>Dąbrowa Górnicza</t>
  </si>
  <si>
    <t>Zabrze</t>
  </si>
  <si>
    <t>Mrągowo</t>
  </si>
  <si>
    <r>
      <t xml:space="preserve">LICZBA DNI Z OPADEM ≥ 0,1 mm
</t>
    </r>
    <r>
      <rPr>
        <i/>
        <sz val="8.5"/>
        <rFont val="Times New Roman"/>
        <family val="1"/>
        <charset val="238"/>
      </rPr>
      <t>NUMBER OF DAYS WITH PRECIPITATION ≥ 0,1 mm</t>
    </r>
  </si>
  <si>
    <r>
      <t xml:space="preserve">WYSOKOŚĆ OPADU w mm
</t>
    </r>
    <r>
      <rPr>
        <i/>
        <sz val="8.5"/>
        <rFont val="Times New Roman"/>
        <family val="1"/>
        <charset val="238"/>
      </rPr>
      <t>HEIGHT OF PRECIPITATION in mm</t>
    </r>
  </si>
  <si>
    <r>
      <t>STĘŻENIE JONÓW SIARCZANOWYCH (SO</t>
    </r>
    <r>
      <rPr>
        <vertAlign val="subscript"/>
        <sz val="8.5"/>
        <rFont val="Times New Roman"/>
        <family val="1"/>
        <charset val="238"/>
      </rPr>
      <t>4</t>
    </r>
    <r>
      <rPr>
        <vertAlign val="superscript"/>
        <sz val="8.5"/>
        <rFont val="Times New Roman"/>
        <family val="1"/>
        <charset val="238"/>
      </rPr>
      <t>2-</t>
    </r>
    <r>
      <rPr>
        <sz val="8.5"/>
        <rFont val="Times New Roman"/>
        <family val="1"/>
        <charset val="238"/>
      </rPr>
      <t>) w mg S/dm</t>
    </r>
    <r>
      <rPr>
        <vertAlign val="superscript"/>
        <sz val="8.5"/>
        <rFont val="Times New Roman"/>
        <family val="1"/>
        <charset val="238"/>
      </rPr>
      <t xml:space="preserve">3
</t>
    </r>
    <r>
      <rPr>
        <i/>
        <sz val="8.5"/>
        <rFont val="Times New Roman"/>
        <family val="1"/>
        <charset val="238"/>
      </rPr>
      <t>SULPHATE IONS CONCENTRATION (SO</t>
    </r>
    <r>
      <rPr>
        <i/>
        <vertAlign val="subscript"/>
        <sz val="8.5"/>
        <rFont val="Times New Roman"/>
        <family val="1"/>
        <charset val="238"/>
      </rPr>
      <t>4</t>
    </r>
    <r>
      <rPr>
        <i/>
        <vertAlign val="superscript"/>
        <sz val="8.5"/>
        <rFont val="Times New Roman"/>
        <family val="1"/>
        <charset val="238"/>
      </rPr>
      <t>2-</t>
    </r>
    <r>
      <rPr>
        <i/>
        <sz val="8.5"/>
        <rFont val="Times New Roman"/>
        <family val="1"/>
        <charset val="238"/>
      </rPr>
      <t>) in mg S/dm</t>
    </r>
    <r>
      <rPr>
        <i/>
        <vertAlign val="superscript"/>
        <sz val="8.5"/>
        <rFont val="Times New Roman"/>
        <family val="1"/>
        <charset val="238"/>
      </rPr>
      <t>3</t>
    </r>
  </si>
  <si>
    <r>
      <t>STĘŻENIE JONÓW AZOTANOWYCH (NO</t>
    </r>
    <r>
      <rPr>
        <vertAlign val="subscript"/>
        <sz val="8.5"/>
        <rFont val="Times New Roman"/>
        <family val="1"/>
        <charset val="238"/>
      </rPr>
      <t>3</t>
    </r>
    <r>
      <rPr>
        <vertAlign val="superscript"/>
        <sz val="8.5"/>
        <rFont val="Times New Roman"/>
        <family val="1"/>
        <charset val="238"/>
      </rPr>
      <t>-</t>
    </r>
    <r>
      <rPr>
        <sz val="8.5"/>
        <rFont val="Times New Roman"/>
        <family val="1"/>
        <charset val="238"/>
      </rPr>
      <t>) w mg N/dm</t>
    </r>
    <r>
      <rPr>
        <vertAlign val="superscript"/>
        <sz val="8.5"/>
        <rFont val="Times New Roman"/>
        <family val="1"/>
        <charset val="238"/>
      </rPr>
      <t xml:space="preserve">3
</t>
    </r>
    <r>
      <rPr>
        <i/>
        <sz val="8.5"/>
        <rFont val="Times New Roman"/>
        <family val="1"/>
        <charset val="238"/>
      </rPr>
      <t>NITRATE IONS CONCENTRATION (NO</t>
    </r>
    <r>
      <rPr>
        <i/>
        <vertAlign val="subscript"/>
        <sz val="8.5"/>
        <rFont val="Times New Roman"/>
        <family val="1"/>
        <charset val="238"/>
      </rPr>
      <t>3</t>
    </r>
    <r>
      <rPr>
        <i/>
        <vertAlign val="superscript"/>
        <sz val="8.5"/>
        <rFont val="Times New Roman"/>
        <family val="1"/>
        <charset val="238"/>
      </rPr>
      <t>-</t>
    </r>
    <r>
      <rPr>
        <i/>
        <sz val="8.5"/>
        <rFont val="Times New Roman"/>
        <family val="1"/>
        <charset val="238"/>
      </rPr>
      <t>) in mg N/dm</t>
    </r>
    <r>
      <rPr>
        <i/>
        <vertAlign val="superscript"/>
        <sz val="8.5"/>
        <rFont val="Times New Roman"/>
        <family val="1"/>
        <charset val="238"/>
      </rPr>
      <t>3</t>
    </r>
  </si>
  <si>
    <r>
      <t>STĘŻENIE JONÓW AMONOWYCH (NH</t>
    </r>
    <r>
      <rPr>
        <vertAlign val="subscript"/>
        <sz val="8.5"/>
        <rFont val="Times New Roman"/>
        <family val="1"/>
        <charset val="238"/>
      </rPr>
      <t>4</t>
    </r>
    <r>
      <rPr>
        <vertAlign val="superscript"/>
        <sz val="8.5"/>
        <rFont val="Times New Roman"/>
        <family val="1"/>
        <charset val="238"/>
      </rPr>
      <t>+</t>
    </r>
    <r>
      <rPr>
        <sz val="8.5"/>
        <rFont val="Times New Roman"/>
        <family val="1"/>
        <charset val="238"/>
      </rPr>
      <t>) w mg N/dm</t>
    </r>
    <r>
      <rPr>
        <vertAlign val="superscript"/>
        <sz val="8.5"/>
        <rFont val="Times New Roman"/>
        <family val="1"/>
        <charset val="238"/>
      </rPr>
      <t xml:space="preserve">3
</t>
    </r>
    <r>
      <rPr>
        <i/>
        <sz val="8.5"/>
        <rFont val="Times New Roman"/>
        <family val="1"/>
        <charset val="238"/>
      </rPr>
      <t>AMMONIUM IONS CONCENTRATION (NH</t>
    </r>
    <r>
      <rPr>
        <i/>
        <vertAlign val="subscript"/>
        <sz val="8.5"/>
        <rFont val="Times New Roman"/>
        <family val="1"/>
        <charset val="238"/>
      </rPr>
      <t>4</t>
    </r>
    <r>
      <rPr>
        <i/>
        <vertAlign val="superscript"/>
        <sz val="8.5"/>
        <rFont val="Times New Roman"/>
        <family val="1"/>
        <charset val="238"/>
      </rPr>
      <t>+</t>
    </r>
    <r>
      <rPr>
        <i/>
        <sz val="8.5"/>
        <rFont val="Times New Roman"/>
        <family val="1"/>
        <charset val="238"/>
      </rPr>
      <t>) in mg N/dm</t>
    </r>
    <r>
      <rPr>
        <i/>
        <vertAlign val="superscript"/>
        <sz val="8.5"/>
        <rFont val="Times New Roman"/>
        <family val="1"/>
        <charset val="238"/>
      </rPr>
      <t>3</t>
    </r>
  </si>
  <si>
    <r>
      <t xml:space="preserve">LICZBA DNI Z OPADEM ≥ 0,1 mm
</t>
    </r>
    <r>
      <rPr>
        <i/>
        <sz val="8.5"/>
        <rFont val="Times New Roman"/>
        <family val="1"/>
        <charset val="238"/>
      </rPr>
      <t>NUMBER OF DAYS WITH PRECIPITATION ≥ 0,1 m</t>
    </r>
    <r>
      <rPr>
        <sz val="8.5"/>
        <rFont val="Times New Roman"/>
        <family val="1"/>
        <charset val="238"/>
      </rPr>
      <t>m</t>
    </r>
  </si>
  <si>
    <r>
      <rPr>
        <i/>
        <sz val="8.5"/>
        <rFont val="Times New Roman"/>
        <family val="1"/>
        <charset val="238"/>
      </rPr>
      <t>a</t>
    </r>
    <r>
      <rPr>
        <sz val="8.5"/>
        <rFont val="Times New Roman"/>
        <family val="1"/>
        <charset val="238"/>
      </rPr>
      <t xml:space="preserve"> Toe – tona oleju ekwiwalentnego (umownego) – stosowana w bilansach międzynarodowych jednostka miary energii. Oznacza ilość energii, jaka może zostać wyprodukowana ze spalenia jednej metrycznej tony ropy naftowej. Jedna tona oleju umownego równa jest 41,868 GJ lub 11,63 MWh.</t>
    </r>
    <r>
      <rPr>
        <i/>
        <sz val="8.5"/>
        <rFont val="Times New Roman"/>
        <family val="1"/>
        <charset val="238"/>
      </rPr>
      <t>b</t>
    </r>
    <r>
      <rPr>
        <sz val="8.5"/>
        <rFont val="Times New Roman"/>
        <family val="1"/>
        <charset val="238"/>
      </rPr>
      <t xml:space="preserve"> Dane zmienione (zrekalkulowane) w stosunku do opublikowanych w poprzedniej edycji publikacji.</t>
    </r>
    <r>
      <rPr>
        <i/>
        <sz val="8.5"/>
        <rFont val="Times New Roman"/>
        <family val="1"/>
        <charset val="238"/>
      </rPr>
      <t xml:space="preserve"> c</t>
    </r>
    <r>
      <rPr>
        <sz val="8.5"/>
        <rFont val="Times New Roman"/>
        <family val="1"/>
        <charset val="238"/>
      </rPr>
      <t xml:space="preserve"> Dane nieostateczne </t>
    </r>
  </si>
  <si>
    <r>
      <t>TOTAL EMISSION</t>
    </r>
    <r>
      <rPr>
        <i/>
        <vertAlign val="superscript"/>
        <sz val="8.5"/>
        <rFont val="Times New Roman"/>
        <family val="1"/>
        <charset val="238"/>
      </rPr>
      <t>a</t>
    </r>
    <r>
      <rPr>
        <i/>
        <sz val="8.5"/>
        <rFont val="Times New Roman"/>
        <family val="1"/>
        <charset val="238"/>
      </rPr>
      <t xml:space="preserve"> OF MAIN AIR POLLUTANTS</t>
    </r>
  </si>
  <si>
    <r>
      <t>TOTAL EMISSION OF HEAVY METALS</t>
    </r>
    <r>
      <rPr>
        <i/>
        <vertAlign val="superscript"/>
        <sz val="8.5"/>
        <rFont val="Times New Roman"/>
        <family val="1"/>
        <charset val="238"/>
      </rPr>
      <t>a</t>
    </r>
  </si>
  <si>
    <r>
      <t>a In terms of NO</t>
    </r>
    <r>
      <rPr>
        <i/>
        <vertAlign val="subscript"/>
        <sz val="8.5"/>
        <rFont val="Times New Roman"/>
        <family val="1"/>
        <charset val="238"/>
      </rPr>
      <t>2</t>
    </r>
    <r>
      <rPr>
        <i/>
        <sz val="8.5"/>
        <rFont val="Times New Roman"/>
        <family val="1"/>
        <charset val="238"/>
      </rPr>
      <t>. b Mostly ammonia, carbon disulphide, fluorine, hydrogen sulphide, organochlorides compouns.</t>
    </r>
  </si>
  <si>
    <t>-</t>
  </si>
  <si>
    <t>2015</t>
  </si>
  <si>
    <t>2015 do 1963-2014......</t>
  </si>
  <si>
    <t>2015 to 1963-2014</t>
  </si>
  <si>
    <r>
      <t>a</t>
    </r>
    <r>
      <rPr>
        <sz val="8.5"/>
        <rFont val="Times New Roman"/>
        <family val="1"/>
        <charset val="238"/>
      </rPr>
      <t xml:space="preserve"> MED – Minimal Erythema Dose (patrz „Uwagi metodyczne”). </t>
    </r>
    <r>
      <rPr>
        <i/>
        <sz val="8.5"/>
        <rFont val="Times New Roman"/>
        <family val="1"/>
        <charset val="238"/>
      </rPr>
      <t>b</t>
    </r>
    <r>
      <rPr>
        <sz val="8.5"/>
        <rFont val="Times New Roman"/>
        <family val="1"/>
        <charset val="238"/>
      </rPr>
      <t xml:space="preserve"> Zbyt mała liczba dni pomiarowych w miesiącu (brak 5 lub więcej dni pomiarowych). c Przy braku danych w poszczególnych dniach, uzupełniono je przez średnią obliczoną z pozostałych dni.</t>
    </r>
  </si>
  <si>
    <r>
      <t xml:space="preserve">a MED </t>
    </r>
    <r>
      <rPr>
        <sz val="8.5"/>
        <rFont val="Times New Roman"/>
        <family val="1"/>
        <charset val="238"/>
      </rPr>
      <t xml:space="preserve">– </t>
    </r>
    <r>
      <rPr>
        <i/>
        <sz val="8.5"/>
        <rFont val="Times New Roman"/>
        <family val="1"/>
        <charset val="238"/>
      </rPr>
      <t>Minimal Erythema Dose (see “Methodological notes”). b Insufficient number of measurement days per month (absence of 5 or more days of measurement). c If there was no data on individual days, they were complemented by the average calculated on the basis of the remaining days.</t>
    </r>
  </si>
  <si>
    <t xml:space="preserve">              61</t>
  </si>
  <si>
    <t xml:space="preserve">              59</t>
  </si>
  <si>
    <t xml:space="preserve">               6</t>
  </si>
  <si>
    <t xml:space="preserve">               3</t>
  </si>
  <si>
    <t xml:space="preserve">               -</t>
  </si>
  <si>
    <t xml:space="preserve">       369</t>
  </si>
  <si>
    <t xml:space="preserve">               2</t>
  </si>
  <si>
    <t xml:space="preserve">              53</t>
  </si>
  <si>
    <t xml:space="preserve">              36</t>
  </si>
  <si>
    <t xml:space="preserve">              14</t>
  </si>
  <si>
    <t xml:space="preserve">              46</t>
  </si>
  <si>
    <t xml:space="preserve">              11</t>
  </si>
  <si>
    <t xml:space="preserve">               4</t>
  </si>
  <si>
    <t xml:space="preserve">              45</t>
  </si>
  <si>
    <t xml:space="preserve">              10</t>
  </si>
  <si>
    <t xml:space="preserve">              12</t>
  </si>
  <si>
    <t xml:space="preserve">              70</t>
  </si>
  <si>
    <t xml:space="preserve">              81</t>
  </si>
  <si>
    <t xml:space="preserve">              75</t>
  </si>
  <si>
    <t xml:space="preserve">              49</t>
  </si>
  <si>
    <t xml:space="preserve">              66</t>
  </si>
  <si>
    <t xml:space="preserve">              55</t>
  </si>
  <si>
    <t xml:space="preserve">              87</t>
  </si>
  <si>
    <t xml:space="preserve">             247</t>
  </si>
  <si>
    <t xml:space="preserve">              25</t>
  </si>
  <si>
    <t xml:space="preserve">              30</t>
  </si>
  <si>
    <t xml:space="preserve">             128</t>
  </si>
  <si>
    <t xml:space="preserve">             0,4</t>
  </si>
  <si>
    <t xml:space="preserve">             1,1</t>
  </si>
  <si>
    <t xml:space="preserve">             2,2</t>
  </si>
  <si>
    <t xml:space="preserve">             0,2</t>
  </si>
  <si>
    <t xml:space="preserve">             0,1</t>
  </si>
  <si>
    <t xml:space="preserve">             1,5</t>
  </si>
  <si>
    <r>
      <t xml:space="preserve">ze spalania biomasy
</t>
    </r>
    <r>
      <rPr>
        <i/>
        <sz val="8.5"/>
        <color indexed="8"/>
        <rFont val="Times New Roman"/>
        <family val="1"/>
        <charset val="238"/>
      </rPr>
      <t>from the combustion of biomass</t>
    </r>
  </si>
  <si>
    <t xml:space="preserve">            1989</t>
  </si>
  <si>
    <t xml:space="preserve">             0,9</t>
  </si>
  <si>
    <r>
      <t xml:space="preserve">w % zanie-czyszczeń </t>
    </r>
    <r>
      <rPr>
        <i/>
        <sz val="8.5"/>
        <color indexed="8"/>
        <rFont val="Times New Roman"/>
        <family val="1"/>
        <charset val="238"/>
      </rPr>
      <t>wytwo-rzonych
in % of pollu-tants produ-ced</t>
    </r>
  </si>
  <si>
    <t>Bogatynia</t>
  </si>
  <si>
    <t>Rybnik</t>
  </si>
  <si>
    <t>Warszawa</t>
  </si>
  <si>
    <t>Jaworzno</t>
  </si>
  <si>
    <t>Łaziska Górne</t>
  </si>
  <si>
    <t>Turek</t>
  </si>
  <si>
    <t>Będzin</t>
  </si>
  <si>
    <t>Gdańsk</t>
  </si>
  <si>
    <t>Ostrołęka</t>
  </si>
  <si>
    <t>Kwidzyn</t>
  </si>
  <si>
    <t>Łódź</t>
  </si>
  <si>
    <t>Puławy</t>
  </si>
  <si>
    <t>Świecie</t>
  </si>
  <si>
    <t>Chorzów</t>
  </si>
  <si>
    <t>Skawina</t>
  </si>
  <si>
    <t>Chełm</t>
  </si>
  <si>
    <t>Kędzierzyn-Koźle</t>
  </si>
  <si>
    <t>Zdzieszowice</t>
  </si>
  <si>
    <t>Wrocław</t>
  </si>
  <si>
    <t>Janikowo</t>
  </si>
  <si>
    <t>Stalowa Wola</t>
  </si>
  <si>
    <t>Białystok</t>
  </si>
  <si>
    <t>Małogoszcz</t>
  </si>
  <si>
    <t>Gdynia</t>
  </si>
  <si>
    <t>Opole</t>
  </si>
  <si>
    <t>Gorzów Wielkopolski</t>
  </si>
  <si>
    <t>Gliwice</t>
  </si>
  <si>
    <t>Legnica</t>
  </si>
  <si>
    <t>Czechowice-Dziedzice</t>
  </si>
  <si>
    <t>Oświęcim</t>
  </si>
  <si>
    <t>Miasteczko Śląskie</t>
  </si>
  <si>
    <t>Siechnice</t>
  </si>
  <si>
    <t>Żary</t>
  </si>
  <si>
    <t>Nowa Sarzyna</t>
  </si>
  <si>
    <t>Kostrzyn nad Odrą</t>
  </si>
  <si>
    <t>Ostrowiec Świętokrzyski</t>
  </si>
  <si>
    <t>Elbląg</t>
  </si>
  <si>
    <t>Bytom</t>
  </si>
  <si>
    <t>Toruń</t>
  </si>
  <si>
    <t>Radlin</t>
  </si>
  <si>
    <t>Mielec</t>
  </si>
  <si>
    <t>Szczecinek</t>
  </si>
  <si>
    <t>Tychy</t>
  </si>
  <si>
    <t>Zawiercie</t>
  </si>
  <si>
    <t>Jastrzębie-Zdrój</t>
  </si>
  <si>
    <t>Ruda Śląska</t>
  </si>
  <si>
    <t>Czarnków</t>
  </si>
  <si>
    <t>Zanieczyszczenia zatrzymane w urządzeniach do redukcji zanieczyszczeń</t>
  </si>
  <si>
    <t>pyłowe</t>
  </si>
  <si>
    <t>gazowe</t>
  </si>
  <si>
    <t>Wodzisław Śląski</t>
  </si>
  <si>
    <t>Gołdap</t>
  </si>
  <si>
    <r>
      <t>STĘŻENIE JONÓW SIARCZANOWYCH (SO</t>
    </r>
    <r>
      <rPr>
        <vertAlign val="subscript"/>
        <sz val="8.5"/>
        <rFont val="Times New Roman"/>
        <family val="1"/>
        <charset val="238"/>
      </rPr>
      <t>4</t>
    </r>
    <r>
      <rPr>
        <vertAlign val="superscript"/>
        <sz val="8.5"/>
        <rFont val="Times New Roman"/>
        <family val="1"/>
        <charset val="238"/>
      </rPr>
      <t>2-</t>
    </r>
    <r>
      <rPr>
        <sz val="8.5"/>
        <rFont val="Times New Roman"/>
        <family val="1"/>
        <charset val="238"/>
      </rPr>
      <t>) w mg S/dm</t>
    </r>
    <r>
      <rPr>
        <vertAlign val="superscript"/>
        <sz val="8.5"/>
        <rFont val="Times New Roman"/>
        <family val="1"/>
        <charset val="238"/>
      </rPr>
      <t>3</t>
    </r>
    <r>
      <rPr>
        <sz val="8.5"/>
        <rFont val="Times New Roman"/>
        <family val="1"/>
        <charset val="238"/>
      </rPr>
      <t xml:space="preserve">
</t>
    </r>
    <r>
      <rPr>
        <i/>
        <sz val="8.5"/>
        <rFont val="Times New Roman"/>
        <family val="1"/>
        <charset val="238"/>
      </rPr>
      <t>SULPHATE IONS CONCENTRATION (SO</t>
    </r>
    <r>
      <rPr>
        <i/>
        <vertAlign val="subscript"/>
        <sz val="8.5"/>
        <rFont val="Times New Roman"/>
        <family val="1"/>
        <charset val="238"/>
      </rPr>
      <t>4</t>
    </r>
    <r>
      <rPr>
        <i/>
        <vertAlign val="superscript"/>
        <sz val="8.5"/>
        <rFont val="Times New Roman"/>
        <family val="1"/>
        <charset val="238"/>
      </rPr>
      <t>2-</t>
    </r>
    <r>
      <rPr>
        <i/>
        <sz val="8.5"/>
        <rFont val="Times New Roman"/>
        <family val="1"/>
        <charset val="238"/>
      </rPr>
      <t>) in mg S/dm</t>
    </r>
    <r>
      <rPr>
        <i/>
        <vertAlign val="superscript"/>
        <sz val="8.5"/>
        <rFont val="Times New Roman"/>
        <family val="1"/>
        <charset val="238"/>
      </rPr>
      <t>3</t>
    </r>
  </si>
  <si>
    <t>S o u r c e: data of the Inspectorate for Environmental Protection derived from research conducted as a part of the National Environment Monitoring by the Institute of Meteorology and Water Management - National Research Institute and by the Institute of Environmental Protection - National Research Institute  funded by the National Fund for Environmental Protection and Water Management.</t>
  </si>
  <si>
    <t>0.43</t>
  </si>
  <si>
    <r>
      <t>Stężenia średnie roczne pyłu zawieszonego PM</t>
    </r>
    <r>
      <rPr>
        <vertAlign val="subscript"/>
        <sz val="8.5"/>
        <rFont val="Times New Roman"/>
        <family val="1"/>
        <charset val="238"/>
      </rPr>
      <t>10</t>
    </r>
    <r>
      <rPr>
        <sz val="8.5"/>
        <rFont val="Times New Roman"/>
        <family val="1"/>
        <charset val="238"/>
      </rPr>
      <t xml:space="preserve">
Annual mean concentration of suspended particulate PM</t>
    </r>
    <r>
      <rPr>
        <vertAlign val="subscript"/>
        <sz val="8.5"/>
        <rFont val="Times New Roman"/>
        <family val="1"/>
        <charset val="238"/>
      </rPr>
      <t>10</t>
    </r>
  </si>
  <si>
    <r>
      <t>Stężenia średnie roczne pyłu zawieszonego PM</t>
    </r>
    <r>
      <rPr>
        <vertAlign val="subscript"/>
        <sz val="8.5"/>
        <rFont val="Times New Roman"/>
        <family val="1"/>
        <charset val="238"/>
      </rPr>
      <t>2,5</t>
    </r>
    <r>
      <rPr>
        <sz val="8.5"/>
        <rFont val="Times New Roman"/>
        <family val="1"/>
        <charset val="238"/>
      </rPr>
      <t xml:space="preserve">
</t>
    </r>
    <r>
      <rPr>
        <i/>
        <sz val="8.5"/>
        <rFont val="Times New Roman"/>
        <family val="1"/>
        <charset val="238"/>
      </rPr>
      <t>Annual mean concentration of suspended particulate PM</t>
    </r>
    <r>
      <rPr>
        <i/>
        <vertAlign val="subscript"/>
        <sz val="8.5"/>
        <rFont val="Times New Roman"/>
        <family val="1"/>
        <charset val="238"/>
      </rPr>
      <t>2,5</t>
    </r>
  </si>
  <si>
    <r>
      <t xml:space="preserve">Stężenia średnie roczne dwutlenku azotu
</t>
    </r>
    <r>
      <rPr>
        <i/>
        <sz val="8.5"/>
        <rFont val="Times New Roman"/>
        <family val="1"/>
        <charset val="238"/>
      </rPr>
      <t>Annual mean concentration of nitrogen dioxide</t>
    </r>
  </si>
  <si>
    <r>
      <t xml:space="preserve">Stężenia średnie roczne dwutlenku siarki
</t>
    </r>
    <r>
      <rPr>
        <i/>
        <sz val="8.5"/>
        <rFont val="Times New Roman"/>
        <family val="1"/>
        <charset val="238"/>
      </rPr>
      <t>Annual mean concentration of sulphur dioxide</t>
    </r>
  </si>
  <si>
    <r>
      <t>a</t>
    </r>
    <r>
      <rPr>
        <sz val="8.5"/>
        <rFont val="Times New Roman"/>
        <family val="1"/>
        <charset val="238"/>
      </rPr>
      <t xml:space="preserve"> Według Centralnej Ewidencji Pojazdów prowadzonej przez Ministerstwo Cyfryzacji. </t>
    </r>
    <r>
      <rPr>
        <i/>
        <sz val="8.5"/>
        <rFont val="Times New Roman"/>
        <family val="1"/>
        <charset val="238"/>
      </rPr>
      <t>b</t>
    </r>
    <r>
      <rPr>
        <sz val="8.5"/>
        <rFont val="Times New Roman"/>
        <family val="1"/>
        <charset val="238"/>
      </rPr>
      <t xml:space="preserve"> Łącznie z ciągnikami siodłowymi i samochodami ciężarowo-osobowymi.</t>
    </r>
  </si>
  <si>
    <t>a According to Central Vehicle Register kept by Ministry of Digital Affairs. b Including road tractors and vans.</t>
  </si>
  <si>
    <r>
      <t>a</t>
    </r>
    <r>
      <rPr>
        <sz val="8.5"/>
        <rFont val="Times New Roman"/>
        <family val="1"/>
        <charset val="238"/>
      </rPr>
      <t xml:space="preserve"> Według Centralnej Ewidencji Pojazdów prowadzonej przez Ministerstwo Cyfryzacji. </t>
    </r>
    <r>
      <rPr>
        <i/>
        <sz val="8.5"/>
        <rFont val="Times New Roman"/>
        <family val="1"/>
        <charset val="238"/>
      </rPr>
      <t>b</t>
    </r>
    <r>
      <rPr>
        <sz val="8.5"/>
        <rFont val="Times New Roman"/>
        <family val="1"/>
        <charset val="238"/>
      </rPr>
      <t xml:space="preserve"> Łącznie z samochodami ciężarowo-osobowymi.</t>
    </r>
  </si>
  <si>
    <t>a According to Central Vehicle Register kept by Ministry of Digital Affairs. b  Including vans.</t>
  </si>
  <si>
    <t>Oleje opałowe</t>
  </si>
  <si>
    <t>S o u r c e: data of the Ministry of the Environment.</t>
  </si>
  <si>
    <r>
      <t>6864</t>
    </r>
    <r>
      <rPr>
        <i/>
        <vertAlign val="superscript"/>
        <sz val="8.5"/>
        <rFont val="Times New Roman"/>
        <family val="1"/>
        <charset val="238"/>
      </rPr>
      <t>b</t>
    </r>
  </si>
  <si>
    <r>
      <t>10,18</t>
    </r>
    <r>
      <rPr>
        <i/>
        <vertAlign val="superscript"/>
        <sz val="8.5"/>
        <rFont val="Times New Roman"/>
        <family val="1"/>
        <charset val="238"/>
      </rPr>
      <t>b</t>
    </r>
  </si>
  <si>
    <r>
      <t>6,75</t>
    </r>
    <r>
      <rPr>
        <i/>
        <vertAlign val="superscript"/>
        <sz val="8.5"/>
        <rFont val="Times New Roman"/>
        <family val="1"/>
        <charset val="238"/>
      </rPr>
      <t>b</t>
    </r>
  </si>
  <si>
    <r>
      <t xml:space="preserve">Pozyskanie energii ze źródeł odnawialnych
</t>
    </r>
    <r>
      <rPr>
        <i/>
        <sz val="8.5"/>
        <rFont val="Times New Roman"/>
        <family val="1"/>
        <charset val="238"/>
      </rPr>
      <t>Production of renewable energy</t>
    </r>
  </si>
  <si>
    <r>
      <t xml:space="preserve">Udział energii pozyskanej ze źródeł odnawialnych
</t>
    </r>
    <r>
      <rPr>
        <i/>
        <sz val="8.5"/>
        <rFont val="Times New Roman"/>
        <family val="1"/>
        <charset val="238"/>
      </rPr>
      <t>Share of production
of renewable energy</t>
    </r>
  </si>
  <si>
    <r>
      <t>a</t>
    </r>
    <r>
      <rPr>
        <sz val="8.5"/>
        <rFont val="Times New Roman"/>
        <family val="1"/>
        <charset val="238"/>
      </rPr>
      <t xml:space="preserve"> Dane zgłoszone do Konwencji Klimatycznej i Konwencji NZ w sprawie transgranicznego transportu zanieczyszczeń powietrza na dalekie odległości. Niektóre dane zmienione (zrekalkulowane) w stosunku do opublikowanych w poprzedniej edycji publikacji. </t>
    </r>
    <r>
      <rPr>
        <i/>
        <sz val="8.5"/>
        <rFont val="Times New Roman"/>
        <family val="1"/>
        <charset val="238"/>
      </rPr>
      <t xml:space="preserve">b </t>
    </r>
    <r>
      <rPr>
        <sz val="8.5"/>
        <rFont val="Times New Roman"/>
        <family val="1"/>
        <charset val="238"/>
      </rPr>
      <t>Kotłownie lokalne, warsztaty rzemieślnicze, rolnictwo i inne</t>
    </r>
    <r>
      <rPr>
        <i/>
        <sz val="8.5"/>
        <rFont val="Times New Roman"/>
        <family val="1"/>
        <charset val="238"/>
      </rPr>
      <t xml:space="preserve">. c </t>
    </r>
    <r>
      <rPr>
        <sz val="8.5"/>
        <rFont val="Times New Roman"/>
        <family val="1"/>
        <charset val="238"/>
      </rPr>
      <t>Wyrażone w NO</t>
    </r>
    <r>
      <rPr>
        <vertAlign val="subscript"/>
        <sz val="8.5"/>
        <rFont val="Times New Roman"/>
        <family val="1"/>
        <charset val="238"/>
      </rPr>
      <t>2</t>
    </r>
    <r>
      <rPr>
        <sz val="8.5"/>
        <rFont val="Times New Roman"/>
        <family val="1"/>
        <charset val="238"/>
      </rPr>
      <t>.</t>
    </r>
  </si>
  <si>
    <r>
      <t>a Data submitted to UNFCCC and LRTAP Conventions. Some data have been changed (re-calculated) in relation to the data published in the previous edition of the publication. b Local boiler plants,  trade workshops, agriculture and others. c Expressed in NO</t>
    </r>
    <r>
      <rPr>
        <i/>
        <vertAlign val="subscript"/>
        <sz val="8.5"/>
        <rFont val="Times New Roman"/>
        <family val="1"/>
        <charset val="238"/>
      </rPr>
      <t>2</t>
    </r>
    <r>
      <rPr>
        <i/>
        <sz val="8.5"/>
        <rFont val="Times New Roman"/>
        <family val="1"/>
        <charset val="238"/>
      </rPr>
      <t>.</t>
    </r>
  </si>
  <si>
    <r>
      <rPr>
        <i/>
        <sz val="8.5"/>
        <rFont val="Times New Roman"/>
        <family val="1"/>
        <charset val="238"/>
      </rPr>
      <t>a</t>
    </r>
    <r>
      <rPr>
        <sz val="8.5"/>
        <rFont val="Times New Roman"/>
        <family val="1"/>
        <charset val="238"/>
      </rPr>
      <t xml:space="preserve"> Dane zgłoszone do Konwencji Klimatycznej i Konwencji NZ w sprawie transgranicznego transportu zanieczyszczeń powietrza na dalekie odległości. Niektóre dane zmienione (zrekalkulowane) w stosunku do opublikowanych w poprzedniej edycji publikacji. </t>
    </r>
    <r>
      <rPr>
        <i/>
        <sz val="8.5"/>
        <rFont val="Times New Roman"/>
        <family val="1"/>
        <charset val="238"/>
      </rPr>
      <t>b</t>
    </r>
    <r>
      <rPr>
        <sz val="8.5"/>
        <rFont val="Times New Roman"/>
        <family val="1"/>
        <charset val="238"/>
      </rPr>
      <t xml:space="preserve"> Wyrażone w NO</t>
    </r>
    <r>
      <rPr>
        <vertAlign val="subscript"/>
        <sz val="8.5"/>
        <rFont val="Times New Roman"/>
        <family val="1"/>
        <charset val="238"/>
      </rPr>
      <t>2</t>
    </r>
    <r>
      <rPr>
        <sz val="8.5"/>
        <rFont val="Times New Roman"/>
        <family val="1"/>
        <charset val="238"/>
      </rPr>
      <t xml:space="preserve">. 
</t>
    </r>
  </si>
  <si>
    <r>
      <t>a Data submitted to UNFCCC and LRTAP Conventions. Some data have been changed (re-calculated) in relation to the data published in the previous edition of the publication.  b Expressed in NO</t>
    </r>
    <r>
      <rPr>
        <i/>
        <vertAlign val="subscript"/>
        <sz val="8.5"/>
        <rFont val="Times New Roman"/>
        <family val="1"/>
        <charset val="238"/>
      </rPr>
      <t>2</t>
    </r>
    <r>
      <rPr>
        <i/>
        <sz val="8.5"/>
        <rFont val="Times New Roman"/>
        <family val="1"/>
        <charset val="238"/>
      </rPr>
      <t>.</t>
    </r>
  </si>
  <si>
    <t xml:space="preserve">w tysiącach ton </t>
  </si>
  <si>
    <r>
      <t xml:space="preserve">a </t>
    </r>
    <r>
      <rPr>
        <sz val="8.5"/>
        <rFont val="Times New Roman"/>
        <family val="1"/>
        <charset val="238"/>
      </rPr>
      <t>Pyły, jako całkowity pył zawieszony (TSP).</t>
    </r>
    <r>
      <rPr>
        <i/>
        <sz val="8.5"/>
        <rFont val="Times New Roman"/>
        <family val="1"/>
        <charset val="238"/>
      </rPr>
      <t xml:space="preserve"> b </t>
    </r>
    <r>
      <rPr>
        <sz val="8.5"/>
        <rFont val="Times New Roman"/>
        <family val="1"/>
        <charset val="238"/>
      </rPr>
      <t xml:space="preserve">Ze źródeł antropogenicznych. </t>
    </r>
    <r>
      <rPr>
        <i/>
        <sz val="8.5"/>
        <rFont val="Times New Roman"/>
        <family val="1"/>
        <charset val="238"/>
      </rPr>
      <t/>
    </r>
  </si>
  <si>
    <t>a Particulates as Total Suspended Particulates (TSP). b From anthropogenic sources.</t>
  </si>
  <si>
    <r>
      <t>a</t>
    </r>
    <r>
      <rPr>
        <sz val="8.5"/>
        <rFont val="Times New Roman"/>
        <family val="1"/>
        <charset val="238"/>
      </rPr>
      <t xml:space="preserve"> Dane zgłoszone do Konwencji Klimatycznej.</t>
    </r>
    <r>
      <rPr>
        <i/>
        <sz val="8.5"/>
        <rFont val="Times New Roman"/>
        <family val="1"/>
        <charset val="238"/>
      </rPr>
      <t xml:space="preserve"> b</t>
    </r>
    <r>
      <rPr>
        <sz val="8.5"/>
        <rFont val="Times New Roman"/>
        <family val="1"/>
        <charset val="238"/>
      </rPr>
      <t xml:space="preserve"> Dane dla lat 1988-2014 zmienione (zrekalkulowane) w stosunku do opublikowanych w poprzedniej edycji publikacji. </t>
    </r>
    <r>
      <rPr>
        <i/>
        <sz val="8.5"/>
        <rFont val="Times New Roman"/>
        <family val="1"/>
        <charset val="238"/>
      </rPr>
      <t>c</t>
    </r>
    <r>
      <rPr>
        <sz val="8.5"/>
        <rFont val="Times New Roman"/>
        <family val="1"/>
        <charset val="238"/>
      </rPr>
      <t xml:space="preserve"> Dane bez uwzględnienia emisji i pochłaniania z sektora „Użytkowanie gruntów, zmiany użytkowania gruntów i leśnictwo”.</t>
    </r>
  </si>
  <si>
    <t>a Data submitted to the UNFCCC. b Data for 1988-2014 have been changed (re-calculated) in relation to the data published in the previous edition of the publication. c Data excluding emission and absorption from the sector “Land use, land use change and forestry”.</t>
  </si>
  <si>
    <r>
      <t>TOTAL EMISSION</t>
    </r>
    <r>
      <rPr>
        <i/>
        <vertAlign val="superscript"/>
        <sz val="8.5"/>
        <rFont val="Times New Roman"/>
        <family val="1"/>
        <charset val="238"/>
      </rPr>
      <t>a</t>
    </r>
    <r>
      <rPr>
        <i/>
        <sz val="8.5"/>
        <rFont val="Times New Roman"/>
        <family val="1"/>
        <charset val="238"/>
      </rPr>
      <t xml:space="preserve"> OF GREENHOUSE GASES BY EMISSION SOURCES IN 2015</t>
    </r>
  </si>
  <si>
    <r>
      <t>a Dane zgłoszone do Konwencji Klimatycznej.</t>
    </r>
    <r>
      <rPr>
        <sz val="8.5"/>
        <rFont val="Times New Roman"/>
        <family val="1"/>
        <charset val="238"/>
      </rPr>
      <t xml:space="preserve"> </t>
    </r>
    <r>
      <rPr>
        <i/>
        <sz val="8.5"/>
        <rFont val="Times New Roman"/>
        <family val="1"/>
        <charset val="238"/>
      </rPr>
      <t>b</t>
    </r>
    <r>
      <rPr>
        <sz val="8.5"/>
        <rFont val="Times New Roman"/>
        <family val="1"/>
        <charset val="238"/>
      </rPr>
      <t xml:space="preserve"> Emisja netto, tj. z uwzględnieniem emisji i pochłaniania z sektora „Użytkowanie gruntów, zmiany użytkowania gruntów i leśnictwo”.</t>
    </r>
  </si>
  <si>
    <t>a Data submitted to the UNFCCC. b Net emission i.e. including emission and removals from the sector “Land use , land use change and forestry”.</t>
  </si>
  <si>
    <t xml:space="preserve"> TOTAL EMISSION OF HEAVY METALS BY KINDS OF ACTIVITY IN 2015</t>
  </si>
  <si>
    <t xml:space="preserve"> EMISSION OF PERSISTENT ORGANIC POLLUTANTS IN 2015</t>
  </si>
  <si>
    <t>Other sources of emission</t>
  </si>
  <si>
    <t>a I-TEQ - Toxic Equivalent (see “Methodological notes”). b Concerns 4 PAH.</t>
  </si>
  <si>
    <t>Heat &amp; Power generating plants</t>
  </si>
  <si>
    <t xml:space="preserve">      2728</t>
  </si>
  <si>
    <t xml:space="preserve">       395</t>
  </si>
  <si>
    <t xml:space="preserve">       614</t>
  </si>
  <si>
    <t xml:space="preserve">      1719</t>
  </si>
  <si>
    <t xml:space="preserve">      1019</t>
  </si>
  <si>
    <t xml:space="preserve">       128</t>
  </si>
  <si>
    <t xml:space="preserve">       249</t>
  </si>
  <si>
    <t xml:space="preserve">       642</t>
  </si>
  <si>
    <t xml:space="preserve">      6971</t>
  </si>
  <si>
    <t xml:space="preserve">       570</t>
  </si>
  <si>
    <t xml:space="preserve">      1607</t>
  </si>
  <si>
    <t xml:space="preserve">      4794</t>
  </si>
  <si>
    <t xml:space="preserve">       555</t>
  </si>
  <si>
    <t xml:space="preserve">        37</t>
  </si>
  <si>
    <t xml:space="preserve">       119</t>
  </si>
  <si>
    <t xml:space="preserve">       399</t>
  </si>
  <si>
    <t xml:space="preserve">       977</t>
  </si>
  <si>
    <t xml:space="preserve">       340</t>
  </si>
  <si>
    <t xml:space="preserve">       268</t>
  </si>
  <si>
    <t xml:space="preserve">        19404959</t>
  </si>
  <si>
    <t xml:space="preserve">            99,8</t>
  </si>
  <si>
    <t xml:space="preserve">         1840893</t>
  </si>
  <si>
    <t xml:space="preserve">            87,6</t>
  </si>
  <si>
    <t xml:space="preserve">           95381</t>
  </si>
  <si>
    <t xml:space="preserve">            28,5</t>
  </si>
  <si>
    <t xml:space="preserve">          116292</t>
  </si>
  <si>
    <t xml:space="preserve">            25,7</t>
  </si>
  <si>
    <t xml:space="preserve">           49816</t>
  </si>
  <si>
    <t xml:space="preserve">            72,5</t>
  </si>
  <si>
    <t xml:space="preserve">          312672</t>
  </si>
  <si>
    <t xml:space="preserve">            35,3</t>
  </si>
  <si>
    <t xml:space="preserve">         2221848</t>
  </si>
  <si>
    <t xml:space="preserve">            99,9</t>
  </si>
  <si>
    <t xml:space="preserve">          470878</t>
  </si>
  <si>
    <t xml:space="preserve">            95,9</t>
  </si>
  <si>
    <t xml:space="preserve">            1177</t>
  </si>
  <si>
    <t xml:space="preserve">             9,6</t>
  </si>
  <si>
    <t xml:space="preserve">           61182</t>
  </si>
  <si>
    <t xml:space="preserve">            89,2</t>
  </si>
  <si>
    <t xml:space="preserve">             618</t>
  </si>
  <si>
    <t xml:space="preserve">            38,7</t>
  </si>
  <si>
    <t xml:space="preserve">            8693</t>
  </si>
  <si>
    <t xml:space="preserve">            92,0</t>
  </si>
  <si>
    <t xml:space="preserve">          375985</t>
  </si>
  <si>
    <t xml:space="preserve">            99,5</t>
  </si>
  <si>
    <t xml:space="preserve">            1996</t>
  </si>
  <si>
    <t xml:space="preserve">            11,7</t>
  </si>
  <si>
    <t xml:space="preserve">            13,9</t>
  </si>
  <si>
    <t xml:space="preserve">           14381</t>
  </si>
  <si>
    <t xml:space="preserve">            91,2</t>
  </si>
  <si>
    <t xml:space="preserve">            6131</t>
  </si>
  <si>
    <t xml:space="preserve">            41,3</t>
  </si>
  <si>
    <t xml:space="preserve">           76601</t>
  </si>
  <si>
    <t xml:space="preserve">            97,8</t>
  </si>
  <si>
    <t xml:space="preserve">             169</t>
  </si>
  <si>
    <t xml:space="preserve">             3,7</t>
  </si>
  <si>
    <t xml:space="preserve">           14096</t>
  </si>
  <si>
    <t xml:space="preserve">            69,5</t>
  </si>
  <si>
    <t xml:space="preserve">          153684</t>
  </si>
  <si>
    <t xml:space="preserve">            98,1</t>
  </si>
  <si>
    <t xml:space="preserve">          110822</t>
  </si>
  <si>
    <t xml:space="preserve">            99,2</t>
  </si>
  <si>
    <t xml:space="preserve">           16576</t>
  </si>
  <si>
    <t xml:space="preserve">            87,1</t>
  </si>
  <si>
    <t xml:space="preserve">             253</t>
  </si>
  <si>
    <t xml:space="preserve">            29,2</t>
  </si>
  <si>
    <t xml:space="preserve">         5046471</t>
  </si>
  <si>
    <t xml:space="preserve">           100,0</t>
  </si>
  <si>
    <t xml:space="preserve">          638971</t>
  </si>
  <si>
    <t xml:space="preserve">            94,4</t>
  </si>
  <si>
    <t xml:space="preserve">            2737</t>
  </si>
  <si>
    <t xml:space="preserve">             7,0</t>
  </si>
  <si>
    <t xml:space="preserve">            27,9</t>
  </si>
  <si>
    <t xml:space="preserve">            2548</t>
  </si>
  <si>
    <t xml:space="preserve">            68,2</t>
  </si>
  <si>
    <t xml:space="preserve">          707863</t>
  </si>
  <si>
    <t xml:space="preserve">            99,7</t>
  </si>
  <si>
    <t xml:space="preserve">           84642</t>
  </si>
  <si>
    <t xml:space="preserve">            87,0</t>
  </si>
  <si>
    <t xml:space="preserve">            7559</t>
  </si>
  <si>
    <t xml:space="preserve">            33,5</t>
  </si>
  <si>
    <t xml:space="preserve">            3728</t>
  </si>
  <si>
    <t xml:space="preserve">            20,3</t>
  </si>
  <si>
    <t xml:space="preserve">           15835</t>
  </si>
  <si>
    <t xml:space="preserve">            96,0</t>
  </si>
  <si>
    <t xml:space="preserve">            5020</t>
  </si>
  <si>
    <t xml:space="preserve">            11,4</t>
  </si>
  <si>
    <t xml:space="preserve">         1706038</t>
  </si>
  <si>
    <t xml:space="preserve">          150177</t>
  </si>
  <si>
    <t xml:space="preserve">            81,8</t>
  </si>
  <si>
    <t xml:space="preserve">           20425</t>
  </si>
  <si>
    <t xml:space="preserve">            41,1</t>
  </si>
  <si>
    <t xml:space="preserve">            9918</t>
  </si>
  <si>
    <t xml:space="preserve">            39,0</t>
  </si>
  <si>
    <t xml:space="preserve">           11753</t>
  </si>
  <si>
    <t xml:space="preserve">            85,2</t>
  </si>
  <si>
    <t xml:space="preserve">            6944</t>
  </si>
  <si>
    <t xml:space="preserve">            63,8</t>
  </si>
  <si>
    <t xml:space="preserve">         2164708</t>
  </si>
  <si>
    <t xml:space="preserve">           55208</t>
  </si>
  <si>
    <t xml:space="preserve">            85,9</t>
  </si>
  <si>
    <t xml:space="preserve">           13114</t>
  </si>
  <si>
    <t xml:space="preserve">            49,9</t>
  </si>
  <si>
    <t xml:space="preserve">             273</t>
  </si>
  <si>
    <t xml:space="preserve">            54,2</t>
  </si>
  <si>
    <t xml:space="preserve">            3321</t>
  </si>
  <si>
    <t xml:space="preserve">            59,1</t>
  </si>
  <si>
    <t xml:space="preserve">          178575</t>
  </si>
  <si>
    <t xml:space="preserve">            99,3</t>
  </si>
  <si>
    <t xml:space="preserve">              54</t>
  </si>
  <si>
    <t xml:space="preserve">            1196</t>
  </si>
  <si>
    <t xml:space="preserve">            20,7</t>
  </si>
  <si>
    <t xml:space="preserve">            1857</t>
  </si>
  <si>
    <t xml:space="preserve">            80,5</t>
  </si>
  <si>
    <t xml:space="preserve">            1762</t>
  </si>
  <si>
    <t xml:space="preserve">            68,5</t>
  </si>
  <si>
    <t xml:space="preserve">           88588</t>
  </si>
  <si>
    <t xml:space="preserve">            99,1</t>
  </si>
  <si>
    <t xml:space="preserve">             595</t>
  </si>
  <si>
    <t xml:space="preserve">            20,1</t>
  </si>
  <si>
    <t xml:space="preserve">             4,4</t>
  </si>
  <si>
    <t xml:space="preserve">             3,0</t>
  </si>
  <si>
    <t xml:space="preserve">              72</t>
  </si>
  <si>
    <t xml:space="preserve">             7,9</t>
  </si>
  <si>
    <t xml:space="preserve">          331501</t>
  </si>
  <si>
    <t xml:space="preserve">            99,4</t>
  </si>
  <si>
    <t xml:space="preserve">           14979</t>
  </si>
  <si>
    <t xml:space="preserve">            61,5</t>
  </si>
  <si>
    <t xml:space="preserve">            1664</t>
  </si>
  <si>
    <t xml:space="preserve">            18,1</t>
  </si>
  <si>
    <t xml:space="preserve">             120</t>
  </si>
  <si>
    <t xml:space="preserve">            2250</t>
  </si>
  <si>
    <t xml:space="preserve">            67,2</t>
  </si>
  <si>
    <t xml:space="preserve">          104873</t>
  </si>
  <si>
    <t xml:space="preserve">         2584300</t>
  </si>
  <si>
    <t xml:space="preserve">            99,6</t>
  </si>
  <si>
    <t xml:space="preserve">          212833</t>
  </si>
  <si>
    <t xml:space="preserve">            80,6</t>
  </si>
  <si>
    <t xml:space="preserve">           24753</t>
  </si>
  <si>
    <t xml:space="preserve">            36,7</t>
  </si>
  <si>
    <t xml:space="preserve">           23346</t>
  </si>
  <si>
    <t xml:space="preserve">            13,0</t>
  </si>
  <si>
    <t xml:space="preserve">            2225</t>
  </si>
  <si>
    <t xml:space="preserve">            50,9</t>
  </si>
  <si>
    <t xml:space="preserve">           15358</t>
  </si>
  <si>
    <t xml:space="preserve">         1421382</t>
  </si>
  <si>
    <t xml:space="preserve">           73572</t>
  </si>
  <si>
    <t xml:space="preserve">            83,2</t>
  </si>
  <si>
    <t xml:space="preserve">            2481</t>
  </si>
  <si>
    <t xml:space="preserve">            10,2</t>
  </si>
  <si>
    <t xml:space="preserve">             0,0</t>
  </si>
  <si>
    <t xml:space="preserve">             4,3</t>
  </si>
  <si>
    <t xml:space="preserve">             4,1</t>
  </si>
  <si>
    <t xml:space="preserve">           47477</t>
  </si>
  <si>
    <t xml:space="preserve">            98,3</t>
  </si>
  <si>
    <t xml:space="preserve">             9,0</t>
  </si>
  <si>
    <t xml:space="preserve">         1544418</t>
  </si>
  <si>
    <t xml:space="preserve">          110997</t>
  </si>
  <si>
    <t xml:space="preserve">             229</t>
  </si>
  <si>
    <t xml:space="preserve">            12,9</t>
  </si>
  <si>
    <t xml:space="preserve">             517</t>
  </si>
  <si>
    <t xml:space="preserve">             4,2</t>
  </si>
  <si>
    <t xml:space="preserve">          798382</t>
  </si>
  <si>
    <t xml:space="preserve">           26332</t>
  </si>
  <si>
    <t xml:space="preserve">            72,6</t>
  </si>
  <si>
    <t xml:space="preserve">            4710</t>
  </si>
  <si>
    <t xml:space="preserve">            32,5</t>
  </si>
  <si>
    <t xml:space="preserve">            3426</t>
  </si>
  <si>
    <t xml:space="preserve">            59,6</t>
  </si>
  <si>
    <r>
      <t>ZANIECZYSZCZEŃ POWIETRZA W 2016 R.</t>
    </r>
    <r>
      <rPr>
        <b/>
        <vertAlign val="superscript"/>
        <sz val="8.5"/>
        <color indexed="8"/>
        <rFont val="Times New Roman"/>
        <family val="1"/>
        <charset val="238"/>
      </rPr>
      <t>a</t>
    </r>
  </si>
  <si>
    <r>
      <t>BASIC AIR POLLUTION REDUCTION SYSTEMS IN PLANTS IN 2016</t>
    </r>
    <r>
      <rPr>
        <i/>
        <vertAlign val="superscript"/>
        <sz val="8.5"/>
        <rFont val="Times New Roman"/>
        <family val="1"/>
        <charset val="238"/>
      </rPr>
      <t>a</t>
    </r>
  </si>
  <si>
    <t>WEDŁUG WOJEWÓDZTW W 2016 R.</t>
  </si>
  <si>
    <t>POLLUTANTS RETAINED AND NEUTRALISED IN CLEANING DEVICES BY VOIVODSHIPS IN 2016</t>
  </si>
  <si>
    <r>
      <t>WIELKOŚCI EMISJI ZANIECZYSZCZEŃ PYŁOWYCH I WOJEWÓDZTW W 2016 R.</t>
    </r>
    <r>
      <rPr>
        <b/>
        <vertAlign val="superscript"/>
        <sz val="8.5"/>
        <rFont val="Times New Roman"/>
        <family val="1"/>
        <charset val="238"/>
      </rPr>
      <t>a</t>
    </r>
  </si>
  <si>
    <r>
      <t>EMISSION AND VOIVODSHIPS IN 2016</t>
    </r>
    <r>
      <rPr>
        <i/>
        <vertAlign val="superscript"/>
        <sz val="8.5"/>
        <rFont val="Times New Roman"/>
        <family val="1"/>
        <charset val="238"/>
      </rPr>
      <t>a</t>
    </r>
  </si>
  <si>
    <t xml:space="preserve">              82</t>
  </si>
  <si>
    <t xml:space="preserve">              90</t>
  </si>
  <si>
    <t xml:space="preserve">              76</t>
  </si>
  <si>
    <t xml:space="preserve">              56</t>
  </si>
  <si>
    <t xml:space="preserve">             207</t>
  </si>
  <si>
    <t xml:space="preserve">              63</t>
  </si>
  <si>
    <t>0.0</t>
  </si>
  <si>
    <r>
      <t>WIELKOŚCI EMISJI ZANIECZYSZCZEŃ GAZOWYCH I WOJEWÓDZTW W 2016 R.</t>
    </r>
    <r>
      <rPr>
        <b/>
        <vertAlign val="superscript"/>
        <sz val="8.5"/>
        <rFont val="Times New Roman"/>
        <family val="1"/>
        <charset val="238"/>
      </rPr>
      <t>a</t>
    </r>
  </si>
  <si>
    <t>WEDŁUG WIELKOŚCI EMISJI I WOJEWÓDZTW W 2016 R.</t>
  </si>
  <si>
    <t>WOJEWÓDZTW W 2016 R.</t>
  </si>
  <si>
    <t xml:space="preserve"> W 2016 R.</t>
  </si>
  <si>
    <t xml:space="preserve"> IN 2016</t>
  </si>
  <si>
    <t>IN 2016</t>
  </si>
  <si>
    <t>PARTICULATE POLLUTANTS EMISSION FROM PLANTS OF SIGNIFICANT NUISANCE TO AIR QUALITY BY VOIVODSHIPS IN 2016</t>
  </si>
  <si>
    <t>GASEOUS POLLUTANTS EMISSION FROM PLANTS OF SIGNIFICANT NUISANCE TO AIR QUALITY BY VOIVODSHIPS IN 2016</t>
  </si>
  <si>
    <r>
      <rPr>
        <b/>
        <sz val="8.5"/>
        <rFont val="Times New Roman"/>
        <family val="1"/>
        <charset val="238"/>
      </rPr>
      <t>W 2016 R</t>
    </r>
    <r>
      <rPr>
        <sz val="8.5"/>
        <rFont val="Arial"/>
        <family val="2"/>
        <charset val="238"/>
      </rPr>
      <t xml:space="preserve">. </t>
    </r>
  </si>
  <si>
    <t>OF SIGNIFICANT NUISANCE TO AIR QUALITY IN 2016</t>
  </si>
  <si>
    <t xml:space="preserve"> Z ZAKŁADÓW SZCZEGÓLNIE UCIĄŻLIWYCH W 2016 R.</t>
  </si>
  <si>
    <t>SEKCJA D / SECTION D</t>
  </si>
  <si>
    <t>SEKCJA E / SECTION E</t>
  </si>
  <si>
    <t>SEKCJA G / SECTION G</t>
  </si>
  <si>
    <t>2016</t>
  </si>
  <si>
    <t>2016 do 1963-2014......</t>
  </si>
  <si>
    <t>2016 to 1963-2014</t>
  </si>
  <si>
    <t>Ź r ó d ł o: dane Głównego Inspektoratu Ochrony Środowiska oraz Instytutu Geofizyki PAN uzyskane w ramach systemu Państwowego Monitoringu Środowiska.</t>
  </si>
  <si>
    <r>
      <t xml:space="preserve"> UCIĄŻLIWYCH WEDŁUG POLSKIEJ KLASYFIKACJI DZIAŁALNOŚCI</t>
    </r>
    <r>
      <rPr>
        <b/>
        <vertAlign val="superscript"/>
        <sz val="8.5"/>
        <rFont val="Times New Roman"/>
        <family val="1"/>
        <charset val="238"/>
      </rPr>
      <t>a</t>
    </r>
    <r>
      <rPr>
        <b/>
        <sz val="8.5"/>
        <rFont val="Times New Roman"/>
        <family val="1"/>
        <charset val="238"/>
      </rPr>
      <t xml:space="preserve"> W 2016 R.</t>
    </r>
  </si>
  <si>
    <r>
      <t xml:space="preserve"> CLASSIFICATION OF ACTIVITIES</t>
    </r>
    <r>
      <rPr>
        <i/>
        <vertAlign val="superscript"/>
        <sz val="8.5"/>
        <rFont val="Times New Roman"/>
        <family val="1"/>
        <charset val="238"/>
      </rPr>
      <t>a</t>
    </r>
    <r>
      <rPr>
        <i/>
        <sz val="8.5"/>
        <rFont val="Times New Roman"/>
        <family val="1"/>
        <charset val="238"/>
      </rPr>
      <t xml:space="preserve"> IN 2016</t>
    </r>
  </si>
  <si>
    <t>OZONE CONTENT  IN ATMOSPHERIC LAYERS OVER LEGIONOWO NEAR WARSAW IN 2016</t>
  </si>
  <si>
    <t>ULTRAVIOLET RADIATION (UV-B) IN 2016</t>
  </si>
  <si>
    <t>OZONE CONCENTRATION IN THE GROUND LAYER OF THE ATMOSPHERE IN 2016</t>
  </si>
  <si>
    <t>Jelenia Góra</t>
  </si>
  <si>
    <t>Hajnówka</t>
  </si>
  <si>
    <t>Ostróda</t>
  </si>
  <si>
    <t xml:space="preserve">a Stanowiska podmiejskie i pozamiejskie. b Wartość maksymalnej średniej ośmiogodzinnej spośród średnich kroczących, obliczanych ze średnich jednogodzinnych w ciągu doby. c Poziom docelowy dla ozonu ustanowiony ze względu na ochronę zdrowia ma wartość 120 µg/m3 i jest to maksymalna średnia ośmiogodzinna spośród średnich kroczących, obliczanych ze średnich jednogodzinnych w ciągu doby; dopuszcza się 25 dni z przekroczeniem poziomu docelowego w roku (średnio dla 3 lat). d Parametr AOT40 oznacza sumę różnic pomiędzy stężeniem średnim jednogodzinnym wyrażonym w µg/m3 a wartością 80 µg/m3, dla każdej godziny w ciągu doby pomiędzy godziną 800 a 2000 czasu środkowoeuropejskiego CET, dla której stężenie jest większe niż 80 µg/m3. Za pomocą parametru AOT40 określa się dotrzymanie poziomu docelowego ozonu ze względu na ochronę roślin wynoszącego 18000 µg/m3×h dla okresu od 1 maja do 31 lipca (średnia dla 3-5 lat), dlatego parametr ten oblicza się dla stanowisk podmiejskich i pozamiejskich. </t>
  </si>
  <si>
    <r>
      <t>Otwock</t>
    </r>
    <r>
      <rPr>
        <vertAlign val="superscript"/>
        <sz val="8.5"/>
        <rFont val="Times New Roman"/>
        <family val="1"/>
        <charset val="238"/>
      </rPr>
      <t>a</t>
    </r>
  </si>
  <si>
    <r>
      <t xml:space="preserve">Warszawa-Bielany </t>
    </r>
    <r>
      <rPr>
        <vertAlign val="superscript"/>
        <sz val="8.5"/>
        <rFont val="Times New Roman"/>
        <family val="1"/>
        <charset val="238"/>
      </rPr>
      <t>(a)</t>
    </r>
    <r>
      <rPr>
        <sz val="8.5"/>
        <rFont val="Times New Roman"/>
        <family val="1"/>
        <charset val="238"/>
      </rPr>
      <t xml:space="preserve">   </t>
    </r>
  </si>
  <si>
    <r>
      <t>1,26</t>
    </r>
    <r>
      <rPr>
        <i/>
        <vertAlign val="superscript"/>
        <sz val="10"/>
        <rFont val="Times New Roman"/>
        <family val="1"/>
        <charset val="238"/>
      </rPr>
      <t>b</t>
    </r>
    <r>
      <rPr>
        <sz val="8.5"/>
        <rFont val="Times New Roman"/>
        <family val="1"/>
        <charset val="238"/>
      </rPr>
      <t xml:space="preserve"> </t>
    </r>
  </si>
  <si>
    <r>
      <t>STĘŻENIE JONÓW AZOTANOWYCH (NO</t>
    </r>
    <r>
      <rPr>
        <vertAlign val="subscript"/>
        <sz val="8.5"/>
        <rFont val="Times New Roman"/>
        <family val="1"/>
        <charset val="238"/>
      </rPr>
      <t>3</t>
    </r>
    <r>
      <rPr>
        <vertAlign val="superscript"/>
        <sz val="8.5"/>
        <rFont val="Times New Roman"/>
        <family val="1"/>
        <charset val="238"/>
      </rPr>
      <t>-</t>
    </r>
    <r>
      <rPr>
        <sz val="8.5"/>
        <rFont val="Times New Roman"/>
        <family val="1"/>
        <charset val="238"/>
      </rPr>
      <t>) w mg N/dm</t>
    </r>
    <r>
      <rPr>
        <vertAlign val="superscript"/>
        <sz val="8.5"/>
        <rFont val="Times New Roman"/>
        <family val="1"/>
        <charset val="238"/>
      </rPr>
      <t>3</t>
    </r>
    <r>
      <rPr>
        <sz val="8.5"/>
        <rFont val="Times New Roman"/>
        <family val="1"/>
        <charset val="238"/>
      </rPr>
      <t xml:space="preserve">
</t>
    </r>
    <r>
      <rPr>
        <i/>
        <sz val="8.5"/>
        <rFont val="Times New Roman"/>
        <family val="1"/>
        <charset val="238"/>
      </rPr>
      <t>NITRATE IONS CONCENTRATION (NO</t>
    </r>
    <r>
      <rPr>
        <i/>
        <vertAlign val="subscript"/>
        <sz val="8.5"/>
        <rFont val="Times New Roman"/>
        <family val="1"/>
        <charset val="238"/>
      </rPr>
      <t>3</t>
    </r>
    <r>
      <rPr>
        <i/>
        <vertAlign val="superscript"/>
        <sz val="8.5"/>
        <rFont val="Times New Roman"/>
        <family val="1"/>
        <charset val="238"/>
      </rPr>
      <t>-</t>
    </r>
    <r>
      <rPr>
        <i/>
        <sz val="8.5"/>
        <rFont val="Times New Roman"/>
        <family val="1"/>
        <charset val="238"/>
      </rPr>
      <t>) in mg N/dm</t>
    </r>
    <r>
      <rPr>
        <i/>
        <vertAlign val="superscript"/>
        <sz val="8.5"/>
        <rFont val="Times New Roman"/>
        <family val="1"/>
        <charset val="238"/>
      </rPr>
      <t>3</t>
    </r>
  </si>
  <si>
    <r>
      <t>Warszawa-Bielany</t>
    </r>
    <r>
      <rPr>
        <vertAlign val="superscript"/>
        <sz val="8.5"/>
        <rFont val="Times New Roman"/>
        <family val="1"/>
        <charset val="238"/>
      </rPr>
      <t xml:space="preserve"> (a)</t>
    </r>
    <r>
      <rPr>
        <sz val="8.5"/>
        <rFont val="Times New Roman"/>
        <family val="1"/>
        <charset val="238"/>
      </rPr>
      <t xml:space="preserve">      </t>
    </r>
  </si>
  <si>
    <r>
      <t>1,05</t>
    </r>
    <r>
      <rPr>
        <i/>
        <vertAlign val="superscript"/>
        <sz val="10"/>
        <rFont val="Times New Roman"/>
        <family val="1"/>
        <charset val="238"/>
      </rPr>
      <t xml:space="preserve">b </t>
    </r>
  </si>
  <si>
    <r>
      <t>STĘŻENIE JONÓW AMONOWYCH (NH</t>
    </r>
    <r>
      <rPr>
        <vertAlign val="subscript"/>
        <sz val="8.5"/>
        <rFont val="Times New Roman"/>
        <family val="1"/>
        <charset val="238"/>
      </rPr>
      <t>4</t>
    </r>
    <r>
      <rPr>
        <vertAlign val="superscript"/>
        <sz val="8.5"/>
        <rFont val="Times New Roman"/>
        <family val="1"/>
        <charset val="238"/>
      </rPr>
      <t>+</t>
    </r>
    <r>
      <rPr>
        <sz val="8.5"/>
        <rFont val="Times New Roman"/>
        <family val="1"/>
        <charset val="238"/>
      </rPr>
      <t>) w mg N/dm</t>
    </r>
    <r>
      <rPr>
        <vertAlign val="superscript"/>
        <sz val="8.5"/>
        <rFont val="Times New Roman"/>
        <family val="1"/>
        <charset val="238"/>
      </rPr>
      <t>3</t>
    </r>
    <r>
      <rPr>
        <sz val="8.5"/>
        <rFont val="Times New Roman"/>
        <family val="1"/>
        <charset val="238"/>
      </rPr>
      <t xml:space="preserve">
</t>
    </r>
    <r>
      <rPr>
        <i/>
        <sz val="8.5"/>
        <rFont val="Times New Roman"/>
        <family val="1"/>
        <charset val="238"/>
      </rPr>
      <t>AMMONIUM IONS CONCENTRATION (NH</t>
    </r>
    <r>
      <rPr>
        <i/>
        <vertAlign val="subscript"/>
        <sz val="8.5"/>
        <rFont val="Times New Roman"/>
        <family val="1"/>
        <charset val="238"/>
      </rPr>
      <t>4</t>
    </r>
    <r>
      <rPr>
        <i/>
        <vertAlign val="superscript"/>
        <sz val="8.5"/>
        <rFont val="Times New Roman"/>
        <family val="1"/>
        <charset val="238"/>
      </rPr>
      <t>+</t>
    </r>
    <r>
      <rPr>
        <i/>
        <sz val="8.5"/>
        <rFont val="Times New Roman"/>
        <family val="1"/>
        <charset val="238"/>
      </rPr>
      <t>) in mg N/dm</t>
    </r>
    <r>
      <rPr>
        <i/>
        <vertAlign val="superscript"/>
        <sz val="8.5"/>
        <rFont val="Times New Roman"/>
        <family val="1"/>
        <charset val="238"/>
      </rPr>
      <t>3</t>
    </r>
  </si>
  <si>
    <r>
      <t xml:space="preserve">Warszawa-Bielany </t>
    </r>
    <r>
      <rPr>
        <vertAlign val="superscript"/>
        <sz val="8.5"/>
        <rFont val="Times New Roman"/>
        <family val="1"/>
        <charset val="238"/>
      </rPr>
      <t>(a)</t>
    </r>
    <r>
      <rPr>
        <sz val="8.5"/>
        <rFont val="Times New Roman"/>
        <family val="1"/>
        <charset val="238"/>
      </rPr>
      <t xml:space="preserve"> </t>
    </r>
  </si>
  <si>
    <r>
      <t>0,56</t>
    </r>
    <r>
      <rPr>
        <i/>
        <vertAlign val="superscript"/>
        <sz val="10"/>
        <rFont val="Times New Roman"/>
        <family val="1"/>
        <charset val="238"/>
      </rPr>
      <t xml:space="preserve">b </t>
    </r>
  </si>
  <si>
    <r>
      <t xml:space="preserve">Warszawa-Bielany </t>
    </r>
    <r>
      <rPr>
        <vertAlign val="superscript"/>
        <sz val="8.5"/>
        <rFont val="Times New Roman"/>
        <family val="1"/>
        <charset val="238"/>
      </rPr>
      <t>(a)</t>
    </r>
    <r>
      <rPr>
        <sz val="8.5"/>
        <rFont val="Times New Roman"/>
        <family val="1"/>
        <charset val="238"/>
      </rPr>
      <t xml:space="preserve">    </t>
    </r>
  </si>
  <si>
    <r>
      <t>4,49</t>
    </r>
    <r>
      <rPr>
        <i/>
        <vertAlign val="superscript"/>
        <sz val="10"/>
        <rFont val="Times New Roman"/>
        <family val="1"/>
        <charset val="238"/>
      </rPr>
      <t xml:space="preserve">b </t>
    </r>
  </si>
  <si>
    <r>
      <t xml:space="preserve">Warszawa-Bielany </t>
    </r>
    <r>
      <rPr>
        <vertAlign val="superscript"/>
        <sz val="8.5"/>
        <rFont val="Times New Roman"/>
        <family val="1"/>
        <charset val="238"/>
      </rPr>
      <t>(a)</t>
    </r>
    <r>
      <rPr>
        <sz val="8.5"/>
        <rFont val="Times New Roman"/>
        <family val="1"/>
        <charset val="238"/>
      </rPr>
      <t xml:space="preserve">     </t>
    </r>
  </si>
  <si>
    <r>
      <t xml:space="preserve">a </t>
    </r>
    <r>
      <rPr>
        <sz val="8.5"/>
        <rFont val="Times New Roman"/>
        <family val="1"/>
        <charset val="238"/>
      </rPr>
      <t xml:space="preserve">Badania składu chemicznego opadów atmosferycznych zakończono w 2015 r.
</t>
    </r>
    <r>
      <rPr>
        <i/>
        <sz val="8.5"/>
        <rFont val="Times New Roman"/>
        <family val="1"/>
        <charset val="238"/>
      </rPr>
      <t xml:space="preserve">b </t>
    </r>
    <r>
      <rPr>
        <sz val="8.5"/>
        <rFont val="Times New Roman"/>
        <family val="1"/>
        <charset val="238"/>
      </rPr>
      <t xml:space="preserve">Średnia z niepełnego okresu pomiarowego, bez danych z lipca 2016 r.
</t>
    </r>
    <r>
      <rPr>
        <i/>
        <sz val="8.5"/>
        <rFont val="Times New Roman"/>
        <family val="1"/>
        <charset val="238"/>
      </rPr>
      <t>c</t>
    </r>
    <r>
      <rPr>
        <sz val="8.5"/>
        <rFont val="Times New Roman"/>
        <family val="1"/>
        <charset val="238"/>
      </rPr>
      <t xml:space="preserve"> Pomiar pH na stacji po pobraniu próbki</t>
    </r>
  </si>
  <si>
    <t>a Research on the chemical composition of atmospheric precipitation was completed in 2015
b Average from incomplete measurement period, without July 2016 data
c Measurement of pH in the station after a sample is taken</t>
  </si>
  <si>
    <t>MONITORINGU TŁA ZANIECZYSZCZENIA ATMOSFERY W 2016 R.</t>
  </si>
  <si>
    <t>THE BACKGROUND AIR POLLUTION MONITORING AREAS IN 2016</t>
  </si>
  <si>
    <r>
      <t>a</t>
    </r>
    <r>
      <rPr>
        <sz val="8.5"/>
        <rFont val="Times New Roman"/>
        <family val="1"/>
        <charset val="238"/>
      </rPr>
      <t xml:space="preserve"> Pomiar pH na stacji po pobraniu próbki. </t>
    </r>
    <r>
      <rPr>
        <sz val="8.5"/>
        <color indexed="10"/>
        <rFont val="Times New Roman"/>
        <family val="1"/>
        <charset val="238"/>
      </rPr>
      <t xml:space="preserve">  </t>
    </r>
  </si>
  <si>
    <t xml:space="preserve">a Measurement of pH in the station after a sample is taken.  </t>
  </si>
  <si>
    <r>
      <t>SIARKA SIARCZANOWA (S-SO</t>
    </r>
    <r>
      <rPr>
        <vertAlign val="subscript"/>
        <sz val="8.5"/>
        <rFont val="Times New Roman"/>
        <family val="1"/>
        <charset val="238"/>
      </rPr>
      <t>4</t>
    </r>
    <r>
      <rPr>
        <vertAlign val="superscript"/>
        <sz val="8.5"/>
        <rFont val="Times New Roman"/>
        <family val="1"/>
        <charset val="238"/>
      </rPr>
      <t>2-</t>
    </r>
    <r>
      <rPr>
        <sz val="8.5"/>
        <rFont val="Times New Roman"/>
        <family val="1"/>
        <charset val="238"/>
      </rPr>
      <t>) w g/m</t>
    </r>
    <r>
      <rPr>
        <vertAlign val="superscript"/>
        <sz val="8.5"/>
        <rFont val="Times New Roman"/>
        <family val="1"/>
        <charset val="238"/>
      </rPr>
      <t>2</t>
    </r>
    <r>
      <rPr>
        <sz val="8.5"/>
        <rFont val="Times New Roman"/>
        <family val="1"/>
        <charset val="238"/>
      </rPr>
      <t xml:space="preserve">
</t>
    </r>
    <r>
      <rPr>
        <i/>
        <sz val="8.5"/>
        <rFont val="Times New Roman"/>
        <family val="1"/>
        <charset val="238"/>
      </rPr>
      <t>SULPHATE SULPHUR (S-SO</t>
    </r>
    <r>
      <rPr>
        <i/>
        <vertAlign val="subscript"/>
        <sz val="8.5"/>
        <rFont val="Times New Roman"/>
        <family val="1"/>
        <charset val="238"/>
      </rPr>
      <t>4</t>
    </r>
    <r>
      <rPr>
        <i/>
        <vertAlign val="superscript"/>
        <sz val="8.5"/>
        <rFont val="Times New Roman"/>
        <family val="1"/>
        <charset val="238"/>
      </rPr>
      <t>2-</t>
    </r>
    <r>
      <rPr>
        <i/>
        <sz val="8.5"/>
        <rFont val="Times New Roman"/>
        <family val="1"/>
        <charset val="238"/>
      </rPr>
      <t>) in g/m</t>
    </r>
    <r>
      <rPr>
        <i/>
        <vertAlign val="superscript"/>
        <sz val="8.5"/>
        <rFont val="Times New Roman"/>
        <family val="1"/>
        <charset val="238"/>
      </rPr>
      <t>2</t>
    </r>
  </si>
  <si>
    <r>
      <t>Warszawa-Bielany</t>
    </r>
    <r>
      <rPr>
        <vertAlign val="superscript"/>
        <sz val="8.5"/>
        <rFont val="Times New Roman"/>
        <family val="1"/>
        <charset val="238"/>
      </rPr>
      <t xml:space="preserve"> (a)</t>
    </r>
  </si>
  <si>
    <r>
      <t>AZOT AZOTANOWY (N-NO</t>
    </r>
    <r>
      <rPr>
        <vertAlign val="subscript"/>
        <sz val="8.5"/>
        <rFont val="Times New Roman"/>
        <family val="1"/>
        <charset val="238"/>
      </rPr>
      <t>3</t>
    </r>
    <r>
      <rPr>
        <vertAlign val="superscript"/>
        <sz val="8.5"/>
        <rFont val="Times New Roman"/>
        <family val="1"/>
        <charset val="238"/>
      </rPr>
      <t>-</t>
    </r>
    <r>
      <rPr>
        <sz val="8.5"/>
        <rFont val="Times New Roman"/>
        <family val="1"/>
        <charset val="238"/>
      </rPr>
      <t>) w g/m</t>
    </r>
    <r>
      <rPr>
        <vertAlign val="superscript"/>
        <sz val="8.5"/>
        <rFont val="Times New Roman"/>
        <family val="1"/>
        <charset val="238"/>
      </rPr>
      <t>2</t>
    </r>
    <r>
      <rPr>
        <sz val="8.5"/>
        <rFont val="Times New Roman"/>
        <family val="1"/>
        <charset val="238"/>
      </rPr>
      <t xml:space="preserve">
</t>
    </r>
    <r>
      <rPr>
        <i/>
        <sz val="8.5"/>
        <rFont val="Times New Roman"/>
        <family val="1"/>
        <charset val="238"/>
      </rPr>
      <t>NITRATE NITROGEN (N-NO</t>
    </r>
    <r>
      <rPr>
        <i/>
        <vertAlign val="subscript"/>
        <sz val="8.5"/>
        <rFont val="Times New Roman"/>
        <family val="1"/>
        <charset val="238"/>
      </rPr>
      <t>3</t>
    </r>
    <r>
      <rPr>
        <i/>
        <vertAlign val="superscript"/>
        <sz val="8.5"/>
        <rFont val="Times New Roman"/>
        <family val="1"/>
        <charset val="238"/>
      </rPr>
      <t>-</t>
    </r>
    <r>
      <rPr>
        <i/>
        <sz val="8.5"/>
        <rFont val="Times New Roman"/>
        <family val="1"/>
        <charset val="238"/>
      </rPr>
      <t>) in g/m</t>
    </r>
    <r>
      <rPr>
        <i/>
        <vertAlign val="superscript"/>
        <sz val="8.5"/>
        <rFont val="Times New Roman"/>
        <family val="1"/>
        <charset val="238"/>
      </rPr>
      <t>2</t>
    </r>
  </si>
  <si>
    <r>
      <t>Warszawa-Bielany</t>
    </r>
    <r>
      <rPr>
        <vertAlign val="superscript"/>
        <sz val="8.5"/>
        <rFont val="Times New Roman"/>
        <family val="1"/>
        <charset val="238"/>
      </rPr>
      <t xml:space="preserve"> (a)</t>
    </r>
    <r>
      <rPr>
        <sz val="8.5"/>
        <rFont val="Times New Roman"/>
        <family val="1"/>
        <charset val="238"/>
      </rPr>
      <t xml:space="preserve"> </t>
    </r>
  </si>
  <si>
    <r>
      <t>AZOT AMONOWY (N-NH</t>
    </r>
    <r>
      <rPr>
        <vertAlign val="subscript"/>
        <sz val="8.5"/>
        <rFont val="Times New Roman"/>
        <family val="1"/>
        <charset val="238"/>
      </rPr>
      <t>4</t>
    </r>
    <r>
      <rPr>
        <vertAlign val="superscript"/>
        <sz val="8.5"/>
        <rFont val="Times New Roman"/>
        <family val="1"/>
        <charset val="238"/>
      </rPr>
      <t>+</t>
    </r>
    <r>
      <rPr>
        <sz val="8.5"/>
        <rFont val="Times New Roman"/>
        <family val="1"/>
        <charset val="238"/>
      </rPr>
      <t>) w g/m</t>
    </r>
    <r>
      <rPr>
        <vertAlign val="superscript"/>
        <sz val="8.5"/>
        <rFont val="Times New Roman"/>
        <family val="1"/>
        <charset val="238"/>
      </rPr>
      <t>2</t>
    </r>
    <r>
      <rPr>
        <sz val="8.5"/>
        <rFont val="Times New Roman"/>
        <family val="1"/>
        <charset val="238"/>
      </rPr>
      <t xml:space="preserve">
</t>
    </r>
    <r>
      <rPr>
        <i/>
        <sz val="8.5"/>
        <rFont val="Times New Roman"/>
        <family val="1"/>
        <charset val="238"/>
      </rPr>
      <t>AMMONIUM NITROGEN (N-NH</t>
    </r>
    <r>
      <rPr>
        <i/>
        <vertAlign val="subscript"/>
        <sz val="8.5"/>
        <rFont val="Times New Roman"/>
        <family val="1"/>
        <charset val="238"/>
      </rPr>
      <t>4</t>
    </r>
    <r>
      <rPr>
        <i/>
        <vertAlign val="superscript"/>
        <sz val="8.5"/>
        <rFont val="Times New Roman"/>
        <family val="1"/>
        <charset val="238"/>
      </rPr>
      <t>+</t>
    </r>
    <r>
      <rPr>
        <i/>
        <sz val="8.5"/>
        <rFont val="Times New Roman"/>
        <family val="1"/>
        <charset val="238"/>
      </rPr>
      <t>) in g/m</t>
    </r>
    <r>
      <rPr>
        <i/>
        <vertAlign val="superscript"/>
        <sz val="8.5"/>
        <rFont val="Times New Roman"/>
        <family val="1"/>
        <charset val="238"/>
      </rPr>
      <t>2</t>
    </r>
  </si>
  <si>
    <r>
      <t>JONY WODORU (H</t>
    </r>
    <r>
      <rPr>
        <vertAlign val="superscript"/>
        <sz val="8.5"/>
        <rFont val="Times New Roman"/>
        <family val="1"/>
        <charset val="238"/>
      </rPr>
      <t>+</t>
    </r>
    <r>
      <rPr>
        <sz val="8.5"/>
        <rFont val="Times New Roman"/>
        <family val="1"/>
        <charset val="238"/>
      </rPr>
      <t>) w mg/m</t>
    </r>
    <r>
      <rPr>
        <vertAlign val="superscript"/>
        <sz val="8.5"/>
        <rFont val="Times New Roman"/>
        <family val="1"/>
        <charset val="238"/>
      </rPr>
      <t>2</t>
    </r>
    <r>
      <rPr>
        <sz val="8.5"/>
        <rFont val="Times New Roman"/>
        <family val="1"/>
        <charset val="238"/>
      </rPr>
      <t xml:space="preserve">
</t>
    </r>
    <r>
      <rPr>
        <i/>
        <sz val="8.5"/>
        <rFont val="Times New Roman"/>
        <family val="1"/>
        <charset val="238"/>
      </rPr>
      <t>HYDROGEN IONS (H</t>
    </r>
    <r>
      <rPr>
        <i/>
        <vertAlign val="superscript"/>
        <sz val="8.5"/>
        <rFont val="Times New Roman"/>
        <family val="1"/>
        <charset val="238"/>
      </rPr>
      <t>+</t>
    </r>
    <r>
      <rPr>
        <i/>
        <sz val="8.5"/>
        <rFont val="Times New Roman"/>
        <family val="1"/>
        <charset val="238"/>
      </rPr>
      <t>) in mg/m</t>
    </r>
    <r>
      <rPr>
        <i/>
        <vertAlign val="superscript"/>
        <sz val="8.5"/>
        <rFont val="Times New Roman"/>
        <family val="1"/>
        <charset val="238"/>
      </rPr>
      <t>2</t>
    </r>
  </si>
  <si>
    <t>a Badania składu chemicznego opadów atmosferycznych zakończono w 2015 r.</t>
  </si>
  <si>
    <t>a Research on the chemical composition of atmospheric precipitation was completed in 2015</t>
  </si>
  <si>
    <t xml:space="preserve"> DROGOWEGO W 2015 R.  </t>
  </si>
  <si>
    <t xml:space="preserve"> AIR POLLUTANTS EMISSION BY TYPES OF ROAD TRANSPORT FACILITIES IN 2015</t>
  </si>
  <si>
    <r>
      <t xml:space="preserve">NOx  </t>
    </r>
    <r>
      <rPr>
        <vertAlign val="superscript"/>
        <sz val="8.5"/>
        <rFont val="Times New Roman"/>
        <family val="1"/>
        <charset val="238"/>
      </rPr>
      <t>b</t>
    </r>
  </si>
  <si>
    <r>
      <t>SO</t>
    </r>
    <r>
      <rPr>
        <vertAlign val="subscript"/>
        <sz val="8.5"/>
        <rFont val="Times New Roman"/>
        <family val="1"/>
        <charset val="238"/>
      </rPr>
      <t xml:space="preserve">2  </t>
    </r>
    <r>
      <rPr>
        <vertAlign val="superscript"/>
        <sz val="8.5"/>
        <rFont val="Times New Roman"/>
        <family val="1"/>
        <charset val="238"/>
      </rPr>
      <t>c</t>
    </r>
  </si>
  <si>
    <t xml:space="preserve">Parowanie paliw </t>
  </si>
  <si>
    <t xml:space="preserve"> Gasoline evaporation</t>
  </si>
  <si>
    <t xml:space="preserve">a Z wyłączeniem emisji z biopaliw. b  Uwzględniono emisję z tłoczni gazu (795 ton). c Uwzględniono emisję z tłoczni gazu (2 tony). </t>
  </si>
  <si>
    <t xml:space="preserve">    a Excluding emission from biofuels. b Including emission from pipeline transport  (795 tonnes). c Including emission from pipeline transport  (2 tonnes).</t>
  </si>
  <si>
    <t xml:space="preserve">Samochody ciężarowe i autobusy o masie całkowitej </t>
  </si>
  <si>
    <t>Lorries and buses with total mass over 3500 kg</t>
  </si>
  <si>
    <r>
      <t xml:space="preserve">Motocykle i motorowery </t>
    </r>
    <r>
      <rPr>
        <i/>
        <vertAlign val="superscript"/>
        <sz val="8.5"/>
        <rFont val="Times New Roman"/>
        <family val="1"/>
        <charset val="238"/>
      </rPr>
      <t>e</t>
    </r>
    <r>
      <rPr>
        <sz val="8.5"/>
        <rFont val="Times New Roman"/>
        <family val="1"/>
        <charset val="238"/>
      </rPr>
      <t xml:space="preserve"> ..........................................................</t>
    </r>
  </si>
  <si>
    <r>
      <t xml:space="preserve">Motocycles and mopeds </t>
    </r>
    <r>
      <rPr>
        <i/>
        <vertAlign val="superscript"/>
        <sz val="8.5"/>
        <rFont val="Times New Roman"/>
        <family val="1"/>
        <charset val="238"/>
      </rPr>
      <t>e</t>
    </r>
  </si>
  <si>
    <t>2015=100</t>
  </si>
  <si>
    <r>
      <t xml:space="preserve"> ROAD VEHICLES AND TRACTORS</t>
    </r>
    <r>
      <rPr>
        <i/>
        <vertAlign val="superscript"/>
        <sz val="8.5"/>
        <rFont val="Times New Roman"/>
        <family val="1"/>
        <charset val="238"/>
      </rPr>
      <t>a</t>
    </r>
    <r>
      <rPr>
        <i/>
        <sz val="8.5"/>
        <rFont val="Times New Roman"/>
        <family val="1"/>
        <charset val="238"/>
      </rPr>
      <t xml:space="preserve"> BY AGE GROUPS IN 2016</t>
    </r>
  </si>
  <si>
    <r>
      <t xml:space="preserve">a </t>
    </r>
    <r>
      <rPr>
        <sz val="8.5"/>
        <rFont val="Times New Roman"/>
        <family val="1"/>
        <charset val="238"/>
      </rPr>
      <t>Dane dotyczą okresu od 1 stycznia do 31 grudnia 2015 r.</t>
    </r>
  </si>
  <si>
    <r>
      <t>a Data concern the period from the 1</t>
    </r>
    <r>
      <rPr>
        <i/>
        <vertAlign val="superscript"/>
        <sz val="8.5"/>
        <rFont val="Times New Roman"/>
        <family val="1"/>
        <charset val="238"/>
      </rPr>
      <t>st</t>
    </r>
    <r>
      <rPr>
        <i/>
        <sz val="8.5"/>
        <rFont val="Times New Roman"/>
        <family val="1"/>
        <charset val="238"/>
      </rPr>
      <t xml:space="preserve"> January up to 31</t>
    </r>
    <r>
      <rPr>
        <i/>
        <vertAlign val="superscript"/>
        <sz val="8.5"/>
        <rFont val="Times New Roman"/>
        <family val="1"/>
        <charset val="238"/>
      </rPr>
      <t>st</t>
    </r>
    <r>
      <rPr>
        <i/>
        <sz val="8.5"/>
        <rFont val="Times New Roman"/>
        <family val="1"/>
        <charset val="238"/>
      </rPr>
      <t xml:space="preserve"> December 2015.</t>
    </r>
    <r>
      <rPr>
        <sz val="8.5"/>
        <rFont val="Times New Roman"/>
        <family val="1"/>
        <charset val="238"/>
      </rPr>
      <t xml:space="preserve"> </t>
    </r>
  </si>
  <si>
    <r>
      <t>W 2015 R.</t>
    </r>
    <r>
      <rPr>
        <b/>
        <vertAlign val="superscript"/>
        <sz val="8.5"/>
        <rFont val="Times New Roman"/>
        <family val="1"/>
        <charset val="238"/>
      </rPr>
      <t>a</t>
    </r>
  </si>
  <si>
    <r>
      <t>INTERNATIONAL TRADE WITH SUBSTANCES IMPOVERISHING THE OZONE LAYER</t>
    </r>
    <r>
      <rPr>
        <i/>
        <vertAlign val="superscript"/>
        <sz val="8.5"/>
        <rFont val="Times New Roman"/>
        <family val="1"/>
        <charset val="238"/>
      </rPr>
      <t xml:space="preserve"> </t>
    </r>
    <r>
      <rPr>
        <i/>
        <sz val="8.5"/>
        <rFont val="Times New Roman"/>
        <family val="1"/>
        <charset val="238"/>
      </rPr>
      <t>IN 2015</t>
    </r>
    <r>
      <rPr>
        <i/>
        <vertAlign val="superscript"/>
        <sz val="8.5"/>
        <rFont val="Times New Roman"/>
        <family val="1"/>
        <charset val="238"/>
      </rPr>
      <t>a</t>
    </r>
  </si>
  <si>
    <t>Ceramic and lame particulates as well as fire  resistant materials</t>
  </si>
  <si>
    <t>Razem</t>
  </si>
  <si>
    <t>Grajewo</t>
  </si>
  <si>
    <t>ałbrzych</t>
  </si>
  <si>
    <t>Brzeg Dolny</t>
  </si>
  <si>
    <r>
      <t>a</t>
    </r>
    <r>
      <rPr>
        <b/>
        <sz val="8.5"/>
        <rFont val="Times New Roman"/>
        <family val="1"/>
        <charset val="238"/>
      </rPr>
      <t xml:space="preserve"> </t>
    </r>
    <r>
      <rPr>
        <sz val="8.5"/>
        <rFont val="Times New Roman"/>
        <family val="1"/>
        <charset val="238"/>
      </rPr>
      <t xml:space="preserve">Uszeregowane malejąco według wielkości emisji zanieczyszczeń gazowych ogółem. </t>
    </r>
  </si>
  <si>
    <t xml:space="preserve">a Listed according to decreasing the volume of total gaseous pollutants emission. </t>
  </si>
  <si>
    <t>MIASTA</t>
  </si>
  <si>
    <t>Emisja zanieczyszczeń</t>
  </si>
  <si>
    <t>Zanieczyszczenia zatrzymane w urządzeniach do redukcji</t>
  </si>
  <si>
    <t>pyłowych</t>
  </si>
  <si>
    <t>gazowych</t>
  </si>
  <si>
    <t>ogółem</t>
  </si>
  <si>
    <t>w tym</t>
  </si>
  <si>
    <t>dwutlenek siarki</t>
  </si>
  <si>
    <t>dwutlenek węgla</t>
  </si>
  <si>
    <t>gazowych
(bez dwutlenku węgla)</t>
  </si>
  <si>
    <t>w tysiącach ton na rok</t>
  </si>
  <si>
    <t xml:space="preserve">            38,6</t>
  </si>
  <si>
    <t xml:space="preserve">        210849,4</t>
  </si>
  <si>
    <t xml:space="preserve">           260,1</t>
  </si>
  <si>
    <t xml:space="preserve">        209421,0</t>
  </si>
  <si>
    <t xml:space="preserve">         19405,0</t>
  </si>
  <si>
    <t xml:space="preserve">          2415,1</t>
  </si>
  <si>
    <t>09.1</t>
  </si>
  <si>
    <t>09.9</t>
  </si>
  <si>
    <t>10.6</t>
  </si>
  <si>
    <t>10.7</t>
  </si>
  <si>
    <t>10.9</t>
  </si>
  <si>
    <t>12.0</t>
  </si>
  <si>
    <t>13.3</t>
  </si>
  <si>
    <t>13.9</t>
  </si>
  <si>
    <t>16.1</t>
  </si>
  <si>
    <t>18.1</t>
  </si>
  <si>
    <t>20.6</t>
  </si>
  <si>
    <t>23.2</t>
  </si>
  <si>
    <t>23.3</t>
  </si>
  <si>
    <t>23.9</t>
  </si>
  <si>
    <t>25.3</t>
  </si>
  <si>
    <t>25.4</t>
  </si>
  <si>
    <t>25.6</t>
  </si>
  <si>
    <t>27.3</t>
  </si>
  <si>
    <t>27.5</t>
  </si>
  <si>
    <t>27.9</t>
  </si>
  <si>
    <t>28.1</t>
  </si>
  <si>
    <t>28.4</t>
  </si>
  <si>
    <t>29.2</t>
  </si>
  <si>
    <t>29.3</t>
  </si>
  <si>
    <t>30.3</t>
  </si>
  <si>
    <t>30.4</t>
  </si>
  <si>
    <t>32.3</t>
  </si>
  <si>
    <t>32.5</t>
  </si>
  <si>
    <t>33.1</t>
  </si>
  <si>
    <t>35.2</t>
  </si>
  <si>
    <t>36.0</t>
  </si>
  <si>
    <t>37.0</t>
  </si>
  <si>
    <t>38.1</t>
  </si>
  <si>
    <t>38.3</t>
  </si>
  <si>
    <t>41.1</t>
  </si>
  <si>
    <t>41.2</t>
  </si>
  <si>
    <t>42.1</t>
  </si>
  <si>
    <t>43.2</t>
  </si>
  <si>
    <t>43.9</t>
  </si>
  <si>
    <t>SEKCJA Q / SECTION Q</t>
  </si>
  <si>
    <t>SEKCJA O / SECTION O</t>
  </si>
  <si>
    <r>
      <t xml:space="preserve">Poziom
</t>
    </r>
    <r>
      <rPr>
        <i/>
        <sz val="8.5"/>
        <rFont val="Times New Roman"/>
        <family val="1"/>
        <charset val="238"/>
      </rPr>
      <t>Level of</t>
    </r>
  </si>
  <si>
    <r>
      <t xml:space="preserve"> WYSZCZEGÓLNIENIE
</t>
    </r>
    <r>
      <rPr>
        <i/>
        <sz val="8.5"/>
        <rFont val="Times New Roman"/>
        <family val="1"/>
        <charset val="238"/>
      </rPr>
      <t>SPECIFICATION</t>
    </r>
  </si>
  <si>
    <r>
      <t xml:space="preserve"> Emisja zanieczyszczeń w tys. ton
</t>
    </r>
    <r>
      <rPr>
        <i/>
        <sz val="8.5"/>
        <rFont val="Times New Roman"/>
        <family val="1"/>
        <charset val="238"/>
      </rPr>
      <t>Pollutants emission in thousand tonnes</t>
    </r>
  </si>
  <si>
    <r>
      <t xml:space="preserve">pyłowych
</t>
    </r>
    <r>
      <rPr>
        <i/>
        <sz val="8.5"/>
        <rFont val="Times New Roman"/>
        <family val="1"/>
        <charset val="238"/>
      </rPr>
      <t>particulate</t>
    </r>
  </si>
  <si>
    <r>
      <t xml:space="preserve">gazowych
</t>
    </r>
    <r>
      <rPr>
        <i/>
        <sz val="8.5"/>
        <rFont val="Times New Roman"/>
        <family val="1"/>
        <charset val="238"/>
      </rPr>
      <t>gaseous</t>
    </r>
  </si>
  <si>
    <r>
      <t xml:space="preserve">w tym ze spalania paliw
</t>
    </r>
    <r>
      <rPr>
        <i/>
        <sz val="8.5"/>
        <rFont val="Times New Roman"/>
        <family val="1"/>
        <charset val="238"/>
      </rPr>
      <t>of which from the combus-tion of fuel</t>
    </r>
  </si>
  <si>
    <r>
      <t xml:space="preserve">działu
</t>
    </r>
    <r>
      <rPr>
        <i/>
        <sz val="8.5"/>
        <rFont val="Times New Roman"/>
        <family val="1"/>
        <charset val="238"/>
      </rPr>
      <t>divi-sion</t>
    </r>
  </si>
  <si>
    <r>
      <t xml:space="preserve">grupy
</t>
    </r>
    <r>
      <rPr>
        <i/>
        <sz val="8.5"/>
        <rFont val="Times New Roman"/>
        <family val="1"/>
        <charset val="238"/>
      </rPr>
      <t>group</t>
    </r>
  </si>
  <si>
    <r>
      <t xml:space="preserve">dwu-tlenek siarki
</t>
    </r>
    <r>
      <rPr>
        <i/>
        <sz val="8.5"/>
        <rFont val="Times New Roman"/>
        <family val="1"/>
        <charset val="238"/>
      </rPr>
      <t>sulphur dioxide</t>
    </r>
  </si>
  <si>
    <r>
      <t xml:space="preserve">tlenek węgla
</t>
    </r>
    <r>
      <rPr>
        <i/>
        <sz val="8.5"/>
        <rFont val="Times New Roman"/>
        <family val="1"/>
        <charset val="238"/>
      </rPr>
      <t>carbon oxide</t>
    </r>
  </si>
  <si>
    <r>
      <t xml:space="preserve">w tys. ton
</t>
    </r>
    <r>
      <rPr>
        <i/>
        <sz val="8.5"/>
        <rFont val="Times New Roman"/>
        <family val="1"/>
        <charset val="238"/>
      </rPr>
      <t>in thousands tonnes</t>
    </r>
  </si>
  <si>
    <r>
      <rPr>
        <b/>
        <sz val="8.5"/>
        <rFont val="Times New Roman"/>
        <family val="1"/>
        <charset val="238"/>
      </rPr>
      <t>O G Ó Ł E M</t>
    </r>
    <r>
      <rPr>
        <b/>
        <i/>
        <sz val="8.5"/>
        <rFont val="Times New Roman"/>
        <family val="1"/>
        <charset val="238"/>
      </rPr>
      <t xml:space="preserve"> /</t>
    </r>
    <r>
      <rPr>
        <i/>
        <sz val="8.5"/>
        <rFont val="Times New Roman"/>
        <family val="1"/>
        <charset val="238"/>
      </rPr>
      <t xml:space="preserve"> TOTAL</t>
    </r>
  </si>
  <si>
    <r>
      <rPr>
        <b/>
        <sz val="8.5"/>
        <rFont val="Times New Roman"/>
        <family val="1"/>
        <charset val="238"/>
      </rPr>
      <t>SEKCJA B</t>
    </r>
    <r>
      <rPr>
        <b/>
        <i/>
        <sz val="8.5"/>
        <rFont val="Times New Roman"/>
        <family val="1"/>
        <charset val="238"/>
      </rPr>
      <t xml:space="preserve"> / SECTON B</t>
    </r>
  </si>
  <si>
    <r>
      <t xml:space="preserve">SEKCJA C / </t>
    </r>
    <r>
      <rPr>
        <b/>
        <i/>
        <sz val="8.5"/>
        <rFont val="Times New Roman"/>
        <family val="1"/>
        <charset val="238"/>
      </rPr>
      <t>SECTION C</t>
    </r>
  </si>
  <si>
    <r>
      <t xml:space="preserve">SEKCJA F / </t>
    </r>
    <r>
      <rPr>
        <b/>
        <i/>
        <sz val="8.5"/>
        <rFont val="Times New Roman"/>
        <family val="1"/>
        <charset val="238"/>
      </rPr>
      <t>SECTION F</t>
    </r>
  </si>
  <si>
    <r>
      <rPr>
        <b/>
        <sz val="8.5"/>
        <rFont val="Times New Roman"/>
        <family val="1"/>
        <charset val="238"/>
      </rPr>
      <t>SEKCJA B+C+D+E</t>
    </r>
    <r>
      <rPr>
        <b/>
        <i/>
        <sz val="8.5"/>
        <rFont val="Times New Roman"/>
        <family val="1"/>
        <charset val="238"/>
      </rPr>
      <t xml:space="preserve"> / </t>
    </r>
    <r>
      <rPr>
        <b/>
        <sz val="8.5"/>
        <rFont val="Times New Roman"/>
        <family val="1"/>
        <charset val="238"/>
      </rPr>
      <t>SECTION B+C+D+E</t>
    </r>
  </si>
  <si>
    <r>
      <t>2016</t>
    </r>
    <r>
      <rPr>
        <i/>
        <vertAlign val="superscript"/>
        <sz val="8.5"/>
        <rFont val="Times New Roman"/>
        <family val="1"/>
        <charset val="238"/>
      </rPr>
      <t>b</t>
    </r>
  </si>
  <si>
    <r>
      <t>2016</t>
    </r>
    <r>
      <rPr>
        <i/>
        <vertAlign val="superscript"/>
        <sz val="8.5"/>
        <rFont val="Times New Roman"/>
        <family val="1"/>
        <charset val="238"/>
      </rPr>
      <t>a</t>
    </r>
  </si>
  <si>
    <r>
      <t>2016</t>
    </r>
    <r>
      <rPr>
        <b/>
        <vertAlign val="superscript"/>
        <sz val="8.5"/>
        <rFont val="Times New Roman"/>
        <family val="1"/>
        <charset val="238"/>
      </rPr>
      <t>c</t>
    </r>
    <r>
      <rPr>
        <b/>
        <sz val="8.5"/>
        <rFont val="Times New Roman"/>
        <family val="1"/>
        <charset val="238"/>
      </rPr>
      <t>………..</t>
    </r>
  </si>
  <si>
    <r>
      <rPr>
        <i/>
        <sz val="8.5"/>
        <rFont val="Times New Roman"/>
        <family val="1"/>
        <charset val="238"/>
      </rPr>
      <t>a</t>
    </r>
    <r>
      <rPr>
        <sz val="8.5"/>
        <rFont val="Times New Roman"/>
        <family val="1"/>
        <charset val="238"/>
      </rPr>
      <t xml:space="preserve"> Dane nieostateczne. </t>
    </r>
    <r>
      <rPr>
        <i/>
        <sz val="8.5"/>
        <rFont val="Times New Roman"/>
        <family val="1"/>
        <charset val="238"/>
      </rPr>
      <t>b</t>
    </r>
    <r>
      <rPr>
        <sz val="8.5"/>
        <rFont val="Times New Roman"/>
        <family val="1"/>
        <charset val="238"/>
      </rPr>
      <t xml:space="preserve"> Bez lotniczych i paliw odrzutowych. </t>
    </r>
    <r>
      <rPr>
        <sz val="8.5"/>
        <rFont val="Times New Roman"/>
        <family val="1"/>
        <charset val="238"/>
      </rPr>
      <t>publikacji .</t>
    </r>
  </si>
  <si>
    <t xml:space="preserve">a Preliminary data. b Excluding aviation gasoline and jet fuel. edition of the publication. </t>
  </si>
  <si>
    <t>4383052c</t>
  </si>
  <si>
    <t>209692c</t>
  </si>
  <si>
    <t>49266c</t>
  </si>
  <si>
    <t>`</t>
  </si>
  <si>
    <t>Pyły</t>
  </si>
  <si>
    <t>total</t>
  </si>
  <si>
    <t>other</t>
  </si>
  <si>
    <t>Łomianki Dolne, gm. Łomianki</t>
  </si>
  <si>
    <t>ewakuacja 572 osób, hospitalizacja 22 osób</t>
  </si>
  <si>
    <r>
      <t>EXAMPLES OF MAJOR ACCIDENTS</t>
    </r>
    <r>
      <rPr>
        <i/>
        <vertAlign val="superscript"/>
        <sz val="8.5"/>
        <rFont val="Times New Roman"/>
        <family val="1"/>
        <charset val="238"/>
      </rPr>
      <t xml:space="preserve">a </t>
    </r>
    <r>
      <rPr>
        <i/>
        <sz val="8.5"/>
        <rFont val="Times New Roman"/>
        <family val="1"/>
        <charset val="238"/>
      </rPr>
      <t>BY SOURCES AND VOIVODSHIPS IN 2016</t>
    </r>
  </si>
  <si>
    <t>W tym miasta o dużej skali zagrożenia powietrza 
(73 miast, na terenie których koncentrowało się 58% krajowej emisji
zanieczyszczeń pyłowych i 55,8% zanieczyszczeń gazowych)</t>
  </si>
  <si>
    <r>
      <t>a</t>
    </r>
    <r>
      <rPr>
        <sz val="8.5"/>
        <rFont val="Times New Roman"/>
        <family val="1"/>
        <charset val="238"/>
      </rPr>
      <t xml:space="preserve"> – średnie miesięczne (10</t>
    </r>
    <r>
      <rPr>
        <vertAlign val="superscript"/>
        <sz val="8.5"/>
        <rFont val="Times New Roman"/>
        <family val="1"/>
        <charset val="238"/>
      </rPr>
      <t xml:space="preserve">-4 </t>
    </r>
    <r>
      <rPr>
        <sz val="8.5"/>
        <rFont val="Times New Roman"/>
        <family val="1"/>
        <charset val="238"/>
      </rPr>
      <t>Pa) w 2016 roku.</t>
    </r>
  </si>
  <si>
    <r>
      <rPr>
        <i/>
        <sz val="8.5"/>
        <rFont val="Times New Roman"/>
        <family val="1"/>
        <charset val="238"/>
      </rPr>
      <t>b</t>
    </r>
    <r>
      <rPr>
        <sz val="8.5"/>
        <rFont val="Times New Roman"/>
        <family val="1"/>
        <charset val="238"/>
      </rPr>
      <t xml:space="preserve"> – średnie miesięczne wieloletnie (10</t>
    </r>
    <r>
      <rPr>
        <vertAlign val="superscript"/>
        <sz val="8.5"/>
        <rFont val="Times New Roman"/>
        <family val="1"/>
        <charset val="238"/>
      </rPr>
      <t>-4</t>
    </r>
    <r>
      <rPr>
        <sz val="8.5"/>
        <rFont val="Times New Roman"/>
        <family val="1"/>
        <charset val="238"/>
      </rPr>
      <t xml:space="preserve"> Pa) z lat 1994-2015.</t>
    </r>
  </si>
  <si>
    <r>
      <rPr>
        <i/>
        <sz val="8.5"/>
        <rFont val="Times New Roman"/>
        <family val="1"/>
        <charset val="238"/>
      </rPr>
      <t>c</t>
    </r>
    <r>
      <rPr>
        <sz val="8.5"/>
        <rFont val="Times New Roman"/>
        <family val="1"/>
        <charset val="238"/>
      </rPr>
      <t xml:space="preserve"> – standaryzowane odchylenie: (a-b)/σ, gdzie σ jest odchyleniem  standardowym średnich miesięcznych z lat 1994-2015.</t>
    </r>
  </si>
  <si>
    <r>
      <t xml:space="preserve">a </t>
    </r>
    <r>
      <rPr>
        <i/>
        <sz val="8.5"/>
        <rFont val="Symbol"/>
        <family val="1"/>
        <charset val="2"/>
      </rPr>
      <t>-</t>
    </r>
    <r>
      <rPr>
        <i/>
        <sz val="8.5"/>
        <rFont val="Times New Roman"/>
        <family val="1"/>
        <charset val="238"/>
      </rPr>
      <t xml:space="preserve">  monthly average (10</t>
    </r>
    <r>
      <rPr>
        <i/>
        <vertAlign val="superscript"/>
        <sz val="8.5"/>
        <rFont val="Times New Roman"/>
        <family val="1"/>
        <charset val="238"/>
      </rPr>
      <t xml:space="preserve">-4 </t>
    </r>
    <r>
      <rPr>
        <i/>
        <sz val="8.5"/>
        <rFont val="Times New Roman"/>
        <family val="1"/>
        <charset val="238"/>
      </rPr>
      <t>Pa) in 2016.</t>
    </r>
  </si>
  <si>
    <r>
      <t>b – long-term monthly average (10</t>
    </r>
    <r>
      <rPr>
        <i/>
        <vertAlign val="superscript"/>
        <sz val="8.5"/>
        <rFont val="Times New Roman"/>
        <family val="1"/>
        <charset val="238"/>
      </rPr>
      <t>-4</t>
    </r>
    <r>
      <rPr>
        <i/>
        <sz val="8.5"/>
        <rFont val="Times New Roman"/>
        <family val="1"/>
        <charset val="238"/>
      </rPr>
      <t xml:space="preserve"> Pa) from the years 1994-2015.</t>
    </r>
  </si>
  <si>
    <r>
      <t>c</t>
    </r>
    <r>
      <rPr>
        <sz val="8.5"/>
        <rFont val="Times New Roman"/>
        <family val="1"/>
        <charset val="238"/>
      </rPr>
      <t xml:space="preserve"> </t>
    </r>
    <r>
      <rPr>
        <i/>
        <sz val="8.5"/>
        <rFont val="Symbol"/>
        <family val="1"/>
        <charset val="2"/>
      </rPr>
      <t>-</t>
    </r>
    <r>
      <rPr>
        <i/>
        <sz val="8.5"/>
        <rFont val="Times New Roman"/>
        <family val="1"/>
        <charset val="238"/>
      </rPr>
      <t xml:space="preserve"> standardized deviations: (a-b)/σ, where σ is a standard deviation of monthly average from the years 1994-2015.</t>
    </r>
  </si>
  <si>
    <r>
      <t>CONCENTRATION OF SUSPENDED PARTICULATES PM</t>
    </r>
    <r>
      <rPr>
        <i/>
        <vertAlign val="subscript"/>
        <sz val="8.5"/>
        <rFont val="Times New Roman"/>
        <family val="1"/>
        <charset val="238"/>
      </rPr>
      <t>2,5</t>
    </r>
    <r>
      <rPr>
        <i/>
        <sz val="8.5"/>
        <rFont val="Times New Roman"/>
        <family val="1"/>
        <charset val="238"/>
      </rPr>
      <t xml:space="preserve"> AND PM</t>
    </r>
    <r>
      <rPr>
        <i/>
        <vertAlign val="subscript"/>
        <sz val="8.5"/>
        <rFont val="Times New Roman"/>
        <family val="1"/>
        <charset val="238"/>
      </rPr>
      <t>10</t>
    </r>
    <r>
      <rPr>
        <i/>
        <sz val="8.5"/>
        <rFont val="Times New Roman"/>
        <family val="1"/>
        <charset val="238"/>
      </rPr>
      <t xml:space="preserve"> BY AGGLOMERATIONS AND CITIES IN 2016</t>
    </r>
  </si>
  <si>
    <t xml:space="preserve"> CONCENTRATION OF NITROGEN DIOXIDE AND SULPHUR DIOXIDE BY AGGLOMERATIONS AND CITIES IN 2016</t>
  </si>
  <si>
    <t>CONCENTRATION OF CARBON MONOXIDE BY AGGLOMERATIONS AND CITIES IN 2016</t>
  </si>
  <si>
    <t>CONCENTRATION OF ARSENIC AND CADMIUM BY AGGLOMERATIONS AND CITIES IN 2016</t>
  </si>
  <si>
    <t>CONCENTRATION OF NICKEL AND BENZO(A)PYRENE BY AGGLOMERATIONS AND CITIES IN 2016</t>
  </si>
  <si>
    <r>
      <t>a</t>
    </r>
    <r>
      <rPr>
        <sz val="8.5"/>
        <rFont val="Times New Roman"/>
        <family val="1"/>
        <charset val="238"/>
      </rPr>
      <t xml:space="preserve"> I-TEQ – równoważnik toksyczności, </t>
    </r>
    <r>
      <rPr>
        <i/>
        <sz val="8.5"/>
        <rFont val="Times New Roman"/>
        <family val="1"/>
        <charset val="238"/>
      </rPr>
      <t>Toxic Equivalent</t>
    </r>
    <r>
      <rPr>
        <sz val="8.5"/>
        <rFont val="Times New Roman"/>
        <family val="1"/>
        <charset val="238"/>
      </rPr>
      <t xml:space="preserve"> (patrz „Uwagi metodyczne”). </t>
    </r>
    <r>
      <rPr>
        <i/>
        <sz val="8.5"/>
        <rFont val="Times New Roman"/>
        <family val="1"/>
        <charset val="238"/>
      </rPr>
      <t>b</t>
    </r>
    <r>
      <rPr>
        <sz val="8.5"/>
        <rFont val="Times New Roman"/>
        <family val="1"/>
        <charset val="238"/>
      </rPr>
      <t xml:space="preserve"> Dotyczy 4 WWA. C Emisja niuwzględniona w sumie krajowej</t>
    </r>
  </si>
  <si>
    <r>
      <t>Inne źródła emisji</t>
    </r>
    <r>
      <rPr>
        <sz val="8"/>
        <rFont val="Times New Roman"/>
        <family val="1"/>
        <charset val="238"/>
      </rPr>
      <t xml:space="preserve"> c</t>
    </r>
  </si>
  <si>
    <r>
      <t>Puszcza Borecka, Diabla Góra</t>
    </r>
    <r>
      <rPr>
        <i/>
        <vertAlign val="superscript"/>
        <sz val="8.5"/>
        <rFont val="Times New Roman"/>
        <family val="1"/>
        <charset val="238"/>
      </rPr>
      <t xml:space="preserve">c </t>
    </r>
    <r>
      <rPr>
        <sz val="8.5"/>
        <rFont val="Times New Roman"/>
        <family val="1"/>
        <charset val="238"/>
      </rPr>
      <t>.......</t>
    </r>
  </si>
  <si>
    <t>WOJEWÓDZTWA</t>
  </si>
  <si>
    <t>VOIVODSHIPS</t>
  </si>
  <si>
    <t>Miejscowość i gmina</t>
  </si>
  <si>
    <t xml:space="preserve">Locality </t>
  </si>
  <si>
    <t>Źródło/miejsce awarii</t>
  </si>
  <si>
    <t>Source/place of accident</t>
  </si>
  <si>
    <t>Rodzaj</t>
  </si>
  <si>
    <t>awarii</t>
  </si>
  <si>
    <t>Type of accident</t>
  </si>
  <si>
    <t>Skutki poważnych awarii</t>
  </si>
  <si>
    <t>Results of major accidents</t>
  </si>
  <si>
    <t>Rodzaj (ilość)</t>
  </si>
  <si>
    <t>zanieczyszczeń</t>
  </si>
  <si>
    <t>Type (quantity) of pollutants</t>
  </si>
  <si>
    <t>Ofiary awarii</t>
  </si>
  <si>
    <t>Victims of accidents</t>
  </si>
  <si>
    <t>śmier-telne</t>
  </si>
  <si>
    <t>fatal</t>
  </si>
  <si>
    <t>inne</t>
  </si>
  <si>
    <t>pożar</t>
  </si>
  <si>
    <t>fire</t>
  </si>
  <si>
    <t>śmierć 1 osoby</t>
  </si>
  <si>
    <t>death of one person</t>
  </si>
  <si>
    <t xml:space="preserve">materiały pirotechniczne </t>
  </si>
  <si>
    <t>pyrotechnic materials</t>
  </si>
  <si>
    <t>Śląskie............................</t>
  </si>
  <si>
    <t xml:space="preserve">Chorzów </t>
  </si>
  <si>
    <t>zakład o zwiększonym ryzyku wystapienia poważanej awarii</t>
  </si>
  <si>
    <t>plant of a highrisk of accident occurrence</t>
  </si>
  <si>
    <t>ewakuacja 146 osób, hospitalizacja 1 osoby</t>
  </si>
  <si>
    <t>evacuation of 146 people, hospitalization 1 person</t>
  </si>
  <si>
    <t xml:space="preserve">nadtlenek benzoilu </t>
  </si>
  <si>
    <t>benzoyl peroxide</t>
  </si>
  <si>
    <t>—</t>
  </si>
  <si>
    <t>Warmiońsko - mazurskie……………..</t>
  </si>
  <si>
    <t>zakład mogący być źródłem poważnej awarii</t>
  </si>
  <si>
    <t>plant which can be the cause of a major accident</t>
  </si>
  <si>
    <t xml:space="preserve">emisja </t>
  </si>
  <si>
    <t>emission</t>
  </si>
  <si>
    <t>evacuation of 572 people, hospitalization 22 person</t>
  </si>
  <si>
    <t xml:space="preserve">amoniak </t>
  </si>
  <si>
    <t>ammonia</t>
  </si>
  <si>
    <t>Zachodniopomorskie…</t>
  </si>
  <si>
    <t xml:space="preserve">m. Żołędowo, gm. Drawsko Pomorskie </t>
  </si>
  <si>
    <t>zdarzenie w transporcie drogowym</t>
  </si>
  <si>
    <t>road transport event</t>
  </si>
  <si>
    <t xml:space="preserve">wyciek </t>
  </si>
  <si>
    <t>spillage</t>
  </si>
  <si>
    <t>zanieczyszczenie NATURA 2000</t>
  </si>
  <si>
    <t>pollution of Natuira 2000 area</t>
  </si>
  <si>
    <t xml:space="preserve">olej napędowy </t>
  </si>
  <si>
    <t>diesel</t>
  </si>
  <si>
    <r>
      <t>tleneki azotu(w przeliczeniu na NO</t>
    </r>
    <r>
      <rPr>
        <vertAlign val="subscript"/>
        <sz val="8.5"/>
        <rFont val="Times New Roman"/>
        <family val="1"/>
        <charset val="238"/>
      </rPr>
      <t>2</t>
    </r>
    <r>
      <rPr>
        <sz val="8.5"/>
        <rFont val="Times New Roman"/>
        <family val="1"/>
        <charset val="238"/>
      </rPr>
      <t>)</t>
    </r>
  </si>
  <si>
    <t>CONCENTRATION OF BENZENE AND LEAD BY AGGLOMERATIONS AND CITIES IN 2016</t>
  </si>
  <si>
    <t>Pollutants retained and neutralised in cleaning devices by voivodships in 2016</t>
  </si>
  <si>
    <t xml:space="preserve">TABL.1(124). </t>
  </si>
  <si>
    <t xml:space="preserve">TABL.2(125). </t>
  </si>
  <si>
    <t xml:space="preserve">TABL.3(126). </t>
  </si>
  <si>
    <t xml:space="preserve">TABL.4(127). </t>
  </si>
  <si>
    <t xml:space="preserve">TABL.5(128). </t>
  </si>
  <si>
    <t xml:space="preserve">TABL.6(129). </t>
  </si>
  <si>
    <t xml:space="preserve">TABL.7(130). </t>
  </si>
  <si>
    <t>DZIAŁALNOŚCI W 2015 R.</t>
  </si>
  <si>
    <t>TOTAL EMISSION OF MAIN AIR POLLUTANTS BY KINDS OF ACTIVITY IN 2015</t>
  </si>
  <si>
    <t xml:space="preserve">TABL.8(131). </t>
  </si>
  <si>
    <t>CAŁKOWITA EMISJA GŁÓWNYCH GAZÓW CIEPLARNIANYCH WEDŁUG ŹRÓDEŁ EMISJI W 2015 R.</t>
  </si>
  <si>
    <t>TOTAL EMISSION OF GREENHOUSE GASES BY EMISSION SOURCES IN 2015</t>
  </si>
  <si>
    <t xml:space="preserve">TABL.9(132). </t>
  </si>
  <si>
    <t>EMISSION OF PERSISTENT ORGANIC POLLUTANTS IN 2015</t>
  </si>
  <si>
    <t>EMISJA TRWAŁYCH  ZANIECZYSZCZEŃ ORGANICZNYCH W 2015 R.</t>
  </si>
  <si>
    <t>TABL.10(133).</t>
  </si>
  <si>
    <t xml:space="preserve">TABL.11(134). </t>
  </si>
  <si>
    <t>CAŁKOWITA EMISJA  METALI CIĘŻKICH WEDŁUG RODZAJÓW DZIAŁALNOŚCI W 2015 R.</t>
  </si>
  <si>
    <t>TOTAL EMISSION OF HEAVY METALS BY KINDS OF ACTIVITY IN 2015</t>
  </si>
  <si>
    <t xml:space="preserve">TABL.12(135). </t>
  </si>
  <si>
    <t xml:space="preserve">TABL.13(136). </t>
  </si>
  <si>
    <t>POJAZDY SAMOCHODOWE I CIĄGNIKI WEDŁUG GRUP WIEKU W 2016 R.</t>
  </si>
  <si>
    <t>ROAD VEHICLES AND TRACTORS BY AGE GROUPS IN 2016</t>
  </si>
  <si>
    <t xml:space="preserve">TABL.14(137). </t>
  </si>
  <si>
    <t xml:space="preserve">TABL.15(138).  </t>
  </si>
  <si>
    <t xml:space="preserve">DROGOWEGO W 2015 R.  </t>
  </si>
  <si>
    <t>AIR POLLUTANTS EMISSION BY TYPES OF ROAD TRANSPORT FACILITIES IN 2015</t>
  </si>
  <si>
    <t xml:space="preserve">TABL. 16(139). </t>
  </si>
  <si>
    <t xml:space="preserve">TABL. 17(140).  </t>
  </si>
  <si>
    <t xml:space="preserve">TABL. 18(141). </t>
  </si>
  <si>
    <t>ZANIECZYSZCZEŃ POWIETRZA W 2016 R.</t>
  </si>
  <si>
    <t>BASIC AIR POLLUTION REDUCTION SYSTEMS IN PLANTS IN 2016</t>
  </si>
  <si>
    <t xml:space="preserve">TABL. 19(142). </t>
  </si>
  <si>
    <t xml:space="preserve">TABL. 20(143)  </t>
  </si>
  <si>
    <t>WIELKOŚCI EMISJI ZANIECZYSZCZEŃ PYŁOWYCH I WOJEWÓDZTW W 2016 R.</t>
  </si>
  <si>
    <t>EMISSION AND VOIVODSHIPS IN 2016</t>
  </si>
  <si>
    <t>TABL. 21(144).</t>
  </si>
  <si>
    <t>WIELKOŚCI EMISJI ZANIECZYSZCZEŃ GAZOWYCH I WOJEWÓDZTW W 2016 R.</t>
  </si>
  <si>
    <t xml:space="preserve">TABL. 22(145). </t>
  </si>
  <si>
    <t xml:space="preserve">TABL. 23(146). </t>
  </si>
  <si>
    <t>PARTICULATES POLLUTANTS EMISSION FROM PLANTS OF SIGNIFICANT NUISANCE TO AIR QUALITY BY VOIVODSHIPS IN 2016</t>
  </si>
  <si>
    <t>TABL. 24(147).</t>
  </si>
  <si>
    <t xml:space="preserve">TABL. 25(148). </t>
  </si>
  <si>
    <t>W 2016 R.</t>
  </si>
  <si>
    <t xml:space="preserve">TABL. 26(149).  </t>
  </si>
  <si>
    <t xml:space="preserve">W 2016 R. </t>
  </si>
  <si>
    <t xml:space="preserve">TABL. 27(150). </t>
  </si>
  <si>
    <t xml:space="preserve">TABL. 28(151). </t>
  </si>
  <si>
    <t>Z ZAKŁADÓW SZCZEGÓLNIE UCIĄŻLIWYCH W 2016 R.</t>
  </si>
  <si>
    <t>OF SIGNIFICANT NUISANCE TO AIR QUALITY  IN 2016</t>
  </si>
  <si>
    <t xml:space="preserve">TABL. 29(152). </t>
  </si>
  <si>
    <t>UCIĄŻLIWYCH WEDŁUG POLSKIEJ KLASYFIKACJI DZIAŁALNOŚCI W 2016 R.</t>
  </si>
  <si>
    <t>BY POLISH CLASSIFICATION OF ACTIVITIES IN 2016</t>
  </si>
  <si>
    <t xml:space="preserve">TABL. 30(153). </t>
  </si>
  <si>
    <t xml:space="preserve">TABL. 31(154). </t>
  </si>
  <si>
    <t>ZAWARTOŚĆ OZONU W WARSTWACH ATMOSFERY NAD LEGIONOWEM K/WARSZAWY W 2016 R.</t>
  </si>
  <si>
    <t>OZONE CONTENT IN ATMOSPHERIC LAYERS OVER LEGIONOWO NEAR WARSZAWA IN 2016</t>
  </si>
  <si>
    <t xml:space="preserve">TABL. 32(155). </t>
  </si>
  <si>
    <t>PROMIENIOWANIE NADFIOLETOWE (UV-B) W 2016 R.</t>
  </si>
  <si>
    <t xml:space="preserve">TABL. 33(156). </t>
  </si>
  <si>
    <t>STĘŻENIE OZONU W PRZYZIEMNEJ WARSTWIE ATMOSFERY W 2016 R.</t>
  </si>
  <si>
    <t xml:space="preserve">TABL. 34(157). </t>
  </si>
  <si>
    <t>MIĘDZYNARODOWY OBRÓT SUBSTANCJAMI ZUBOŻAJĄCYMI WARSTWĘ OZONOWĄ  W 2015 R.</t>
  </si>
  <si>
    <t>INTERNATIONAL TRADE WITH SUBSTANCES IMPOVERISHING THE OZONE LAYER IN 2015</t>
  </si>
  <si>
    <t xml:space="preserve">TABL. 35(158). </t>
  </si>
  <si>
    <t>STĘŻENIA PYŁÓW ZAWIESZONYCH PM2,5 I PM10 WEDŁUG AGLOMERACJI I MIAST W 2016 R.</t>
  </si>
  <si>
    <t>CONCENTRATION OF SUSPENDED PARTICULATES PM2,5 AND PM10 BY AGGLOMERATIONS AND CITIES IN 2016</t>
  </si>
  <si>
    <t xml:space="preserve">TABL. 36(159). </t>
  </si>
  <si>
    <t>STĘŻENIA DWUTLENKU AZOTU I DWUTLENKU SIARKI WEDŁUG AGLOMERACJI I MIAST W 2016 R.</t>
  </si>
  <si>
    <t>NITROGEN DIOXIDE AND SULPHUR DIOXIDE CONCENTRATION BY AGGLOMERATIONS AND CITIES IN 2016</t>
  </si>
  <si>
    <t xml:space="preserve">TABL. 37(160). </t>
  </si>
  <si>
    <t>STĘŻENIA TLENKU WĘGLA WEDŁUG AGLOMERACJI I MIAST W 2016 R.</t>
  </si>
  <si>
    <t>CARBON MONOXIDE CONCENTRATION BY AGGLOMERATIONS AND CITIES IN 2016</t>
  </si>
  <si>
    <t xml:space="preserve">TABL. 38(161). </t>
  </si>
  <si>
    <t>STĘŻENIA BENZENU I OŁOWIU WEDŁUG AGLOMERACJI I MIAST W 2016 R.</t>
  </si>
  <si>
    <t xml:space="preserve">TABL. 39(162). </t>
  </si>
  <si>
    <t>STĘŻENIA ARSENU I KADMU WEDŁUG AGLOMERACJI I MIAST W 2016 R.</t>
  </si>
  <si>
    <t xml:space="preserve">TABL. 40(163). </t>
  </si>
  <si>
    <t>STĘŻENIA NIKLU I BENZO(A)PIRENU WEDŁUG AGLOMERACJI I MIAST W 2016 R.</t>
  </si>
  <si>
    <t xml:space="preserve">TABL. 41(164). </t>
  </si>
  <si>
    <t xml:space="preserve">TABL. 43(166). </t>
  </si>
  <si>
    <t>PRZEMYSŁOWEJ W 2016 R.</t>
  </si>
  <si>
    <t>AGGLOMERATION IN 2016</t>
  </si>
  <si>
    <t xml:space="preserve">TABL. 44(167). </t>
  </si>
  <si>
    <t>PRZYKŁADY POWAŻNYCH AWARII WEDŁUG ŹRÓDEŁ I WOJEWÓDZTW W 2016 R.</t>
  </si>
  <si>
    <t>EXAMPLES OF MAJOR ACCIDENTS BY SOURCES AND VOIVODSHIPS IN 2016</t>
  </si>
  <si>
    <t>TABL. 1(124). ZUŻYCIE OGÓŁEM NOŚNIKÓW ENERGII PIERWOTNEJ W GOSPODARCE NARODOWEJ</t>
  </si>
  <si>
    <t>TABL. 2(125). ZUŻYCIE KRAJOWE PODSTAWOWYCH PALIW W GOSPODARCE NARODOWEJ</t>
  </si>
  <si>
    <t>TABL. 3(126). PRODUKCJA I ZUŻYCIE ENERGII ODNAWIALNEJ WEDŁUG ŹRÓDEŁ WYTWARZANIA</t>
  </si>
  <si>
    <r>
      <t>TABL. 4(127). CAŁKOWITA EMISJA</t>
    </r>
    <r>
      <rPr>
        <i/>
        <vertAlign val="superscript"/>
        <sz val="8.5"/>
        <rFont val="Times New Roman"/>
        <family val="1"/>
        <charset val="238"/>
      </rPr>
      <t>a</t>
    </r>
    <r>
      <rPr>
        <b/>
        <vertAlign val="superscript"/>
        <sz val="8.5"/>
        <rFont val="Times New Roman"/>
        <family val="1"/>
        <charset val="238"/>
      </rPr>
      <t xml:space="preserve"> </t>
    </r>
    <r>
      <rPr>
        <b/>
        <sz val="8.5"/>
        <rFont val="Times New Roman"/>
        <family val="1"/>
        <charset val="238"/>
      </rPr>
      <t>GŁÓWNYCH ZANIECZYSZCZEŃ POWIETRZA</t>
    </r>
  </si>
  <si>
    <r>
      <t>TABL. 5(128). CAŁKOWITA EMISJA</t>
    </r>
    <r>
      <rPr>
        <i/>
        <vertAlign val="superscript"/>
        <sz val="8.5"/>
        <rFont val="Times New Roman"/>
        <family val="1"/>
        <charset val="238"/>
      </rPr>
      <t>a</t>
    </r>
    <r>
      <rPr>
        <b/>
        <sz val="8.5"/>
        <rFont val="Times New Roman"/>
        <family val="1"/>
        <charset val="238"/>
      </rPr>
      <t xml:space="preserve"> DWUTLENKU SIARKI, TLENKÓW AZOTU I PYŁÓW</t>
    </r>
  </si>
  <si>
    <r>
      <t>TABL. 6(129). CAŁKOWITA EMISJA GŁÓWNYCH ZANIECZYSZCZEŃ POWIETRZA WEDŁUG RODZAJÓW</t>
    </r>
    <r>
      <rPr>
        <sz val="8.5"/>
        <rFont val="Times New Roman"/>
        <family val="1"/>
        <charset val="238"/>
      </rPr>
      <t xml:space="preserve">                                                                                                                                                                                                                                                        </t>
    </r>
  </si>
  <si>
    <r>
      <t>TABL. 7(130). CAŁKOWITA EMISJA</t>
    </r>
    <r>
      <rPr>
        <i/>
        <vertAlign val="superscript"/>
        <sz val="8.5"/>
        <rFont val="Times New Roman"/>
        <family val="1"/>
        <charset val="238"/>
      </rPr>
      <t>ab</t>
    </r>
    <r>
      <rPr>
        <b/>
        <sz val="8.5"/>
        <rFont val="Times New Roman"/>
        <family val="1"/>
        <charset val="238"/>
      </rPr>
      <t xml:space="preserve"> GAZÓW CIEPLARNIANYCH</t>
    </r>
  </si>
  <si>
    <r>
      <t xml:space="preserve">TABL. 10(133). CAŁKOWITA EMISJA </t>
    </r>
    <r>
      <rPr>
        <b/>
        <vertAlign val="superscript"/>
        <sz val="8.5"/>
        <rFont val="Times New Roman"/>
        <family val="1"/>
        <charset val="238"/>
      </rPr>
      <t xml:space="preserve"> </t>
    </r>
    <r>
      <rPr>
        <b/>
        <sz val="8.5"/>
        <rFont val="Times New Roman"/>
        <family val="1"/>
        <charset val="238"/>
      </rPr>
      <t>METALI CIĘŻKICH</t>
    </r>
    <r>
      <rPr>
        <b/>
        <i/>
        <vertAlign val="superscript"/>
        <sz val="8.5"/>
        <rFont val="Times New Roman"/>
        <family val="1"/>
        <charset val="238"/>
      </rPr>
      <t>a</t>
    </r>
  </si>
  <si>
    <t>Ź r ó d ł o: dane Krajowyego Ośrodka Bilansowania i Zarządzania Emisjami IOŚ-PIB</t>
  </si>
  <si>
    <t>Ź r ó d ł o: dane Krajowego Ośrodka Bilansowania i Zarządzania Emisjami IOŚ-PIB</t>
  </si>
  <si>
    <t>Ź r ó d ł o: dane Krajowego Ośrodka  Bilansowania i Zarządzania Emisjami IOŚ-PIB</t>
  </si>
  <si>
    <r>
      <t>S o u r c e: data of the National Centre for Emissions Management</t>
    </r>
    <r>
      <rPr>
        <sz val="8.5"/>
        <rFont val="Times New Roman"/>
        <family val="1"/>
        <charset val="238"/>
      </rPr>
      <t xml:space="preserve"> IEP-NRI</t>
    </r>
  </si>
  <si>
    <t>S o u r c e: data of the National Centre for Emissions Management IEP-NRI</t>
  </si>
  <si>
    <r>
      <t>TABL. 8(131). CAŁKOWITA EMISJA</t>
    </r>
    <r>
      <rPr>
        <i/>
        <vertAlign val="superscript"/>
        <sz val="8.5"/>
        <rFont val="Times New Roman"/>
        <family val="1"/>
        <charset val="238"/>
      </rPr>
      <t>a</t>
    </r>
    <r>
      <rPr>
        <b/>
        <sz val="8.5"/>
        <rFont val="Times New Roman"/>
        <family val="1"/>
        <charset val="238"/>
      </rPr>
      <t xml:space="preserve"> GŁÓWNYCH GAZÓW CIEPLARNIANYCH WEDŁUG ŹRÓDEŁ EMISJI W 2015 R.</t>
    </r>
  </si>
  <si>
    <t>TABL. 9(132). EMISJA TRWAŁYCH  ZANIECZYSZCZEŃ ORGANICZNYCH W 2015 R.</t>
  </si>
  <si>
    <r>
      <t>TABL. 11(134). CAŁKOWITA EMISJA</t>
    </r>
    <r>
      <rPr>
        <b/>
        <vertAlign val="superscript"/>
        <sz val="8.5"/>
        <rFont val="Times New Roman"/>
        <family val="1"/>
        <charset val="238"/>
      </rPr>
      <t xml:space="preserve">  </t>
    </r>
    <r>
      <rPr>
        <b/>
        <sz val="8.5"/>
        <rFont val="Times New Roman"/>
        <family val="1"/>
        <charset val="238"/>
      </rPr>
      <t>METALI CIĘŻKICH WEDŁUG RODZAJÓW DZIAŁALNOŚCI W 2015 R.</t>
    </r>
  </si>
  <si>
    <r>
      <t>TABL. 12(135). POJAZDY SAMOCHODOWE I CIĄGNIKI</t>
    </r>
    <r>
      <rPr>
        <i/>
        <vertAlign val="superscript"/>
        <sz val="8.5"/>
        <rFont val="Times New Roman"/>
        <family val="1"/>
        <charset val="238"/>
      </rPr>
      <t>a</t>
    </r>
  </si>
  <si>
    <r>
      <t>TABL. 13(136). POJAZDY SAMOCHODOWE I CIĄGNIKI</t>
    </r>
    <r>
      <rPr>
        <i/>
        <vertAlign val="superscript"/>
        <sz val="8.5"/>
        <rFont val="Times New Roman"/>
        <family val="1"/>
        <charset val="238"/>
      </rPr>
      <t>a</t>
    </r>
    <r>
      <rPr>
        <b/>
        <sz val="8.5"/>
        <rFont val="Times New Roman"/>
        <family val="1"/>
        <charset val="238"/>
      </rPr>
      <t xml:space="preserve"> WEDŁUG GRUP WIEKU W 2016 R.</t>
    </r>
  </si>
  <si>
    <r>
      <t>TABL. 14(137). EMISJA ZANIECZYSZCZEŃ</t>
    </r>
    <r>
      <rPr>
        <b/>
        <i/>
        <vertAlign val="superscript"/>
        <sz val="8.5"/>
        <rFont val="Times New Roman"/>
        <family val="1"/>
        <charset val="238"/>
      </rPr>
      <t>a</t>
    </r>
    <r>
      <rPr>
        <b/>
        <sz val="8.5"/>
        <rFont val="Times New Roman"/>
        <family val="1"/>
        <charset val="238"/>
      </rPr>
      <t xml:space="preserve"> ZE ŚRODKÓW TRANSPORTU DROGOWEGO</t>
    </r>
  </si>
  <si>
    <t xml:space="preserve">TABL. 15(138). EMISJA ZANIECZYSZCZEŃ POWIETRZA WEDŁUG RODZAJÓW ŚRODKÓW TRANSPORTU </t>
  </si>
  <si>
    <r>
      <t>TABL. 16(139). ZAKŁADY SZCZEGÓLNIE UCIĄŻLIWE DLA CZYSTOŚCI POWIETRZA WEDŁUG WIELKOŚCI EMISJI</t>
    </r>
    <r>
      <rPr>
        <b/>
        <i/>
        <vertAlign val="superscript"/>
        <sz val="8.5"/>
        <rFont val="Times New Roman"/>
        <family val="1"/>
        <charset val="238"/>
      </rPr>
      <t>a</t>
    </r>
  </si>
  <si>
    <t xml:space="preserve">TABL. 17(140). ZAKŁADY SZCZEGÓLNIE UCIĄŻLIWE DLA CZYSTOŚCI POWIETRZA WEDŁUG STOPNIA </t>
  </si>
  <si>
    <t xml:space="preserve">TABL. 18(141).  WYPOSAŻENIE ZAKŁADÓW W PODSTAWOWE URZĄDZENIA DO REDUKCJI </t>
  </si>
  <si>
    <t xml:space="preserve">TABL. 19(142). ZANIECZYSZCZENIA ZATRZYMANE I ZNEUTRALIZOWANE W URZĄDZENIACH OCZYSZCZAJĄCYCH </t>
  </si>
  <si>
    <t xml:space="preserve">TABL. 20(143). ZAKŁADY SZCZEGÓLNIE UCIĄŻLIWE EMITUJĄCE ZANIECZYSZCZENIA POWIETRZA WEDŁUG </t>
  </si>
  <si>
    <t xml:space="preserve">TABL. 21(144). ZAKŁADY SZCZEGÓLNIE UCIĄŻLIWE EMITUJĄCE ZANIECZYSZCZENIA POWIETRZA WEDŁUG </t>
  </si>
  <si>
    <t xml:space="preserve">TABL. 22(145)  EMITORY NA TERENIE ZAKŁADÓW SZCZEGÓLNIE UCIĄŻLIWYCH DLA CZYSTOŚCI POWIETRZA </t>
  </si>
  <si>
    <t xml:space="preserve">TABL. 23(146). EMISJA ZANIECZYSZCZEŃ PYŁOWYCH Z ZAKŁADÓW SZCZEGÓLNIE UCIĄŻLIWYCH WEDŁUG </t>
  </si>
  <si>
    <t xml:space="preserve">TABL. 24(147). EMISJA ZANIECZYSZCZEŃ GAZOWYCH Z ZAKŁADÓW SZCZEGÓLNIE UCIĄŻLIWYCH WEDŁUG </t>
  </si>
  <si>
    <t xml:space="preserve">TABL. 25(148). EMISJA ZANIECZYSZCZEŃ Z ZAKŁADÓW SZCZEGÓLNIE UCIĄŻLIWYCH W UZDROWISKACH  </t>
  </si>
  <si>
    <t xml:space="preserve">TABL. 26(149). EMISJA METALI CIĘŻKICH Z ZAKŁADÓW SZCZEGÓLNIE UCIĄŻLIWYCH WEDŁUG WOJEWÓDZTW </t>
  </si>
  <si>
    <t xml:space="preserve">TABL.27(150). EMISJA ZANIECZYSZCZEŃ POWIETRZA Z ZAKŁADÓW SZCZEGÓLNIE UCIĄŻLIWYCH WEDŁUG  </t>
  </si>
  <si>
    <t>x</t>
  </si>
  <si>
    <t xml:space="preserve">TABL. 28(151). MIASTA O DUŻEJ SKALI ZAGROŻENIA ŚRODOWISKA EMISJĄ ZANIECZYSZCZEŃ POWIETRZA </t>
  </si>
  <si>
    <t xml:space="preserve">TABL. 29(152). EMISJA I REDUKCJA ZANIECZYSZCZEŃ POWIETRZA Z ZAKŁADÓW SZCZEGÓLNIE </t>
  </si>
  <si>
    <t>Patrz Aneks str. 494</t>
  </si>
  <si>
    <t>See Annex, page 494</t>
  </si>
  <si>
    <t>TABL. 30(153). CAŁKOWITA ZAWARTOŚĆ OZONU W ATMOSFERZE</t>
  </si>
  <si>
    <t>TABL. 31(154). ZAWARTOŚĆ OZONU W WARSTWACH ATMOSFERY NAD LEGIONOWEM K/WARSZAWY W 2016 R.</t>
  </si>
  <si>
    <t>TABL. 32(155). PROMIENIOWANIE NADFIOLETOWE (UV-B) W 2016 R.</t>
  </si>
  <si>
    <t>TABL.33(156). STĘŻENIE OZONU W PRZYZIEMNEJ WARSTWIE ATMOSFERY W 2016 R.</t>
  </si>
  <si>
    <r>
      <t>Czerniawa</t>
    </r>
    <r>
      <rPr>
        <i/>
        <vertAlign val="superscript"/>
        <sz val="9"/>
        <rFont val="Times New Roman"/>
        <family val="1"/>
        <charset val="238"/>
      </rPr>
      <t>a</t>
    </r>
  </si>
  <si>
    <r>
      <t>Wrocław</t>
    </r>
    <r>
      <rPr>
        <i/>
        <vertAlign val="superscript"/>
        <sz val="9"/>
        <rFont val="Times New Roman"/>
        <family val="1"/>
        <charset val="238"/>
      </rPr>
      <t>a</t>
    </r>
  </si>
  <si>
    <r>
      <t>Zielonka</t>
    </r>
    <r>
      <rPr>
        <i/>
        <vertAlign val="superscript"/>
        <sz val="9"/>
        <rFont val="Times New Roman"/>
        <family val="1"/>
        <charset val="238"/>
      </rPr>
      <t>a</t>
    </r>
  </si>
  <si>
    <r>
      <t>Biały Słup</t>
    </r>
    <r>
      <rPr>
        <i/>
        <vertAlign val="superscript"/>
        <sz val="9"/>
        <rFont val="Times New Roman"/>
        <family val="1"/>
        <charset val="238"/>
      </rPr>
      <t>a</t>
    </r>
  </si>
  <si>
    <r>
      <t>Jarczew</t>
    </r>
    <r>
      <rPr>
        <i/>
        <vertAlign val="superscript"/>
        <sz val="9"/>
        <rFont val="Times New Roman"/>
        <family val="1"/>
        <charset val="238"/>
      </rPr>
      <t>a</t>
    </r>
  </si>
  <si>
    <r>
      <t>Wilczopole</t>
    </r>
    <r>
      <rPr>
        <i/>
        <vertAlign val="superscript"/>
        <sz val="9"/>
        <rFont val="Times New Roman"/>
        <family val="1"/>
        <charset val="238"/>
      </rPr>
      <t>a</t>
    </r>
  </si>
  <si>
    <r>
      <t>Gajew</t>
    </r>
    <r>
      <rPr>
        <i/>
        <vertAlign val="superscript"/>
        <sz val="9"/>
        <rFont val="Times New Roman"/>
        <family val="1"/>
        <charset val="238"/>
      </rPr>
      <t>a</t>
    </r>
  </si>
  <si>
    <t>Łódź-Widzew</t>
  </si>
  <si>
    <t>Łódź-Gdańska 16</t>
  </si>
  <si>
    <r>
      <t>Szymbark</t>
    </r>
    <r>
      <rPr>
        <i/>
        <vertAlign val="superscript"/>
        <sz val="9"/>
        <rFont val="Times New Roman"/>
        <family val="1"/>
        <charset val="238"/>
      </rPr>
      <t>a</t>
    </r>
  </si>
  <si>
    <r>
      <t>Belsk Duży</t>
    </r>
    <r>
      <rPr>
        <i/>
        <vertAlign val="superscript"/>
        <sz val="9"/>
        <rFont val="Times New Roman"/>
        <family val="1"/>
        <charset val="238"/>
      </rPr>
      <t>a</t>
    </r>
  </si>
  <si>
    <r>
      <t>Legionowo</t>
    </r>
    <r>
      <rPr>
        <i/>
        <vertAlign val="superscript"/>
        <sz val="9"/>
        <rFont val="Times New Roman"/>
        <family val="1"/>
        <charset val="238"/>
      </rPr>
      <t>a</t>
    </r>
  </si>
  <si>
    <t>Warszawa-Podleśna</t>
  </si>
  <si>
    <t>Warszawa-Ursynów</t>
  </si>
  <si>
    <r>
      <t>Borsukowizna</t>
    </r>
    <r>
      <rPr>
        <i/>
        <vertAlign val="superscript"/>
        <sz val="9"/>
        <rFont val="Times New Roman"/>
        <family val="1"/>
        <charset val="238"/>
      </rPr>
      <t>a</t>
    </r>
  </si>
  <si>
    <t>Gdańsk Wrzeszcz</t>
  </si>
  <si>
    <t>Gdańsk Szadółki</t>
  </si>
  <si>
    <t>Gdynia Pogórze</t>
  </si>
  <si>
    <t>Gdynia Dąbrowa</t>
  </si>
  <si>
    <r>
      <t>Łeba</t>
    </r>
    <r>
      <rPr>
        <i/>
        <vertAlign val="superscript"/>
        <sz val="9"/>
        <rFont val="Times New Roman"/>
        <family val="1"/>
        <charset val="238"/>
      </rPr>
      <t>a</t>
    </r>
  </si>
  <si>
    <r>
      <t>Ustroń</t>
    </r>
    <r>
      <rPr>
        <i/>
        <vertAlign val="superscript"/>
        <sz val="8.5"/>
        <rFont val="Times New Roman"/>
        <family val="1"/>
        <charset val="238"/>
      </rPr>
      <t>a</t>
    </r>
  </si>
  <si>
    <r>
      <t>Złoty Potok</t>
    </r>
    <r>
      <rPr>
        <i/>
        <vertAlign val="superscript"/>
        <sz val="9"/>
        <rFont val="Times New Roman"/>
        <family val="1"/>
        <charset val="238"/>
      </rPr>
      <t>a</t>
    </r>
  </si>
  <si>
    <t xml:space="preserve">Warmińsko-Mazurskie </t>
  </si>
  <si>
    <r>
      <t>Diabla Góra</t>
    </r>
    <r>
      <rPr>
        <i/>
        <vertAlign val="superscript"/>
        <sz val="9"/>
        <rFont val="Times New Roman"/>
        <family val="1"/>
        <charset val="238"/>
      </rPr>
      <t>a</t>
    </r>
  </si>
  <si>
    <r>
      <t>Borówiec</t>
    </r>
    <r>
      <rPr>
        <i/>
        <vertAlign val="superscript"/>
        <sz val="9"/>
        <rFont val="Times New Roman"/>
        <family val="1"/>
        <charset val="238"/>
      </rPr>
      <t>a</t>
    </r>
  </si>
  <si>
    <t>— </t>
  </si>
  <si>
    <r>
      <t>Krzyżówka</t>
    </r>
    <r>
      <rPr>
        <i/>
        <vertAlign val="superscript"/>
        <sz val="9"/>
        <rFont val="Times New Roman"/>
        <family val="1"/>
        <charset val="238"/>
      </rPr>
      <t>a</t>
    </r>
  </si>
  <si>
    <r>
      <t>Widuchowa</t>
    </r>
    <r>
      <rPr>
        <i/>
        <vertAlign val="superscript"/>
        <sz val="9"/>
        <rFont val="Times New Roman"/>
        <family val="1"/>
        <charset val="238"/>
      </rPr>
      <t>a</t>
    </r>
  </si>
  <si>
    <r>
      <t>TABL. 35(158). STĘŻENIA PYŁÓW ZAWIESZONYCH PM</t>
    </r>
    <r>
      <rPr>
        <b/>
        <vertAlign val="subscript"/>
        <sz val="8.5"/>
        <rFont val="Times New Roman"/>
        <family val="1"/>
        <charset val="238"/>
      </rPr>
      <t>2,5</t>
    </r>
    <r>
      <rPr>
        <b/>
        <sz val="8.5"/>
        <rFont val="Times New Roman"/>
        <family val="1"/>
        <charset val="238"/>
      </rPr>
      <t xml:space="preserve"> I PM</t>
    </r>
    <r>
      <rPr>
        <b/>
        <vertAlign val="subscript"/>
        <sz val="8.5"/>
        <rFont val="Times New Roman"/>
        <family val="1"/>
        <charset val="238"/>
      </rPr>
      <t xml:space="preserve">10 </t>
    </r>
    <r>
      <rPr>
        <b/>
        <sz val="8.5"/>
        <rFont val="Times New Roman"/>
        <family val="1"/>
        <charset val="238"/>
      </rPr>
      <t>WEDŁUG AGLOMERACJI I MIAST W 2016 R.</t>
    </r>
  </si>
  <si>
    <t xml:space="preserve">TABL. 34(157). MIĘDZYNARODOWY OBRÓT SUBSTANCJAMI ZUBOŻAJĄCYMI WARSTWĘ OZONOWĄ  </t>
  </si>
  <si>
    <t>TABL. 36(159). STĘŻENIA DWUTLENKU AZOTU I DWUTLENKU SIARKI WEDŁUG AGLOMERACJI I MIAST W 2016 R.</t>
  </si>
  <si>
    <t>TABL. 37(160). STĘŻENIA TLENKU WĘGLA WEDŁUG AGLOMERACJI I MIAST W 2016 R.</t>
  </si>
  <si>
    <t>TABL. 38(161). STĘŻENIA BENZENU I OŁOWIU WEDŁUG AGLOMERACJI I MIAST W 2016 R.</t>
  </si>
  <si>
    <t>TABL. 39(162). STĘŻENIA ARSENU I KADMU WEDŁUG AGLOMERACJI I MIAST W 2016 R.</t>
  </si>
  <si>
    <r>
      <t>TABL. 40(163). STĘŻENIA NIKLU I BENZO(A)PIRENU</t>
    </r>
    <r>
      <rPr>
        <sz val="8.5"/>
        <rFont val="Times New Roman"/>
        <family val="1"/>
        <charset val="238"/>
      </rPr>
      <t xml:space="preserve"> </t>
    </r>
    <r>
      <rPr>
        <b/>
        <sz val="8.5"/>
        <rFont val="Times New Roman"/>
        <family val="1"/>
        <charset val="238"/>
      </rPr>
      <t>WEDŁUG AGLOMERACJI I MIAST W 2016 R.</t>
    </r>
  </si>
  <si>
    <t xml:space="preserve">TABL. 41(164). MOKRA DEPOZYCJA SIARKI, AZOTU I JONÓW WODORU W REJONACH MONITORINGU TŁA </t>
  </si>
  <si>
    <t xml:space="preserve">TABL. 42(165). SKŁAD CHEMICZNY OPADÓW ATMOSFERYCZNYCH W REJONACH MONITORINGU TŁA </t>
  </si>
  <si>
    <t xml:space="preserve">TABL. 43(166). PRZEBIEG ROCZNY SKŁADU CHEMICZNEGO OPADÓW ATMOSFERYCZNYCH W REJONACH  </t>
  </si>
  <si>
    <t xml:space="preserve">TABL. 42(165). </t>
  </si>
  <si>
    <r>
      <t>TABL. 44(167). PRZYKŁADY POWAŻNYCH AWARII</t>
    </r>
    <r>
      <rPr>
        <b/>
        <i/>
        <vertAlign val="superscript"/>
        <sz val="8.5"/>
        <rFont val="Times New Roman"/>
        <family val="1"/>
        <charset val="238"/>
      </rPr>
      <t>a</t>
    </r>
    <r>
      <rPr>
        <b/>
        <sz val="8.5"/>
        <rFont val="Times New Roman"/>
        <family val="1"/>
        <charset val="238"/>
      </rPr>
      <t xml:space="preserve"> WEDŁUG ŹRÓDEŁ I WOJEWÓDZTW W 2016 R.</t>
    </r>
  </si>
  <si>
    <t>POZOSTAŁE SEKCJE/OTHER SECTIONS……</t>
  </si>
  <si>
    <t>Mazowieckie...................</t>
  </si>
</sst>
</file>

<file path=xl/styles.xml><?xml version="1.0" encoding="utf-8"?>
<styleSheet xmlns="http://schemas.openxmlformats.org/spreadsheetml/2006/main">
  <numFmts count="9">
    <numFmt numFmtId="43" formatCode="_-* #,##0.00\ _z_ł_-;\-* #,##0.00\ _z_ł_-;_-* &quot;-&quot;??\ _z_ł_-;_-@_-"/>
    <numFmt numFmtId="164" formatCode="0.000"/>
    <numFmt numFmtId="165" formatCode="0.0"/>
    <numFmt numFmtId="166" formatCode="0.0;\-0.0;0.0"/>
    <numFmt numFmtId="167" formatCode="@*."/>
    <numFmt numFmtId="168" formatCode="#,##0.0"/>
    <numFmt numFmtId="169" formatCode="#,##0.000"/>
    <numFmt numFmtId="170" formatCode="0.0%"/>
    <numFmt numFmtId="171" formatCode="0.000000"/>
  </numFmts>
  <fonts count="80">
    <font>
      <sz val="10"/>
      <name val="Arial"/>
      <charset val="238"/>
    </font>
    <font>
      <sz val="11"/>
      <color theme="1"/>
      <name val="Czcionka tekstu podstawowego"/>
      <family val="2"/>
      <charset val="238"/>
    </font>
    <font>
      <sz val="11"/>
      <color theme="1"/>
      <name val="Czcionka tekstu podstawowego"/>
      <family val="2"/>
      <charset val="238"/>
    </font>
    <font>
      <sz val="8.5"/>
      <name val="Times New Roman"/>
      <family val="1"/>
      <charset val="238"/>
    </font>
    <font>
      <vertAlign val="superscript"/>
      <sz val="8.5"/>
      <name val="Times New Roman"/>
      <family val="1"/>
      <charset val="238"/>
    </font>
    <font>
      <i/>
      <sz val="8.5"/>
      <name val="Times New Roman"/>
      <family val="1"/>
      <charset val="238"/>
    </font>
    <font>
      <i/>
      <vertAlign val="superscript"/>
      <sz val="8.5"/>
      <name val="Times New Roman"/>
      <family val="1"/>
      <charset val="238"/>
    </font>
    <font>
      <b/>
      <sz val="8.5"/>
      <name val="Times New Roman"/>
      <family val="1"/>
      <charset val="238"/>
    </font>
    <font>
      <b/>
      <vertAlign val="superscript"/>
      <sz val="8.5"/>
      <name val="Times New Roman"/>
      <family val="1"/>
      <charset val="238"/>
    </font>
    <font>
      <vertAlign val="subscript"/>
      <sz val="8.5"/>
      <name val="Times New Roman"/>
      <family val="1"/>
      <charset val="238"/>
    </font>
    <font>
      <i/>
      <vertAlign val="subscript"/>
      <sz val="8.5"/>
      <name val="Times New Roman"/>
      <family val="1"/>
      <charset val="238"/>
    </font>
    <font>
      <sz val="8"/>
      <name val="Arial"/>
      <family val="2"/>
      <charset val="238"/>
    </font>
    <font>
      <b/>
      <i/>
      <sz val="8.5"/>
      <name val="Times New Roman"/>
      <family val="1"/>
      <charset val="238"/>
    </font>
    <font>
      <b/>
      <sz val="8.5"/>
      <color indexed="8"/>
      <name val="Times New Roman"/>
      <family val="1"/>
      <charset val="238"/>
    </font>
    <font>
      <sz val="10"/>
      <name val="Times New Roman"/>
      <family val="1"/>
      <charset val="238"/>
    </font>
    <font>
      <b/>
      <i/>
      <vertAlign val="superscript"/>
      <sz val="8.5"/>
      <name val="Times New Roman"/>
      <family val="1"/>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sz val="8.5"/>
      <color indexed="8"/>
      <name val="Times New Roman"/>
      <family val="1"/>
      <charset val="238"/>
    </font>
    <font>
      <i/>
      <sz val="8.5"/>
      <color indexed="8"/>
      <name val="Times New Roman"/>
      <family val="1"/>
      <charset val="238"/>
    </font>
    <font>
      <i/>
      <vertAlign val="superscript"/>
      <sz val="8.5"/>
      <color indexed="8"/>
      <name val="Times New Roman"/>
      <family val="1"/>
      <charset val="238"/>
    </font>
    <font>
      <u/>
      <sz val="8.5"/>
      <name val="Times New Roman"/>
      <family val="1"/>
      <charset val="238"/>
    </font>
    <font>
      <i/>
      <sz val="8.5"/>
      <name val="Symbol"/>
      <family val="1"/>
      <charset val="2"/>
    </font>
    <font>
      <b/>
      <vertAlign val="subscript"/>
      <sz val="8.5"/>
      <name val="Times New Roman"/>
      <family val="1"/>
      <charset val="238"/>
    </font>
    <font>
      <u/>
      <sz val="10"/>
      <color indexed="12"/>
      <name val="Arial"/>
      <family val="2"/>
      <charset val="238"/>
    </font>
    <font>
      <sz val="8.5"/>
      <color indexed="10"/>
      <name val="Times New Roman"/>
      <family val="1"/>
      <charset val="238"/>
    </font>
    <font>
      <i/>
      <sz val="8.5"/>
      <color indexed="10"/>
      <name val="Times New Roman"/>
      <family val="1"/>
      <charset val="238"/>
    </font>
    <font>
      <b/>
      <i/>
      <sz val="8.5"/>
      <color indexed="8"/>
      <name val="Times New Roman"/>
      <family val="1"/>
      <charset val="238"/>
    </font>
    <font>
      <b/>
      <vertAlign val="superscript"/>
      <sz val="8.5"/>
      <color indexed="8"/>
      <name val="Times New Roman"/>
      <family val="1"/>
      <charset val="238"/>
    </font>
    <font>
      <sz val="8.5"/>
      <name val="Arial"/>
      <family val="2"/>
      <charset val="238"/>
    </font>
    <font>
      <sz val="10"/>
      <name val="Arial CE"/>
      <charset val="238"/>
    </font>
    <font>
      <u/>
      <sz val="11"/>
      <name val="Times New Roman"/>
      <family val="1"/>
      <charset val="238"/>
    </font>
    <font>
      <i/>
      <u/>
      <sz val="11"/>
      <name val="Times New Roman"/>
      <family val="1"/>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b/>
      <i/>
      <sz val="10"/>
      <name val="Times New Roman"/>
      <family val="1"/>
      <charset val="238"/>
    </font>
    <font>
      <i/>
      <sz val="10"/>
      <name val="Times New Roman"/>
      <family val="1"/>
      <charset val="238"/>
    </font>
    <font>
      <vertAlign val="superscript"/>
      <sz val="10"/>
      <name val="Times New Roman"/>
      <family val="1"/>
      <charset val="238"/>
    </font>
    <font>
      <sz val="8"/>
      <name val="Times New Roman"/>
      <family val="1"/>
      <charset val="238"/>
    </font>
    <font>
      <b/>
      <sz val="10"/>
      <name val="Times New Roman"/>
      <family val="1"/>
      <charset val="238"/>
    </font>
    <font>
      <sz val="8.5"/>
      <name val="Sakkal Majalla"/>
      <charset val="238"/>
    </font>
    <font>
      <sz val="9"/>
      <name val="Times New Roman"/>
      <family val="1"/>
      <charset val="238"/>
    </font>
    <font>
      <sz val="8.5"/>
      <name val="Calibri"/>
      <family val="2"/>
      <charset val="238"/>
    </font>
    <font>
      <b/>
      <i/>
      <vertAlign val="superscript"/>
      <sz val="12"/>
      <name val="Times New Roman"/>
      <family val="1"/>
      <charset val="238"/>
    </font>
    <font>
      <i/>
      <sz val="12"/>
      <name val="Times New Roman"/>
      <family val="1"/>
      <charset val="238"/>
    </font>
    <font>
      <sz val="11"/>
      <color theme="1"/>
      <name val="Czcionka tekstu podstawowego"/>
      <family val="2"/>
      <charset val="238"/>
    </font>
    <font>
      <sz val="8.5"/>
      <color rgb="FFFF0000"/>
      <name val="Times New Roman"/>
      <family val="1"/>
      <charset val="238"/>
    </font>
    <font>
      <b/>
      <sz val="8.5"/>
      <color rgb="FF000000"/>
      <name val="Times New Roman"/>
      <family val="1"/>
      <charset val="238"/>
    </font>
    <font>
      <sz val="8.5"/>
      <color rgb="FF000000"/>
      <name val="Times New Roman"/>
      <family val="1"/>
      <charset val="238"/>
    </font>
    <font>
      <sz val="10"/>
      <name val="Arial"/>
      <family val="2"/>
      <charset val="238"/>
    </font>
    <font>
      <sz val="8.5"/>
      <color theme="1"/>
      <name val="Times New Roman"/>
      <family val="1"/>
      <charset val="238"/>
    </font>
    <font>
      <b/>
      <sz val="8.5"/>
      <color theme="1"/>
      <name val="Times New Roman"/>
      <family val="1"/>
      <charset val="238"/>
    </font>
    <font>
      <sz val="10"/>
      <color theme="1"/>
      <name val="Times New Roman"/>
      <family val="1"/>
      <charset val="238"/>
    </font>
    <font>
      <sz val="10"/>
      <name val="Arial"/>
      <family val="2"/>
      <charset val="238"/>
    </font>
    <font>
      <b/>
      <sz val="10"/>
      <name val="Arial"/>
      <family val="2"/>
      <charset val="238"/>
    </font>
    <font>
      <b/>
      <sz val="8.5"/>
      <color rgb="FFFF0000"/>
      <name val="Times New Roman"/>
      <family val="1"/>
      <charset val="238"/>
    </font>
    <font>
      <u/>
      <sz val="10"/>
      <color indexed="12"/>
      <name val="Arial"/>
      <family val="2"/>
      <charset val="238"/>
    </font>
    <font>
      <i/>
      <sz val="8.5"/>
      <color rgb="FFFF0000"/>
      <name val="Times New Roman"/>
      <family val="1"/>
      <charset val="238"/>
    </font>
    <font>
      <i/>
      <vertAlign val="superscript"/>
      <sz val="10"/>
      <name val="Times New Roman"/>
      <family val="1"/>
      <charset val="238"/>
    </font>
    <font>
      <sz val="10"/>
      <name val="Arial"/>
      <family val="2"/>
      <charset val="238"/>
    </font>
    <font>
      <i/>
      <sz val="8.5"/>
      <color rgb="FF212121"/>
      <name val="Times New Roman"/>
      <family val="1"/>
      <charset val="238"/>
    </font>
    <font>
      <i/>
      <vertAlign val="superscript"/>
      <sz val="9"/>
      <name val="Times New Roman"/>
      <family val="1"/>
      <charset val="238"/>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s>
  <borders count="3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style="medium">
        <color indexed="64"/>
      </right>
      <top/>
      <bottom/>
      <diagonal/>
    </border>
    <border>
      <left/>
      <right style="hair">
        <color indexed="64"/>
      </right>
      <top style="hair">
        <color indexed="64"/>
      </top>
      <bottom style="hair">
        <color indexed="64"/>
      </bottom>
      <diagonal/>
    </border>
  </borders>
  <cellStyleXfs count="120">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4" borderId="0" applyNumberFormat="0" applyBorder="0" applyAlignment="0" applyProtection="0"/>
    <xf numFmtId="0" fontId="16" fillId="6" borderId="0" applyNumberFormat="0" applyBorder="0" applyAlignment="0" applyProtection="0"/>
    <xf numFmtId="0" fontId="16" fillId="3"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4" borderId="0" applyNumberFormat="0" applyBorder="0" applyAlignment="0" applyProtection="0"/>
    <xf numFmtId="0" fontId="17" fillId="6"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8" borderId="0" applyNumberFormat="0" applyBorder="0" applyAlignment="0" applyProtection="0"/>
    <xf numFmtId="0" fontId="17" fillId="6" borderId="0" applyNumberFormat="0" applyBorder="0" applyAlignment="0" applyProtection="0"/>
    <xf numFmtId="0" fontId="17" fillId="3"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8" fillId="7" borderId="1" applyNumberFormat="0" applyAlignment="0" applyProtection="0"/>
    <xf numFmtId="0" fontId="18" fillId="7" borderId="1" applyNumberFormat="0" applyAlignment="0" applyProtection="0"/>
    <xf numFmtId="0" fontId="19" fillId="15" borderId="2" applyNumberFormat="0" applyAlignment="0" applyProtection="0"/>
    <xf numFmtId="0" fontId="19" fillId="15" borderId="2" applyNumberFormat="0" applyAlignment="0" applyProtection="0"/>
    <xf numFmtId="0" fontId="20" fillId="6" borderId="0" applyNumberFormat="0" applyBorder="0" applyAlignment="0" applyProtection="0"/>
    <xf numFmtId="43" fontId="21" fillId="0" borderId="0" applyFont="0" applyFill="0" applyBorder="0" applyAlignment="0" applyProtection="0"/>
    <xf numFmtId="0" fontId="39" fillId="0" borderId="0" applyNumberFormat="0" applyFill="0" applyBorder="0" applyAlignment="0" applyProtection="0">
      <alignment vertical="top"/>
      <protection locked="0"/>
    </xf>
    <xf numFmtId="0" fontId="22" fillId="0" borderId="3" applyNumberFormat="0" applyFill="0" applyAlignment="0" applyProtection="0"/>
    <xf numFmtId="0" fontId="22" fillId="0" borderId="3" applyNumberFormat="0" applyFill="0" applyAlignment="0" applyProtection="0"/>
    <xf numFmtId="0" fontId="23" fillId="16" borderId="4" applyNumberFormat="0" applyAlignment="0" applyProtection="0"/>
    <xf numFmtId="0" fontId="23" fillId="16" borderId="4" applyNumberFormat="0" applyAlignment="0" applyProtection="0"/>
    <xf numFmtId="0" fontId="24" fillId="0" borderId="5"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7" borderId="0" applyNumberFormat="0" applyBorder="0" applyAlignment="0" applyProtection="0"/>
    <xf numFmtId="0" fontId="21" fillId="0" borderId="0"/>
    <xf numFmtId="0" fontId="21" fillId="0" borderId="0"/>
    <xf numFmtId="0" fontId="63" fillId="0" borderId="0"/>
    <xf numFmtId="0" fontId="45" fillId="0" borderId="0"/>
    <xf numFmtId="0" fontId="28" fillId="15" borderId="1" applyNumberFormat="0" applyAlignment="0" applyProtection="0"/>
    <xf numFmtId="0" fontId="28" fillId="15" borderId="1" applyNumberFormat="0" applyAlignment="0" applyProtection="0"/>
    <xf numFmtId="0" fontId="29" fillId="0" borderId="8" applyNumberFormat="0" applyFill="0" applyAlignment="0" applyProtection="0"/>
    <xf numFmtId="0" fontId="29" fillId="0" borderId="8"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21" fillId="4" borderId="9" applyNumberFormat="0" applyFont="0" applyAlignment="0" applyProtection="0"/>
    <xf numFmtId="0" fontId="21" fillId="4" borderId="9" applyNumberFormat="0" applyFont="0" applyAlignment="0" applyProtection="0"/>
    <xf numFmtId="0" fontId="32" fillId="17" borderId="0" applyNumberFormat="0" applyBorder="0" applyAlignment="0" applyProtection="0"/>
    <xf numFmtId="0" fontId="2" fillId="0" borderId="0"/>
    <xf numFmtId="0" fontId="67" fillId="0" borderId="0"/>
    <xf numFmtId="0" fontId="17" fillId="11"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8" fillId="7" borderId="1" applyNumberFormat="0" applyAlignment="0" applyProtection="0"/>
    <xf numFmtId="0" fontId="19" fillId="15" borderId="2" applyNumberFormat="0" applyAlignment="0" applyProtection="0"/>
    <xf numFmtId="0" fontId="22" fillId="0" borderId="3" applyNumberFormat="0" applyFill="0" applyAlignment="0" applyProtection="0"/>
    <xf numFmtId="0" fontId="23" fillId="16" borderId="4" applyNumberFormat="0" applyAlignment="0" applyProtection="0"/>
    <xf numFmtId="0" fontId="24" fillId="0" borderId="5"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0" applyNumberFormat="0" applyFill="0" applyBorder="0" applyAlignment="0" applyProtection="0"/>
    <xf numFmtId="0" fontId="2" fillId="0" borderId="0"/>
    <xf numFmtId="0" fontId="28" fillId="15" borderId="1" applyNumberFormat="0" applyAlignment="0" applyProtection="0"/>
    <xf numFmtId="0" fontId="29" fillId="0" borderId="8" applyNumberFormat="0" applyFill="0" applyAlignment="0" applyProtection="0"/>
    <xf numFmtId="0" fontId="30" fillId="0" borderId="0" applyNumberFormat="0" applyFill="0" applyBorder="0" applyAlignment="0" applyProtection="0"/>
    <xf numFmtId="0" fontId="22" fillId="0" borderId="0" applyNumberFormat="0" applyFill="0" applyBorder="0" applyAlignment="0" applyProtection="0"/>
    <xf numFmtId="0" fontId="31" fillId="0" borderId="0" applyNumberFormat="0" applyFill="0" applyBorder="0" applyAlignment="0" applyProtection="0"/>
    <xf numFmtId="0" fontId="21" fillId="4" borderId="9" applyNumberFormat="0" applyFont="0" applyAlignment="0" applyProtection="0"/>
    <xf numFmtId="0" fontId="71" fillId="0" borderId="0"/>
    <xf numFmtId="0" fontId="1" fillId="0" borderId="0"/>
    <xf numFmtId="0" fontId="71" fillId="0" borderId="0"/>
    <xf numFmtId="0" fontId="17" fillId="11"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8" fillId="7" borderId="1" applyNumberFormat="0" applyAlignment="0" applyProtection="0"/>
    <xf numFmtId="0" fontId="19" fillId="15" borderId="2" applyNumberFormat="0" applyAlignment="0" applyProtection="0"/>
    <xf numFmtId="0" fontId="22" fillId="0" borderId="3" applyNumberFormat="0" applyFill="0" applyAlignment="0" applyProtection="0"/>
    <xf numFmtId="0" fontId="23" fillId="16" borderId="4" applyNumberFormat="0" applyAlignment="0" applyProtection="0"/>
    <xf numFmtId="0" fontId="24" fillId="0" borderId="5"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0" applyNumberFormat="0" applyFill="0" applyBorder="0" applyAlignment="0" applyProtection="0"/>
    <xf numFmtId="0" fontId="1" fillId="0" borderId="0"/>
    <xf numFmtId="0" fontId="28" fillId="15" borderId="1" applyNumberFormat="0" applyAlignment="0" applyProtection="0"/>
    <xf numFmtId="0" fontId="29" fillId="0" borderId="8" applyNumberFormat="0" applyFill="0" applyAlignment="0" applyProtection="0"/>
    <xf numFmtId="0" fontId="30" fillId="0" borderId="0" applyNumberFormat="0" applyFill="0" applyBorder="0" applyAlignment="0" applyProtection="0"/>
    <xf numFmtId="0" fontId="22" fillId="0" borderId="0" applyNumberFormat="0" applyFill="0" applyBorder="0" applyAlignment="0" applyProtection="0"/>
    <xf numFmtId="0" fontId="31" fillId="0" borderId="0" applyNumberFormat="0" applyFill="0" applyBorder="0" applyAlignment="0" applyProtection="0"/>
    <xf numFmtId="0" fontId="21" fillId="4" borderId="9" applyNumberFormat="0" applyFont="0" applyAlignment="0" applyProtection="0"/>
    <xf numFmtId="0" fontId="1" fillId="0" borderId="0"/>
    <xf numFmtId="0" fontId="21" fillId="0" borderId="0"/>
    <xf numFmtId="0" fontId="1" fillId="0" borderId="0"/>
    <xf numFmtId="0" fontId="74" fillId="0" borderId="0" applyNumberFormat="0" applyFill="0" applyBorder="0" applyAlignment="0" applyProtection="0">
      <alignment vertical="top"/>
      <protection locked="0"/>
    </xf>
    <xf numFmtId="0" fontId="77" fillId="0" borderId="0"/>
  </cellStyleXfs>
  <cellXfs count="858">
    <xf numFmtId="0" fontId="0" fillId="0" borderId="0" xfId="0"/>
    <xf numFmtId="0" fontId="45" fillId="0" borderId="0" xfId="54" applyFont="1" applyFill="1"/>
    <xf numFmtId="0" fontId="14" fillId="0" borderId="0" xfId="54" applyFont="1" applyFill="1"/>
    <xf numFmtId="0" fontId="48" fillId="0" borderId="0" xfId="54" applyFont="1" applyFill="1" applyAlignment="1"/>
    <xf numFmtId="0" fontId="49" fillId="0" borderId="0" xfId="54" applyFont="1" applyFill="1" applyAlignment="1"/>
    <xf numFmtId="0" fontId="14" fillId="0" borderId="0" xfId="54" applyFont="1" applyFill="1" applyAlignment="1"/>
    <xf numFmtId="0" fontId="50" fillId="0" borderId="0" xfId="54" applyFont="1" applyFill="1" applyAlignment="1"/>
    <xf numFmtId="0" fontId="51" fillId="0" borderId="0" xfId="54" applyFont="1" applyFill="1" applyAlignment="1"/>
    <xf numFmtId="0" fontId="52" fillId="0" borderId="0" xfId="54" applyFont="1" applyFill="1" applyAlignment="1">
      <alignment vertical="top"/>
    </xf>
    <xf numFmtId="0" fontId="51" fillId="0" borderId="0" xfId="54" applyFont="1" applyFill="1" applyAlignment="1">
      <alignment horizontal="center"/>
    </xf>
    <xf numFmtId="0" fontId="52" fillId="0" borderId="0" xfId="54" applyFont="1" applyFill="1" applyAlignment="1">
      <alignment wrapText="1"/>
    </xf>
    <xf numFmtId="0" fontId="50" fillId="0" borderId="0" xfId="54" applyFont="1" applyFill="1" applyAlignment="1">
      <alignment vertical="top"/>
    </xf>
    <xf numFmtId="0" fontId="53" fillId="0" borderId="0" xfId="0" applyFont="1"/>
    <xf numFmtId="0" fontId="14" fillId="0" borderId="0" xfId="37" applyFont="1" applyAlignment="1" applyProtection="1"/>
    <xf numFmtId="0" fontId="54" fillId="0" borderId="0" xfId="37" applyFont="1" applyAlignment="1" applyProtection="1"/>
    <xf numFmtId="0" fontId="14" fillId="0" borderId="0" xfId="37" applyNumberFormat="1" applyFont="1" applyAlignment="1" applyProtection="1"/>
    <xf numFmtId="0" fontId="54" fillId="0" borderId="0" xfId="0" applyFont="1" applyAlignment="1"/>
    <xf numFmtId="0" fontId="54" fillId="0" borderId="0" xfId="0" applyFont="1" applyBorder="1" applyAlignment="1"/>
    <xf numFmtId="0" fontId="54" fillId="0" borderId="0" xfId="0" applyFont="1" applyFill="1" applyBorder="1" applyAlignment="1"/>
    <xf numFmtId="0" fontId="14" fillId="0" borderId="0" xfId="0" applyFont="1" applyBorder="1" applyAlignment="1"/>
    <xf numFmtId="0" fontId="14" fillId="0" borderId="0" xfId="0" applyFont="1" applyFill="1" applyBorder="1" applyAlignment="1"/>
    <xf numFmtId="0" fontId="14" fillId="0" borderId="0" xfId="0" applyFont="1" applyAlignment="1"/>
    <xf numFmtId="0" fontId="14" fillId="0" borderId="0" xfId="51" applyFont="1" applyAlignment="1"/>
    <xf numFmtId="0" fontId="54" fillId="0" borderId="0" xfId="0" applyNumberFormat="1" applyFont="1" applyBorder="1" applyAlignment="1"/>
    <xf numFmtId="0" fontId="14" fillId="0" borderId="0" xfId="37" applyFont="1" applyBorder="1" applyAlignment="1" applyProtection="1"/>
    <xf numFmtId="0" fontId="57" fillId="0" borderId="0" xfId="51" applyFont="1" applyAlignment="1"/>
    <xf numFmtId="0" fontId="53" fillId="0" borderId="0" xfId="51" applyFont="1" applyAlignment="1"/>
    <xf numFmtId="0" fontId="54" fillId="0" borderId="0" xfId="0" applyFont="1" applyBorder="1" applyAlignment="1">
      <alignment horizontal="left"/>
    </xf>
    <xf numFmtId="0" fontId="14" fillId="0" borderId="0" xfId="37" applyFont="1" applyFill="1" applyAlignment="1" applyProtection="1"/>
    <xf numFmtId="0" fontId="14" fillId="0" borderId="0" xfId="51" applyFont="1" applyFill="1" applyAlignment="1"/>
    <xf numFmtId="0" fontId="14" fillId="0" borderId="0" xfId="37" applyFont="1" applyFill="1" applyBorder="1" applyAlignment="1" applyProtection="1"/>
    <xf numFmtId="0" fontId="70" fillId="0" borderId="0" xfId="37" applyFont="1" applyFill="1" applyBorder="1" applyAlignment="1" applyProtection="1"/>
    <xf numFmtId="0" fontId="7" fillId="0" borderId="0" xfId="0" applyFont="1" applyFill="1" applyBorder="1" applyAlignment="1">
      <alignment vertical="center"/>
    </xf>
    <xf numFmtId="0" fontId="3" fillId="0" borderId="0" xfId="0" applyFont="1" applyFill="1" applyAlignment="1">
      <alignment wrapText="1"/>
    </xf>
    <xf numFmtId="0" fontId="3" fillId="0" borderId="27" xfId="37" applyFont="1" applyFill="1" applyBorder="1" applyAlignment="1" applyProtection="1">
      <alignment horizontal="center" vertical="center"/>
    </xf>
    <xf numFmtId="0" fontId="0" fillId="0" borderId="0" xfId="0" applyFill="1" applyBorder="1" applyAlignment="1">
      <alignment wrapText="1"/>
    </xf>
    <xf numFmtId="0" fontId="3" fillId="0" borderId="0" xfId="0" applyFont="1" applyFill="1" applyBorder="1" applyAlignment="1">
      <alignment wrapText="1"/>
    </xf>
    <xf numFmtId="0" fontId="7" fillId="0" borderId="0" xfId="0" applyFont="1" applyFill="1" applyAlignment="1">
      <alignment horizontal="left" indent="6"/>
    </xf>
    <xf numFmtId="0" fontId="3" fillId="0" borderId="0" xfId="0" applyFont="1" applyFill="1" applyAlignment="1"/>
    <xf numFmtId="0" fontId="5" fillId="0" borderId="27" xfId="37" applyFont="1" applyFill="1" applyBorder="1" applyAlignment="1" applyProtection="1">
      <alignment horizontal="center" vertical="center"/>
    </xf>
    <xf numFmtId="0" fontId="5" fillId="0" borderId="0" xfId="0" applyFont="1" applyFill="1" applyBorder="1" applyAlignment="1">
      <alignment horizontal="left" vertical="center" indent="6"/>
    </xf>
    <xf numFmtId="0" fontId="5" fillId="0" borderId="0" xfId="0" applyFont="1" applyFill="1" applyBorder="1" applyAlignment="1">
      <alignment vertical="center"/>
    </xf>
    <xf numFmtId="0" fontId="5" fillId="0" borderId="0" xfId="0" applyFont="1" applyFill="1" applyBorder="1" applyAlignment="1">
      <alignment horizontal="left" indent="6"/>
    </xf>
    <xf numFmtId="0" fontId="5" fillId="0" borderId="0" xfId="0" applyFont="1" applyFill="1" applyBorder="1" applyAlignment="1"/>
    <xf numFmtId="0" fontId="5" fillId="0" borderId="0" xfId="0" applyFont="1" applyFill="1" applyBorder="1" applyAlignment="1">
      <alignment horizontal="left" wrapText="1" indent="6"/>
    </xf>
    <xf numFmtId="0" fontId="66" fillId="0" borderId="0" xfId="0" applyFont="1" applyFill="1" applyBorder="1" applyAlignment="1">
      <alignment horizontal="right" wrapText="1"/>
    </xf>
    <xf numFmtId="0" fontId="5" fillId="0" borderId="0" xfId="0" applyFont="1" applyFill="1" applyAlignment="1">
      <alignment horizontal="left" indent="7"/>
    </xf>
    <xf numFmtId="0" fontId="5" fillId="0" borderId="0" xfId="0" applyFont="1" applyFill="1"/>
    <xf numFmtId="0" fontId="3" fillId="0" borderId="0" xfId="0" applyNumberFormat="1" applyFont="1" applyFill="1" applyAlignment="1">
      <alignment wrapText="1"/>
    </xf>
    <xf numFmtId="165" fontId="7" fillId="0" borderId="0" xfId="0" applyNumberFormat="1" applyFont="1" applyFill="1" applyBorder="1" applyAlignment="1">
      <alignment vertical="center"/>
    </xf>
    <xf numFmtId="165" fontId="3" fillId="0" borderId="0" xfId="0" applyNumberFormat="1" applyFont="1" applyFill="1" applyAlignment="1">
      <alignment wrapText="1"/>
    </xf>
    <xf numFmtId="165" fontId="21" fillId="0" borderId="0" xfId="0" applyNumberFormat="1" applyFont="1" applyFill="1" applyAlignment="1">
      <alignment wrapText="1"/>
    </xf>
    <xf numFmtId="165" fontId="3" fillId="0" borderId="24" xfId="37" applyNumberFormat="1" applyFont="1" applyFill="1" applyBorder="1" applyAlignment="1" applyProtection="1">
      <alignment horizontal="center" vertical="center"/>
    </xf>
    <xf numFmtId="165" fontId="7" fillId="0" borderId="0" xfId="0" applyNumberFormat="1" applyFont="1" applyFill="1" applyBorder="1" applyAlignment="1">
      <alignment horizontal="left" indent="6"/>
    </xf>
    <xf numFmtId="165" fontId="3" fillId="0" borderId="0" xfId="0" applyNumberFormat="1" applyFont="1" applyFill="1" applyBorder="1" applyAlignment="1"/>
    <xf numFmtId="165" fontId="5" fillId="0" borderId="24" xfId="37" applyNumberFormat="1" applyFont="1" applyFill="1" applyBorder="1" applyAlignment="1" applyProtection="1">
      <alignment horizontal="center" vertical="center"/>
    </xf>
    <xf numFmtId="165" fontId="5" fillId="0" borderId="0" xfId="0" applyNumberFormat="1" applyFont="1" applyFill="1" applyBorder="1" applyAlignment="1">
      <alignment horizontal="left" vertical="center" indent="6"/>
    </xf>
    <xf numFmtId="165" fontId="12" fillId="0" borderId="0" xfId="0" applyNumberFormat="1" applyFont="1" applyFill="1" applyBorder="1" applyAlignment="1">
      <alignment vertical="center"/>
    </xf>
    <xf numFmtId="165" fontId="5" fillId="0" borderId="0" xfId="0" applyNumberFormat="1" applyFont="1" applyFill="1" applyBorder="1" applyAlignment="1">
      <alignment horizontal="left" indent="6"/>
    </xf>
    <xf numFmtId="165" fontId="5" fillId="0" borderId="0" xfId="0" applyNumberFormat="1" applyFont="1" applyFill="1" applyBorder="1" applyAlignment="1">
      <alignment horizontal="left" wrapText="1" indent="6"/>
    </xf>
    <xf numFmtId="165" fontId="3" fillId="0" borderId="0" xfId="0" applyNumberFormat="1" applyFont="1" applyFill="1" applyBorder="1" applyAlignment="1">
      <alignment horizontal="left" wrapText="1" indent="6"/>
    </xf>
    <xf numFmtId="165" fontId="7" fillId="0" borderId="15" xfId="0" applyNumberFormat="1" applyFont="1" applyFill="1" applyBorder="1" applyAlignment="1">
      <alignment horizontal="left" wrapText="1"/>
    </xf>
    <xf numFmtId="167" fontId="12" fillId="0" borderId="0" xfId="0" applyNumberFormat="1" applyFont="1" applyFill="1" applyBorder="1" applyAlignment="1">
      <alignment horizontal="left" wrapText="1"/>
    </xf>
    <xf numFmtId="165" fontId="7" fillId="0" borderId="15" xfId="0" applyNumberFormat="1" applyFont="1" applyFill="1" applyBorder="1" applyAlignment="1">
      <alignment horizontal="right" wrapText="1"/>
    </xf>
    <xf numFmtId="165" fontId="7" fillId="0" borderId="0" xfId="0" applyNumberFormat="1" applyFont="1" applyFill="1" applyBorder="1" applyAlignment="1">
      <alignment horizontal="right" wrapText="1"/>
    </xf>
    <xf numFmtId="165" fontId="3" fillId="0" borderId="0" xfId="0" applyNumberFormat="1" applyFont="1" applyFill="1" applyBorder="1" applyAlignment="1">
      <alignment wrapText="1"/>
    </xf>
    <xf numFmtId="165" fontId="21" fillId="0" borderId="0" xfId="0" applyNumberFormat="1" applyFont="1" applyFill="1" applyBorder="1" applyAlignment="1">
      <alignment wrapText="1"/>
    </xf>
    <xf numFmtId="165" fontId="7" fillId="0" borderId="0" xfId="0" applyNumberFormat="1" applyFont="1" applyFill="1" applyBorder="1" applyAlignment="1">
      <alignment wrapText="1"/>
    </xf>
    <xf numFmtId="165" fontId="72" fillId="0" borderId="0" xfId="0" applyNumberFormat="1" applyFont="1" applyFill="1" applyBorder="1" applyAlignment="1">
      <alignment wrapText="1"/>
    </xf>
    <xf numFmtId="165" fontId="7" fillId="0" borderId="0" xfId="0" applyNumberFormat="1" applyFont="1" applyFill="1" applyAlignment="1">
      <alignment wrapText="1"/>
    </xf>
    <xf numFmtId="0" fontId="3" fillId="0" borderId="15" xfId="0" applyFont="1" applyFill="1" applyBorder="1"/>
    <xf numFmtId="0" fontId="3" fillId="0" borderId="0" xfId="0" applyFont="1" applyFill="1" applyBorder="1"/>
    <xf numFmtId="165" fontId="3" fillId="0" borderId="0" xfId="0" applyNumberFormat="1" applyFont="1" applyFill="1" applyBorder="1" applyAlignment="1">
      <alignment horizontal="left" wrapText="1"/>
    </xf>
    <xf numFmtId="167" fontId="3" fillId="0" borderId="0" xfId="0" applyNumberFormat="1" applyFont="1" applyFill="1" applyBorder="1" applyAlignment="1">
      <alignment horizontal="left" wrapText="1"/>
    </xf>
    <xf numFmtId="165" fontId="3" fillId="0" borderId="0" xfId="0" applyNumberFormat="1" applyFont="1" applyFill="1" applyBorder="1" applyAlignment="1">
      <alignment horizontal="right" wrapText="1"/>
    </xf>
    <xf numFmtId="167" fontId="7" fillId="0" borderId="0" xfId="0" applyNumberFormat="1" applyFont="1" applyFill="1" applyBorder="1" applyAlignment="1">
      <alignment horizontal="left" wrapText="1"/>
    </xf>
    <xf numFmtId="0" fontId="3" fillId="0" borderId="0" xfId="0" applyFont="1" applyFill="1" applyBorder="1" applyAlignment="1">
      <alignment horizontal="right" wrapText="1"/>
    </xf>
    <xf numFmtId="0" fontId="7" fillId="0" borderId="0" xfId="0" applyFont="1" applyFill="1" applyBorder="1" applyAlignment="1">
      <alignment horizontal="right" wrapText="1"/>
    </xf>
    <xf numFmtId="0" fontId="3" fillId="0" borderId="0" xfId="0" applyNumberFormat="1" applyFont="1" applyFill="1" applyBorder="1" applyAlignment="1">
      <alignment horizontal="right" wrapText="1"/>
    </xf>
    <xf numFmtId="165" fontId="3" fillId="0" borderId="15" xfId="0" applyNumberFormat="1" applyFont="1" applyFill="1" applyBorder="1" applyAlignment="1">
      <alignment wrapText="1"/>
    </xf>
    <xf numFmtId="167" fontId="7" fillId="0" borderId="0" xfId="0" applyNumberFormat="1" applyFont="1" applyFill="1" applyBorder="1" applyAlignment="1">
      <alignment wrapText="1"/>
    </xf>
    <xf numFmtId="0" fontId="3" fillId="0" borderId="0" xfId="0" applyFont="1" applyFill="1" applyBorder="1" applyAlignment="1">
      <alignment horizontal="left" wrapText="1" indent="1"/>
    </xf>
    <xf numFmtId="0" fontId="7" fillId="0" borderId="0" xfId="0" applyFont="1" applyFill="1" applyAlignment="1"/>
    <xf numFmtId="0" fontId="3" fillId="0" borderId="11" xfId="0" applyFont="1" applyFill="1" applyBorder="1" applyAlignment="1">
      <alignment horizontal="center" vertical="center" wrapText="1"/>
    </xf>
    <xf numFmtId="0" fontId="7" fillId="0" borderId="18" xfId="0" applyFont="1" applyFill="1" applyBorder="1" applyAlignment="1">
      <alignment wrapText="1"/>
    </xf>
    <xf numFmtId="0" fontId="12" fillId="0" borderId="16" xfId="0" applyFont="1" applyFill="1" applyBorder="1" applyAlignment="1">
      <alignment horizontal="left" wrapText="1" indent="1"/>
    </xf>
    <xf numFmtId="0" fontId="3" fillId="0" borderId="17" xfId="0" applyFont="1" applyFill="1" applyBorder="1" applyAlignment="1">
      <alignment wrapText="1"/>
    </xf>
    <xf numFmtId="0" fontId="5" fillId="0" borderId="19" xfId="0" applyFont="1" applyFill="1" applyBorder="1" applyAlignment="1">
      <alignment horizontal="left" wrapText="1" indent="1"/>
    </xf>
    <xf numFmtId="0" fontId="7" fillId="0" borderId="0" xfId="0" applyFont="1" applyFill="1" applyBorder="1" applyAlignment="1">
      <alignment wrapText="1"/>
    </xf>
    <xf numFmtId="1" fontId="7" fillId="0" borderId="15" xfId="0" applyNumberFormat="1" applyFont="1" applyFill="1" applyBorder="1" applyAlignment="1">
      <alignment horizontal="right" vertical="center" wrapText="1"/>
    </xf>
    <xf numFmtId="0" fontId="12" fillId="0" borderId="0" xfId="0" applyFont="1" applyFill="1" applyBorder="1" applyAlignment="1">
      <alignment horizontal="left" wrapText="1" indent="1"/>
    </xf>
    <xf numFmtId="1" fontId="3" fillId="0" borderId="15" xfId="0" applyNumberFormat="1" applyFont="1" applyFill="1" applyBorder="1" applyAlignment="1">
      <alignment horizontal="right" vertical="center" wrapText="1"/>
    </xf>
    <xf numFmtId="0" fontId="5" fillId="0" borderId="0" xfId="0" applyFont="1" applyFill="1" applyBorder="1" applyAlignment="1">
      <alignment horizontal="left" wrapText="1" indent="1"/>
    </xf>
    <xf numFmtId="0" fontId="3" fillId="0" borderId="15" xfId="0" applyFont="1" applyFill="1" applyBorder="1" applyAlignment="1">
      <alignment horizontal="right" vertical="center" wrapText="1"/>
    </xf>
    <xf numFmtId="167" fontId="3" fillId="0" borderId="0" xfId="0" applyNumberFormat="1" applyFont="1" applyFill="1" applyBorder="1" applyAlignment="1">
      <alignment horizontal="left" wrapText="1" indent="1"/>
    </xf>
    <xf numFmtId="3" fontId="3" fillId="0" borderId="15" xfId="0" applyNumberFormat="1" applyFont="1" applyFill="1" applyBorder="1" applyAlignment="1">
      <alignment horizontal="right" vertical="center" wrapText="1"/>
    </xf>
    <xf numFmtId="0" fontId="5" fillId="0" borderId="0" xfId="0" applyFont="1" applyFill="1" applyBorder="1" applyAlignment="1">
      <alignment horizontal="left" wrapText="1" indent="2"/>
    </xf>
    <xf numFmtId="0" fontId="3" fillId="0" borderId="24" xfId="37" applyFont="1" applyFill="1" applyBorder="1" applyAlignment="1" applyProtection="1">
      <alignment horizontal="center" vertical="center"/>
    </xf>
    <xf numFmtId="0" fontId="21" fillId="0" borderId="0" xfId="0" applyFont="1" applyFill="1"/>
    <xf numFmtId="0" fontId="5" fillId="0" borderId="0" xfId="0" applyFont="1" applyFill="1" applyBorder="1"/>
    <xf numFmtId="0" fontId="5" fillId="0" borderId="24" xfId="37" applyFont="1" applyFill="1" applyBorder="1" applyAlignment="1" applyProtection="1">
      <alignment horizontal="center" vertical="center"/>
    </xf>
    <xf numFmtId="0" fontId="5" fillId="0" borderId="0" xfId="37" applyFont="1" applyFill="1" applyBorder="1" applyAlignment="1" applyProtection="1">
      <alignment horizontal="center" vertical="center"/>
    </xf>
    <xf numFmtId="0" fontId="3" fillId="0" borderId="0" xfId="0" applyFont="1" applyFill="1" applyBorder="1" applyAlignment="1">
      <alignment horizontal="center" vertical="center" wrapText="1"/>
    </xf>
    <xf numFmtId="0" fontId="5" fillId="0" borderId="0" xfId="0" applyFont="1" applyFill="1" applyAlignment="1">
      <alignment horizontal="left" wrapText="1" indent="1"/>
    </xf>
    <xf numFmtId="0" fontId="7" fillId="0" borderId="0" xfId="0" applyFont="1" applyFill="1" applyBorder="1" applyAlignment="1">
      <alignment horizontal="right" vertical="top" wrapText="1"/>
    </xf>
    <xf numFmtId="0" fontId="5" fillId="0" borderId="0" xfId="0" applyFont="1" applyFill="1" applyBorder="1" applyAlignment="1">
      <alignment vertical="center" wrapText="1"/>
    </xf>
    <xf numFmtId="0" fontId="3" fillId="0" borderId="0" xfId="0" applyFont="1" applyFill="1" applyBorder="1" applyAlignment="1">
      <alignment vertical="center" wrapText="1"/>
    </xf>
    <xf numFmtId="0" fontId="5" fillId="0" borderId="0" xfId="0" applyFont="1" applyFill="1" applyBorder="1" applyAlignment="1">
      <alignment wrapText="1"/>
    </xf>
    <xf numFmtId="1" fontId="7" fillId="0" borderId="14" xfId="0" applyNumberFormat="1" applyFont="1" applyFill="1" applyBorder="1" applyAlignment="1">
      <alignment horizontal="right" vertical="center" wrapText="1"/>
    </xf>
    <xf numFmtId="164" fontId="3" fillId="0" borderId="15" xfId="0" applyNumberFormat="1" applyFont="1" applyFill="1" applyBorder="1" applyAlignment="1">
      <alignment horizontal="right" vertical="center" wrapText="1"/>
    </xf>
    <xf numFmtId="2" fontId="3" fillId="0" borderId="15" xfId="0" applyNumberFormat="1" applyFont="1" applyFill="1" applyBorder="1" applyAlignment="1">
      <alignment horizontal="right" vertical="center" wrapText="1"/>
    </xf>
    <xf numFmtId="0" fontId="5" fillId="0" borderId="0" xfId="0" applyFont="1" applyFill="1" applyAlignment="1">
      <alignment horizontal="left" wrapText="1" indent="1"/>
    </xf>
    <xf numFmtId="0" fontId="3" fillId="0" borderId="1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5" fillId="0" borderId="0" xfId="0" applyFont="1" applyFill="1" applyAlignment="1">
      <alignment horizontal="left" vertical="top" wrapText="1" indent="1"/>
    </xf>
    <xf numFmtId="165" fontId="3" fillId="0" borderId="11" xfId="0" applyNumberFormat="1" applyFont="1" applyFill="1" applyBorder="1" applyAlignment="1">
      <alignment horizontal="center" vertical="center" wrapText="1"/>
    </xf>
    <xf numFmtId="2" fontId="3" fillId="0" borderId="14" xfId="0" applyNumberFormat="1" applyFont="1" applyFill="1" applyBorder="1" applyAlignment="1">
      <alignment horizontal="right" vertical="center" wrapText="1"/>
    </xf>
    <xf numFmtId="0" fontId="7" fillId="0" borderId="0" xfId="0" applyFont="1" applyFill="1" applyBorder="1"/>
    <xf numFmtId="0" fontId="0" fillId="0" borderId="0" xfId="0" applyFill="1" applyAlignment="1">
      <alignment wrapText="1"/>
    </xf>
    <xf numFmtId="0" fontId="5" fillId="0" borderId="0" xfId="0" applyFont="1" applyFill="1" applyBorder="1" applyAlignment="1">
      <alignment horizontal="left" vertical="center" wrapText="1" indent="6"/>
    </xf>
    <xf numFmtId="0" fontId="5" fillId="0" borderId="23" xfId="0" applyFont="1" applyFill="1" applyBorder="1" applyAlignment="1">
      <alignment horizontal="left" vertical="center" wrapText="1" indent="6"/>
    </xf>
    <xf numFmtId="0" fontId="3" fillId="0" borderId="0" xfId="0" applyFont="1" applyFill="1" applyAlignment="1">
      <alignment horizontal="center" wrapText="1"/>
    </xf>
    <xf numFmtId="0" fontId="0" fillId="0" borderId="0" xfId="0" applyFill="1"/>
    <xf numFmtId="0" fontId="5" fillId="0" borderId="0" xfId="0" applyFont="1" applyFill="1" applyAlignment="1"/>
    <xf numFmtId="0" fontId="3" fillId="0" borderId="13" xfId="0" applyFont="1" applyFill="1" applyBorder="1" applyAlignment="1">
      <alignment horizontal="center" wrapText="1"/>
    </xf>
    <xf numFmtId="0" fontId="5" fillId="0" borderId="0" xfId="0" applyFont="1" applyFill="1" applyBorder="1" applyAlignment="1">
      <alignment horizontal="justify" vertical="center" wrapText="1"/>
    </xf>
    <xf numFmtId="0" fontId="3" fillId="0" borderId="11" xfId="0" applyFont="1" applyFill="1" applyBorder="1" applyAlignment="1">
      <alignment horizontal="center" wrapText="1"/>
    </xf>
    <xf numFmtId="0" fontId="3" fillId="0" borderId="10" xfId="0" applyFont="1" applyFill="1" applyBorder="1" applyAlignment="1">
      <alignment horizontal="center" wrapText="1"/>
    </xf>
    <xf numFmtId="0" fontId="3" fillId="0" borderId="12" xfId="0" applyFont="1" applyFill="1" applyBorder="1" applyAlignment="1">
      <alignment horizontal="center" wrapText="1"/>
    </xf>
    <xf numFmtId="167" fontId="7" fillId="0" borderId="18" xfId="0" applyNumberFormat="1" applyFont="1" applyFill="1" applyBorder="1" applyAlignment="1">
      <alignment wrapText="1"/>
    </xf>
    <xf numFmtId="0" fontId="7" fillId="0" borderId="16" xfId="0" applyFont="1" applyFill="1" applyBorder="1" applyAlignment="1">
      <alignment horizontal="right" wrapText="1"/>
    </xf>
    <xf numFmtId="0" fontId="7" fillId="0" borderId="14" xfId="0" applyFont="1" applyFill="1" applyBorder="1" applyAlignment="1">
      <alignment horizontal="right" wrapText="1"/>
    </xf>
    <xf numFmtId="0" fontId="7" fillId="0" borderId="22" xfId="0" applyFont="1" applyFill="1" applyBorder="1" applyAlignment="1">
      <alignment horizontal="right" wrapText="1"/>
    </xf>
    <xf numFmtId="1" fontId="7" fillId="0" borderId="14" xfId="119" applyNumberFormat="1" applyFont="1" applyFill="1" applyBorder="1" applyAlignment="1">
      <alignment horizontal="right" wrapText="1"/>
    </xf>
    <xf numFmtId="0" fontId="12" fillId="0" borderId="19" xfId="0" applyFont="1" applyFill="1" applyBorder="1" applyAlignment="1">
      <alignment vertical="top" wrapText="1"/>
    </xf>
    <xf numFmtId="167" fontId="3" fillId="0" borderId="17" xfId="0" applyNumberFormat="1" applyFont="1" applyFill="1" applyBorder="1" applyAlignment="1">
      <alignment wrapText="1"/>
    </xf>
    <xf numFmtId="0" fontId="3" fillId="0" borderId="15" xfId="0" applyFont="1" applyFill="1" applyBorder="1" applyAlignment="1">
      <alignment horizontal="right" wrapText="1"/>
    </xf>
    <xf numFmtId="1" fontId="3" fillId="0" borderId="15" xfId="0" applyNumberFormat="1" applyFont="1" applyFill="1" applyBorder="1" applyAlignment="1">
      <alignment horizontal="right" vertical="top" wrapText="1"/>
    </xf>
    <xf numFmtId="1" fontId="3" fillId="0" borderId="15" xfId="119" applyNumberFormat="1" applyFont="1" applyFill="1" applyBorder="1" applyAlignment="1">
      <alignment horizontal="right" vertical="top" wrapText="1"/>
    </xf>
    <xf numFmtId="0" fontId="5" fillId="0" borderId="19" xfId="0" applyFont="1" applyFill="1" applyBorder="1" applyAlignment="1">
      <alignment vertical="top" wrapText="1"/>
    </xf>
    <xf numFmtId="0" fontId="3" fillId="0" borderId="17" xfId="0" applyNumberFormat="1" applyFont="1" applyFill="1" applyBorder="1" applyAlignment="1">
      <alignment vertical="top" wrapText="1"/>
    </xf>
    <xf numFmtId="1" fontId="3" fillId="0" borderId="15" xfId="0" applyNumberFormat="1" applyFont="1" applyFill="1" applyBorder="1"/>
    <xf numFmtId="0" fontId="3" fillId="0" borderId="17" xfId="0" applyNumberFormat="1" applyFont="1" applyFill="1" applyBorder="1" applyAlignment="1">
      <alignment horizontal="left" vertical="top" wrapText="1" indent="1"/>
    </xf>
    <xf numFmtId="0" fontId="5" fillId="0" borderId="19" xfId="0" applyFont="1" applyFill="1" applyBorder="1" applyAlignment="1">
      <alignment horizontal="left" vertical="top" wrapText="1" indent="1"/>
    </xf>
    <xf numFmtId="167" fontId="3" fillId="0" borderId="17" xfId="0" applyNumberFormat="1" applyFont="1" applyFill="1" applyBorder="1" applyAlignment="1">
      <alignment horizontal="left" wrapText="1" indent="1"/>
    </xf>
    <xf numFmtId="1" fontId="3" fillId="0" borderId="15" xfId="119" applyNumberFormat="1" applyFont="1" applyFill="1" applyBorder="1" applyAlignment="1">
      <alignment horizontal="right" wrapText="1"/>
    </xf>
    <xf numFmtId="0" fontId="3" fillId="0" borderId="17" xfId="0" applyFont="1" applyFill="1" applyBorder="1" applyAlignment="1">
      <alignment horizontal="left" vertical="top" wrapText="1" indent="1"/>
    </xf>
    <xf numFmtId="1" fontId="3" fillId="0" borderId="15" xfId="0" applyNumberFormat="1" applyFont="1" applyFill="1" applyBorder="1" applyAlignment="1">
      <alignment horizontal="right" wrapText="1"/>
    </xf>
    <xf numFmtId="0" fontId="3" fillId="0" borderId="0" xfId="0" applyFont="1" applyFill="1" applyBorder="1" applyAlignment="1"/>
    <xf numFmtId="0" fontId="5" fillId="0" borderId="0" xfId="0" applyFont="1" applyFill="1" applyAlignment="1">
      <alignment horizontal="justify" vertical="justify" wrapText="1"/>
    </xf>
    <xf numFmtId="167" fontId="3" fillId="0" borderId="0" xfId="0" applyNumberFormat="1" applyFont="1" applyFill="1" applyBorder="1" applyAlignment="1">
      <alignment horizontal="left" vertical="top" wrapText="1"/>
    </xf>
    <xf numFmtId="0" fontId="21" fillId="0" borderId="0" xfId="0" applyFont="1" applyFill="1" applyBorder="1" applyAlignment="1">
      <alignment vertical="top" wrapText="1"/>
    </xf>
    <xf numFmtId="0" fontId="21" fillId="0" borderId="0" xfId="0" applyFont="1" applyFill="1" applyBorder="1"/>
    <xf numFmtId="0" fontId="5" fillId="0" borderId="0" xfId="0" applyFont="1" applyFill="1" applyBorder="1" applyAlignment="1">
      <alignment vertical="top" wrapText="1"/>
    </xf>
    <xf numFmtId="167" fontId="3" fillId="0" borderId="0" xfId="0" applyNumberFormat="1" applyFont="1" applyFill="1" applyBorder="1" applyAlignment="1">
      <alignment vertical="top" wrapText="1"/>
    </xf>
    <xf numFmtId="0" fontId="3" fillId="0" borderId="0" xfId="0" applyFont="1" applyFill="1" applyBorder="1" applyAlignment="1">
      <alignment horizontal="left" vertical="top" wrapText="1"/>
    </xf>
    <xf numFmtId="0" fontId="21" fillId="0" borderId="0" xfId="0" applyFont="1" applyFill="1" applyBorder="1" applyAlignment="1">
      <alignment wrapText="1"/>
    </xf>
    <xf numFmtId="167" fontId="3" fillId="0" borderId="0" xfId="0" applyNumberFormat="1" applyFont="1" applyFill="1" applyBorder="1" applyAlignment="1">
      <alignment horizontal="left"/>
    </xf>
    <xf numFmtId="167" fontId="7" fillId="0" borderId="0" xfId="0" applyNumberFormat="1" applyFont="1" applyFill="1" applyBorder="1" applyAlignment="1">
      <alignment horizontal="left"/>
    </xf>
    <xf numFmtId="0" fontId="7" fillId="0" borderId="0" xfId="91" applyFont="1" applyFill="1" applyBorder="1" applyAlignment="1">
      <alignment vertical="center"/>
    </xf>
    <xf numFmtId="0" fontId="3" fillId="0" borderId="0" xfId="91" applyFont="1" applyFill="1" applyBorder="1"/>
    <xf numFmtId="0" fontId="71" fillId="0" borderId="0" xfId="91" applyFill="1"/>
    <xf numFmtId="0" fontId="5" fillId="0" borderId="0" xfId="91" applyFont="1" applyFill="1" applyBorder="1" applyAlignment="1">
      <alignment horizontal="left" vertical="center" indent="6"/>
    </xf>
    <xf numFmtId="0" fontId="5" fillId="0" borderId="0" xfId="91" applyFont="1" applyFill="1" applyBorder="1" applyAlignment="1">
      <alignment vertical="center" wrapText="1"/>
    </xf>
    <xf numFmtId="0" fontId="5" fillId="0" borderId="0" xfId="91" applyFont="1" applyFill="1" applyBorder="1" applyAlignment="1">
      <alignment horizontal="justify" vertical="center" wrapText="1"/>
    </xf>
    <xf numFmtId="0" fontId="5" fillId="0" borderId="23" xfId="91" applyFont="1" applyFill="1" applyBorder="1" applyAlignment="1">
      <alignment horizontal="justify" vertical="center" wrapText="1"/>
    </xf>
    <xf numFmtId="0" fontId="3" fillId="0" borderId="26" xfId="91" applyFont="1" applyFill="1" applyBorder="1" applyAlignment="1">
      <alignment horizontal="center" wrapText="1"/>
    </xf>
    <xf numFmtId="0" fontId="3" fillId="0" borderId="23" xfId="91" applyFont="1" applyFill="1" applyBorder="1" applyAlignment="1">
      <alignment horizontal="center" wrapText="1"/>
    </xf>
    <xf numFmtId="0" fontId="3" fillId="0" borderId="20" xfId="91" applyFont="1" applyFill="1" applyBorder="1" applyAlignment="1">
      <alignment horizontal="center" wrapText="1"/>
    </xf>
    <xf numFmtId="0" fontId="3" fillId="0" borderId="0" xfId="91" applyFont="1" applyFill="1" applyBorder="1" applyAlignment="1">
      <alignment horizontal="center"/>
    </xf>
    <xf numFmtId="167" fontId="3" fillId="0" borderId="22" xfId="91" applyNumberFormat="1" applyFont="1" applyFill="1" applyBorder="1" applyAlignment="1">
      <alignment horizontal="left" vertical="top" wrapText="1"/>
    </xf>
    <xf numFmtId="0" fontId="3" fillId="0" borderId="16" xfId="91" applyFont="1" applyFill="1" applyBorder="1" applyAlignment="1">
      <alignment vertical="top" wrapText="1"/>
    </xf>
    <xf numFmtId="0" fontId="3" fillId="0" borderId="14" xfId="91" applyFont="1" applyFill="1" applyBorder="1" applyAlignment="1">
      <alignment horizontal="right" vertical="top" wrapText="1"/>
    </xf>
    <xf numFmtId="0" fontId="3" fillId="0" borderId="22" xfId="91" applyFont="1" applyFill="1" applyBorder="1" applyAlignment="1">
      <alignment horizontal="right" vertical="top" wrapText="1"/>
    </xf>
    <xf numFmtId="1" fontId="3" fillId="0" borderId="14" xfId="91" applyNumberFormat="1" applyFont="1" applyFill="1" applyBorder="1" applyAlignment="1">
      <alignment horizontal="right" vertical="top" wrapText="1"/>
    </xf>
    <xf numFmtId="0" fontId="5" fillId="0" borderId="19" xfId="91" applyFont="1" applyFill="1" applyBorder="1" applyAlignment="1">
      <alignment vertical="top" wrapText="1"/>
    </xf>
    <xf numFmtId="167" fontId="3" fillId="0" borderId="0" xfId="91" applyNumberFormat="1" applyFont="1" applyFill="1" applyBorder="1" applyAlignment="1">
      <alignment horizontal="left" vertical="top" wrapText="1"/>
    </xf>
    <xf numFmtId="0" fontId="3" fillId="0" borderId="19" xfId="91" applyFont="1" applyFill="1" applyBorder="1" applyAlignment="1">
      <alignment vertical="top" wrapText="1"/>
    </xf>
    <xf numFmtId="0" fontId="3" fillId="0" borderId="15" xfId="91" applyFont="1" applyFill="1" applyBorder="1" applyAlignment="1">
      <alignment horizontal="right" vertical="top" wrapText="1"/>
    </xf>
    <xf numFmtId="0" fontId="3" fillId="0" borderId="0" xfId="91" applyFont="1" applyFill="1" applyBorder="1" applyAlignment="1">
      <alignment horizontal="right" vertical="top" wrapText="1"/>
    </xf>
    <xf numFmtId="1" fontId="3" fillId="0" borderId="15" xfId="91" applyNumberFormat="1" applyFont="1" applyFill="1" applyBorder="1" applyAlignment="1">
      <alignment horizontal="right" vertical="top" wrapText="1"/>
    </xf>
    <xf numFmtId="167" fontId="3" fillId="0" borderId="0" xfId="91" applyNumberFormat="1" applyFont="1" applyFill="1" applyBorder="1" applyAlignment="1">
      <alignment vertical="top" wrapText="1"/>
    </xf>
    <xf numFmtId="0" fontId="3" fillId="0" borderId="0" xfId="91" applyFont="1" applyFill="1" applyBorder="1" applyAlignment="1">
      <alignment horizontal="left" vertical="top" wrapText="1"/>
    </xf>
    <xf numFmtId="0" fontId="3" fillId="0" borderId="15" xfId="91" applyFont="1" applyFill="1" applyBorder="1"/>
    <xf numFmtId="1" fontId="3" fillId="0" borderId="15" xfId="91" applyNumberFormat="1" applyFont="1" applyFill="1" applyBorder="1"/>
    <xf numFmtId="167" fontId="3" fillId="0" borderId="0" xfId="91" applyNumberFormat="1" applyFont="1" applyFill="1" applyBorder="1" applyAlignment="1">
      <alignment horizontal="left" vertical="top" wrapText="1" indent="1"/>
    </xf>
    <xf numFmtId="0" fontId="5" fillId="0" borderId="19" xfId="91" applyFont="1" applyFill="1" applyBorder="1" applyAlignment="1">
      <alignment wrapText="1"/>
    </xf>
    <xf numFmtId="0" fontId="3" fillId="0" borderId="15" xfId="91" applyFont="1" applyFill="1" applyBorder="1" applyAlignment="1">
      <alignment horizontal="right" wrapText="1"/>
    </xf>
    <xf numFmtId="1" fontId="3" fillId="0" borderId="15" xfId="91" applyNumberFormat="1" applyFont="1" applyFill="1" applyBorder="1" applyAlignment="1">
      <alignment horizontal="right" wrapText="1"/>
    </xf>
    <xf numFmtId="0" fontId="71" fillId="0" borderId="0" xfId="91" applyFill="1" applyBorder="1"/>
    <xf numFmtId="0" fontId="3" fillId="0" borderId="0" xfId="91" applyFont="1" applyFill="1" applyBorder="1" applyAlignment="1">
      <alignment wrapText="1"/>
    </xf>
    <xf numFmtId="0" fontId="5" fillId="0" borderId="23" xfId="0" applyFont="1" applyFill="1" applyBorder="1" applyAlignment="1">
      <alignment horizontal="justify" vertical="center" wrapText="1"/>
    </xf>
    <xf numFmtId="0" fontId="3" fillId="0" borderId="15" xfId="0" applyFont="1" applyFill="1" applyBorder="1" applyAlignment="1">
      <alignment horizontal="center" vertical="center" wrapText="1"/>
    </xf>
    <xf numFmtId="0" fontId="3" fillId="0" borderId="19" xfId="0" applyFont="1" applyFill="1" applyBorder="1" applyAlignment="1">
      <alignment horizontal="center" vertical="center" wrapText="1"/>
    </xf>
    <xf numFmtId="167" fontId="3" fillId="0" borderId="18" xfId="0" applyNumberFormat="1" applyFont="1" applyFill="1" applyBorder="1" applyAlignment="1">
      <alignment horizontal="left"/>
    </xf>
    <xf numFmtId="0" fontId="3" fillId="0" borderId="16" xfId="0" applyFont="1" applyFill="1" applyBorder="1" applyAlignment="1">
      <alignment horizontal="right" wrapText="1"/>
    </xf>
    <xf numFmtId="0" fontId="3" fillId="0" borderId="14" xfId="0" applyFont="1" applyFill="1" applyBorder="1" applyAlignment="1">
      <alignment horizontal="right" wrapText="1"/>
    </xf>
    <xf numFmtId="0" fontId="3" fillId="0" borderId="22" xfId="0" applyFont="1" applyFill="1" applyBorder="1" applyAlignment="1">
      <alignment horizontal="right" wrapText="1"/>
    </xf>
    <xf numFmtId="167" fontId="3" fillId="0" borderId="17" xfId="0" applyNumberFormat="1" applyFont="1" applyFill="1" applyBorder="1" applyAlignment="1">
      <alignment horizontal="left"/>
    </xf>
    <xf numFmtId="2" fontId="3" fillId="0" borderId="15" xfId="0" applyNumberFormat="1" applyFont="1" applyFill="1" applyBorder="1" applyAlignment="1">
      <alignment horizontal="right" wrapText="1"/>
    </xf>
    <xf numFmtId="0" fontId="3" fillId="0" borderId="0" xfId="0" applyFont="1" applyFill="1" applyAlignment="1">
      <alignment horizontal="right" wrapText="1"/>
    </xf>
    <xf numFmtId="2" fontId="3" fillId="0" borderId="0" xfId="0" applyNumberFormat="1" applyFont="1" applyFill="1" applyAlignment="1">
      <alignment horizontal="right" wrapText="1"/>
    </xf>
    <xf numFmtId="0" fontId="3" fillId="0" borderId="15" xfId="119" applyFont="1" applyFill="1" applyBorder="1" applyAlignment="1">
      <alignment horizontal="right" wrapText="1"/>
    </xf>
    <xf numFmtId="0" fontId="3" fillId="0" borderId="0" xfId="119" applyFont="1" applyFill="1" applyBorder="1" applyAlignment="1">
      <alignment horizontal="right" wrapText="1"/>
    </xf>
    <xf numFmtId="0" fontId="7" fillId="0" borderId="17" xfId="0" applyNumberFormat="1" applyFont="1" applyFill="1" applyBorder="1" applyAlignment="1">
      <alignment horizontal="left"/>
    </xf>
    <xf numFmtId="0" fontId="7" fillId="0" borderId="15" xfId="119" applyFont="1" applyFill="1" applyBorder="1" applyAlignment="1">
      <alignment horizontal="right" wrapText="1"/>
    </xf>
    <xf numFmtId="0" fontId="7" fillId="0" borderId="0" xfId="119" applyFont="1" applyFill="1" applyBorder="1" applyAlignment="1">
      <alignment horizontal="right" wrapText="1"/>
    </xf>
    <xf numFmtId="2" fontId="7" fillId="0" borderId="0" xfId="119" applyNumberFormat="1" applyFont="1" applyFill="1" applyAlignment="1">
      <alignment horizontal="right" wrapText="1"/>
    </xf>
    <xf numFmtId="0" fontId="3" fillId="0" borderId="0" xfId="0" applyFont="1" applyFill="1"/>
    <xf numFmtId="0" fontId="5" fillId="0" borderId="0" xfId="0" applyFont="1" applyFill="1" applyAlignment="1">
      <alignment horizontal="left" indent="6"/>
    </xf>
    <xf numFmtId="0" fontId="5" fillId="0" borderId="0" xfId="0" applyFont="1" applyFill="1" applyAlignment="1">
      <alignment horizontal="left"/>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167" fontId="3" fillId="0" borderId="22" xfId="0" applyNumberFormat="1" applyFont="1" applyFill="1" applyBorder="1" applyAlignment="1">
      <alignment horizontal="left" wrapText="1"/>
    </xf>
    <xf numFmtId="1" fontId="3" fillId="0" borderId="16" xfId="0" applyNumberFormat="1" applyFont="1" applyFill="1" applyBorder="1" applyAlignment="1">
      <alignment horizontal="right" vertical="center" wrapText="1"/>
    </xf>
    <xf numFmtId="1" fontId="3" fillId="0" borderId="14" xfId="0" applyNumberFormat="1" applyFont="1" applyFill="1" applyBorder="1" applyAlignment="1">
      <alignment horizontal="right" vertical="center" wrapText="1"/>
    </xf>
    <xf numFmtId="0" fontId="5" fillId="0" borderId="16" xfId="0" applyFont="1" applyFill="1" applyBorder="1" applyAlignment="1">
      <alignment wrapText="1"/>
    </xf>
    <xf numFmtId="0" fontId="3" fillId="0" borderId="0" xfId="0" applyNumberFormat="1" applyFont="1" applyFill="1" applyBorder="1" applyAlignment="1">
      <alignment horizontal="left" wrapText="1"/>
    </xf>
    <xf numFmtId="1" fontId="3" fillId="0" borderId="19" xfId="0" applyNumberFormat="1" applyFont="1" applyFill="1" applyBorder="1" applyAlignment="1">
      <alignment horizontal="right" vertical="center" wrapText="1"/>
    </xf>
    <xf numFmtId="0" fontId="5" fillId="0" borderId="19" xfId="0" applyFont="1" applyFill="1" applyBorder="1" applyAlignment="1">
      <alignment wrapText="1"/>
    </xf>
    <xf numFmtId="0" fontId="5" fillId="0" borderId="0" xfId="0" applyFont="1" applyFill="1" applyBorder="1" applyAlignment="1">
      <alignment horizontal="left"/>
    </xf>
    <xf numFmtId="0" fontId="5" fillId="0" borderId="23" xfId="0" applyFont="1" applyFill="1" applyBorder="1" applyAlignment="1">
      <alignment horizontal="left"/>
    </xf>
    <xf numFmtId="167" fontId="7" fillId="0" borderId="17" xfId="0" applyNumberFormat="1" applyFont="1" applyFill="1" applyBorder="1" applyAlignment="1">
      <alignment wrapText="1"/>
    </xf>
    <xf numFmtId="165" fontId="7" fillId="0" borderId="0" xfId="0" applyNumberFormat="1" applyFont="1" applyFill="1" applyBorder="1" applyAlignment="1">
      <alignment horizontal="right" vertical="center" wrapText="1"/>
    </xf>
    <xf numFmtId="165" fontId="7" fillId="0" borderId="19" xfId="0" applyNumberFormat="1" applyFont="1" applyFill="1" applyBorder="1" applyAlignment="1">
      <alignment horizontal="right" vertical="center" wrapText="1"/>
    </xf>
    <xf numFmtId="165" fontId="7" fillId="0" borderId="15" xfId="0" applyNumberFormat="1" applyFont="1" applyFill="1" applyBorder="1" applyAlignment="1">
      <alignment horizontal="right" vertical="center" wrapText="1"/>
    </xf>
    <xf numFmtId="0" fontId="12" fillId="0" borderId="19" xfId="0" applyFont="1" applyFill="1" applyBorder="1" applyAlignment="1">
      <alignment wrapText="1"/>
    </xf>
    <xf numFmtId="165" fontId="3" fillId="0" borderId="0" xfId="0" applyNumberFormat="1" applyFont="1" applyFill="1" applyBorder="1" applyAlignment="1">
      <alignment horizontal="right" vertical="center" wrapText="1"/>
    </xf>
    <xf numFmtId="165" fontId="3" fillId="0" borderId="19" xfId="0" applyNumberFormat="1" applyFont="1" applyFill="1" applyBorder="1" applyAlignment="1">
      <alignment horizontal="right" vertical="center" wrapText="1"/>
    </xf>
    <xf numFmtId="165" fontId="3" fillId="0" borderId="15" xfId="0" applyNumberFormat="1" applyFont="1" applyFill="1" applyBorder="1" applyAlignment="1">
      <alignment horizontal="right" vertical="center" wrapText="1"/>
    </xf>
    <xf numFmtId="0" fontId="12" fillId="0" borderId="0" xfId="0" applyFont="1" applyFill="1" applyBorder="1" applyAlignment="1">
      <alignment wrapText="1"/>
    </xf>
    <xf numFmtId="167" fontId="3" fillId="0" borderId="0" xfId="0" applyNumberFormat="1" applyFont="1" applyFill="1" applyBorder="1" applyAlignment="1">
      <alignment wrapText="1"/>
    </xf>
    <xf numFmtId="0" fontId="3" fillId="0" borderId="0" xfId="0" applyFont="1" applyFill="1" applyAlignment="1">
      <alignment horizontal="left" indent="1"/>
    </xf>
    <xf numFmtId="0" fontId="7" fillId="0" borderId="0" xfId="0" applyFont="1" applyFill="1" applyBorder="1" applyAlignment="1">
      <alignment horizontal="left" wrapText="1" indent="6"/>
    </xf>
    <xf numFmtId="0" fontId="7" fillId="0" borderId="0" xfId="0" applyFont="1" applyFill="1" applyBorder="1" applyAlignment="1">
      <alignment horizontal="justify" wrapText="1"/>
    </xf>
    <xf numFmtId="0" fontId="5" fillId="0" borderId="0" xfId="0" applyFont="1" applyFill="1" applyBorder="1" applyAlignment="1">
      <alignment horizontal="justify" wrapText="1"/>
    </xf>
    <xf numFmtId="0" fontId="5" fillId="0" borderId="23" xfId="0" applyFont="1" applyFill="1" applyBorder="1" applyAlignment="1">
      <alignment horizontal="justify" wrapText="1"/>
    </xf>
    <xf numFmtId="0" fontId="7" fillId="0" borderId="18" xfId="0" applyFont="1" applyFill="1" applyBorder="1" applyAlignment="1">
      <alignment vertical="top" wrapText="1"/>
    </xf>
    <xf numFmtId="2" fontId="69" fillId="0" borderId="0" xfId="68" applyNumberFormat="1" applyFont="1" applyFill="1"/>
    <xf numFmtId="2" fontId="69" fillId="0" borderId="15" xfId="68" applyNumberFormat="1" applyFont="1" applyFill="1" applyBorder="1"/>
    <xf numFmtId="2" fontId="69" fillId="0" borderId="19" xfId="68" applyNumberFormat="1" applyFont="1" applyFill="1" applyBorder="1"/>
    <xf numFmtId="0" fontId="5" fillId="0" borderId="17" xfId="0" applyFont="1" applyFill="1" applyBorder="1" applyAlignment="1">
      <alignment vertical="top" wrapText="1"/>
    </xf>
    <xf numFmtId="2" fontId="68" fillId="0" borderId="0" xfId="68" applyNumberFormat="1" applyFont="1" applyFill="1"/>
    <xf numFmtId="2" fontId="68" fillId="0" borderId="15" xfId="68" applyNumberFormat="1" applyFont="1" applyFill="1" applyBorder="1"/>
    <xf numFmtId="2" fontId="68" fillId="0" borderId="19" xfId="68" applyNumberFormat="1" applyFont="1" applyFill="1" applyBorder="1"/>
    <xf numFmtId="0" fontId="7" fillId="0" borderId="17" xfId="0" applyNumberFormat="1" applyFont="1" applyFill="1" applyBorder="1" applyAlignment="1">
      <alignment wrapText="1"/>
    </xf>
    <xf numFmtId="167" fontId="7" fillId="0" borderId="17" xfId="0" applyNumberFormat="1" applyFont="1" applyFill="1" applyBorder="1" applyAlignment="1">
      <alignment horizontal="left" wrapText="1" indent="1"/>
    </xf>
    <xf numFmtId="0" fontId="7" fillId="0" borderId="0" xfId="69" applyFont="1" applyFill="1" applyBorder="1" applyAlignment="1">
      <alignment horizontal="right" vertical="center" wrapText="1"/>
    </xf>
    <xf numFmtId="0" fontId="5" fillId="0" borderId="17" xfId="0" applyFont="1" applyFill="1" applyBorder="1" applyAlignment="1">
      <alignment wrapText="1"/>
    </xf>
    <xf numFmtId="0" fontId="68" fillId="0" borderId="0" xfId="68" applyFont="1" applyFill="1"/>
    <xf numFmtId="0" fontId="68" fillId="0" borderId="15" xfId="68" applyFont="1" applyFill="1" applyBorder="1"/>
    <xf numFmtId="0" fontId="68" fillId="0" borderId="19" xfId="68" applyFont="1" applyFill="1" applyBorder="1"/>
    <xf numFmtId="0" fontId="5" fillId="0" borderId="17" xfId="0" applyFont="1" applyFill="1" applyBorder="1" applyAlignment="1">
      <alignment horizontal="left" wrapText="1" indent="1"/>
    </xf>
    <xf numFmtId="0" fontId="12" fillId="0" borderId="17" xfId="0" applyFont="1" applyFill="1" applyBorder="1" applyAlignment="1">
      <alignment wrapText="1"/>
    </xf>
    <xf numFmtId="0" fontId="5" fillId="0" borderId="17" xfId="0" applyFont="1" applyFill="1" applyBorder="1"/>
    <xf numFmtId="0" fontId="3" fillId="0" borderId="19" xfId="69" applyFont="1" applyFill="1" applyBorder="1" applyAlignment="1">
      <alignment horizontal="right" vertical="center" wrapText="1"/>
    </xf>
    <xf numFmtId="2" fontId="3" fillId="0" borderId="15" xfId="69" applyNumberFormat="1" applyFont="1" applyFill="1" applyBorder="1" applyAlignment="1">
      <alignment horizontal="right" vertical="center" wrapText="1"/>
    </xf>
    <xf numFmtId="2" fontId="3" fillId="0" borderId="0" xfId="69" applyNumberFormat="1" applyFont="1" applyFill="1" applyBorder="1" applyAlignment="1">
      <alignment horizontal="right" vertical="center" wrapText="1"/>
    </xf>
    <xf numFmtId="2" fontId="3" fillId="0" borderId="19" xfId="69" applyNumberFormat="1" applyFont="1" applyFill="1" applyBorder="1" applyAlignment="1">
      <alignment horizontal="right" vertical="center" wrapText="1"/>
    </xf>
    <xf numFmtId="0" fontId="5" fillId="0" borderId="17" xfId="0" applyNumberFormat="1" applyFont="1" applyFill="1" applyBorder="1" applyAlignment="1">
      <alignment wrapText="1"/>
    </xf>
    <xf numFmtId="167" fontId="3" fillId="0" borderId="17" xfId="0" applyNumberFormat="1" applyFont="1" applyFill="1" applyBorder="1" applyAlignment="1">
      <alignment horizontal="left" wrapText="1" indent="4"/>
    </xf>
    <xf numFmtId="0" fontId="5" fillId="0" borderId="17" xfId="0" applyNumberFormat="1" applyFont="1" applyFill="1" applyBorder="1" applyAlignment="1">
      <alignment horizontal="left" wrapText="1" indent="4"/>
    </xf>
    <xf numFmtId="0" fontId="12" fillId="0" borderId="0" xfId="0" applyFont="1" applyFill="1" applyBorder="1"/>
    <xf numFmtId="2" fontId="3" fillId="0" borderId="19" xfId="0" applyNumberFormat="1" applyFont="1" applyFill="1" applyBorder="1" applyAlignment="1">
      <alignment horizontal="right" vertical="top" wrapText="1"/>
    </xf>
    <xf numFmtId="2" fontId="3" fillId="0" borderId="15" xfId="0" applyNumberFormat="1" applyFont="1" applyFill="1" applyBorder="1" applyAlignment="1">
      <alignment horizontal="right" vertical="top" wrapText="1"/>
    </xf>
    <xf numFmtId="2" fontId="3" fillId="0" borderId="0" xfId="0" applyNumberFormat="1" applyFont="1" applyFill="1" applyBorder="1" applyAlignment="1">
      <alignment horizontal="right" vertical="top" wrapText="1"/>
    </xf>
    <xf numFmtId="0" fontId="3" fillId="0" borderId="0" xfId="0" applyFont="1" applyFill="1" applyBorder="1" applyAlignment="1">
      <alignment horizontal="right" vertical="top" wrapText="1"/>
    </xf>
    <xf numFmtId="0" fontId="3" fillId="0" borderId="0" xfId="0" applyFont="1" applyFill="1" applyAlignment="1">
      <alignment vertical="center" wrapText="1"/>
    </xf>
    <xf numFmtId="0" fontId="40" fillId="0" borderId="0" xfId="0" applyFont="1" applyFill="1" applyAlignment="1">
      <alignment vertical="center" wrapText="1"/>
    </xf>
    <xf numFmtId="0" fontId="5" fillId="0" borderId="0" xfId="0" applyFont="1" applyFill="1" applyAlignment="1">
      <alignment wrapText="1"/>
    </xf>
    <xf numFmtId="0" fontId="41" fillId="0" borderId="0" xfId="0" applyFont="1" applyFill="1" applyAlignment="1">
      <alignment wrapText="1"/>
    </xf>
    <xf numFmtId="2" fontId="3" fillId="0" borderId="0" xfId="0" applyNumberFormat="1" applyFont="1" applyFill="1" applyBorder="1"/>
    <xf numFmtId="0" fontId="3" fillId="0" borderId="0" xfId="0" applyFont="1" applyFill="1" applyBorder="1" applyAlignment="1">
      <alignment horizontal="right"/>
    </xf>
    <xf numFmtId="164" fontId="3" fillId="0" borderId="0" xfId="0" applyNumberFormat="1" applyFont="1" applyFill="1" applyBorder="1"/>
    <xf numFmtId="0" fontId="5" fillId="0" borderId="0" xfId="0" applyFont="1" applyFill="1" applyBorder="1" applyAlignment="1">
      <alignment horizontal="left" indent="5"/>
    </xf>
    <xf numFmtId="0" fontId="5" fillId="0" borderId="23" xfId="0" applyFont="1" applyFill="1" applyBorder="1" applyAlignment="1">
      <alignment horizontal="left" wrapText="1" indent="6"/>
    </xf>
    <xf numFmtId="2" fontId="7" fillId="0" borderId="14" xfId="0" applyNumberFormat="1" applyFont="1" applyFill="1" applyBorder="1" applyAlignment="1">
      <alignment horizontal="right" vertical="center" wrapText="1"/>
    </xf>
    <xf numFmtId="0" fontId="60" fillId="0" borderId="0" xfId="0" applyFont="1" applyFill="1" applyBorder="1"/>
    <xf numFmtId="2" fontId="7" fillId="0" borderId="15" xfId="0" applyNumberFormat="1" applyFont="1" applyFill="1" applyBorder="1" applyAlignment="1">
      <alignment horizontal="right" vertical="center" wrapText="1"/>
    </xf>
    <xf numFmtId="167" fontId="3" fillId="0" borderId="0" xfId="0" applyNumberFormat="1" applyFont="1" applyFill="1" applyBorder="1" applyAlignment="1">
      <alignment horizontal="left" wrapText="1" indent="4"/>
    </xf>
    <xf numFmtId="0" fontId="5" fillId="0" borderId="0" xfId="0" applyFont="1" applyFill="1" applyBorder="1" applyAlignment="1">
      <alignment horizontal="left" wrapText="1" indent="5"/>
    </xf>
    <xf numFmtId="49" fontId="7" fillId="0" borderId="0" xfId="0" applyNumberFormat="1" applyFont="1" applyFill="1" applyBorder="1" applyAlignment="1">
      <alignment wrapText="1"/>
    </xf>
    <xf numFmtId="167" fontId="7" fillId="0" borderId="0" xfId="0" applyNumberFormat="1" applyFont="1" applyFill="1" applyBorder="1" applyAlignment="1">
      <alignment horizontal="left" wrapText="1" indent="1"/>
    </xf>
    <xf numFmtId="0" fontId="5" fillId="0" borderId="0" xfId="0" applyFont="1" applyFill="1" applyBorder="1" applyAlignment="1">
      <alignment horizontal="left" vertical="center" wrapText="1" indent="1"/>
    </xf>
    <xf numFmtId="0" fontId="7" fillId="0" borderId="0" xfId="0" applyNumberFormat="1" applyFont="1" applyFill="1" applyBorder="1" applyAlignment="1">
      <alignment vertical="top" wrapText="1"/>
    </xf>
    <xf numFmtId="2" fontId="3" fillId="0" borderId="15" xfId="0" applyNumberFormat="1" applyFont="1" applyFill="1" applyBorder="1"/>
    <xf numFmtId="2" fontId="3" fillId="0" borderId="15" xfId="0" applyNumberFormat="1" applyFont="1" applyFill="1" applyBorder="1" applyAlignment="1">
      <alignment wrapText="1"/>
    </xf>
    <xf numFmtId="170" fontId="7" fillId="0" borderId="0" xfId="0" applyNumberFormat="1" applyFont="1" applyFill="1" applyAlignment="1"/>
    <xf numFmtId="170" fontId="5" fillId="0" borderId="0" xfId="0" applyNumberFormat="1" applyFont="1" applyFill="1" applyBorder="1" applyAlignment="1"/>
    <xf numFmtId="0" fontId="5" fillId="0" borderId="23" xfId="0" applyFont="1" applyFill="1" applyBorder="1" applyAlignment="1">
      <alignment horizontal="left" indent="6"/>
    </xf>
    <xf numFmtId="170" fontId="5" fillId="0" borderId="23" xfId="0" applyNumberFormat="1" applyFont="1" applyFill="1" applyBorder="1" applyAlignment="1">
      <alignment horizontal="left" indent="6"/>
    </xf>
    <xf numFmtId="170" fontId="3" fillId="0" borderId="14" xfId="0" applyNumberFormat="1" applyFont="1" applyFill="1" applyBorder="1" applyAlignment="1">
      <alignment horizontal="center" vertical="center" wrapText="1"/>
    </xf>
    <xf numFmtId="0" fontId="3" fillId="0" borderId="14" xfId="0" applyFont="1" applyFill="1" applyBorder="1" applyAlignment="1">
      <alignment horizontal="center" vertical="center" wrapText="1"/>
    </xf>
    <xf numFmtId="170" fontId="3" fillId="0" borderId="11" xfId="0" applyNumberFormat="1" applyFont="1" applyFill="1" applyBorder="1" applyAlignment="1">
      <alignment horizontal="center" vertical="center" wrapText="1"/>
    </xf>
    <xf numFmtId="165" fontId="7" fillId="0" borderId="14" xfId="0" applyNumberFormat="1" applyFont="1" applyFill="1" applyBorder="1" applyAlignment="1">
      <alignment horizontal="right" vertical="center" wrapText="1"/>
    </xf>
    <xf numFmtId="168" fontId="7" fillId="0" borderId="14" xfId="0" applyNumberFormat="1" applyFont="1" applyFill="1" applyBorder="1" applyAlignment="1">
      <alignment horizontal="right" vertical="center" wrapText="1"/>
    </xf>
    <xf numFmtId="168" fontId="7" fillId="0" borderId="16" xfId="0" applyNumberFormat="1" applyFont="1" applyFill="1" applyBorder="1" applyAlignment="1">
      <alignment horizontal="right" vertical="center" wrapText="1"/>
    </xf>
    <xf numFmtId="165" fontId="3" fillId="0" borderId="15" xfId="0" applyNumberFormat="1" applyFont="1" applyFill="1" applyBorder="1"/>
    <xf numFmtId="170" fontId="3" fillId="0" borderId="15" xfId="0" applyNumberFormat="1" applyFont="1" applyFill="1" applyBorder="1"/>
    <xf numFmtId="168" fontId="3" fillId="0" borderId="19" xfId="0" applyNumberFormat="1" applyFont="1" applyFill="1" applyBorder="1"/>
    <xf numFmtId="170" fontId="3" fillId="0" borderId="19" xfId="0" applyNumberFormat="1" applyFont="1" applyFill="1" applyBorder="1"/>
    <xf numFmtId="168" fontId="3" fillId="0" borderId="19" xfId="0" applyNumberFormat="1" applyFont="1" applyFill="1" applyBorder="1" applyAlignment="1">
      <alignment horizontal="right" vertical="center" wrapText="1"/>
    </xf>
    <xf numFmtId="168" fontId="3" fillId="0" borderId="15" xfId="0" applyNumberFormat="1" applyFont="1" applyFill="1" applyBorder="1" applyAlignment="1">
      <alignment horizontal="right" vertical="center" wrapText="1"/>
    </xf>
    <xf numFmtId="165" fontId="3" fillId="0" borderId="19" xfId="0" applyNumberFormat="1" applyFont="1" applyFill="1" applyBorder="1"/>
    <xf numFmtId="170" fontId="3" fillId="0" borderId="0" xfId="0" applyNumberFormat="1" applyFont="1" applyFill="1" applyBorder="1"/>
    <xf numFmtId="167" fontId="3" fillId="0" borderId="18" xfId="0" applyNumberFormat="1" applyFont="1" applyFill="1" applyBorder="1" applyAlignment="1">
      <alignment wrapText="1"/>
    </xf>
    <xf numFmtId="165" fontId="3" fillId="0" borderId="14" xfId="0" applyNumberFormat="1" applyFont="1" applyFill="1" applyBorder="1" applyAlignment="1">
      <alignment horizontal="right" vertical="center" wrapText="1"/>
    </xf>
    <xf numFmtId="165" fontId="56" fillId="0" borderId="14" xfId="0" applyNumberFormat="1" applyFont="1" applyFill="1" applyBorder="1" applyAlignment="1">
      <alignment horizontal="right" vertical="center" wrapText="1"/>
    </xf>
    <xf numFmtId="165" fontId="56" fillId="0" borderId="15" xfId="0" applyNumberFormat="1" applyFont="1" applyFill="1" applyBorder="1" applyAlignment="1">
      <alignment horizontal="right" vertical="center" wrapText="1"/>
    </xf>
    <xf numFmtId="0" fontId="5" fillId="0" borderId="0" xfId="0" applyFont="1" applyFill="1" applyAlignment="1">
      <alignment horizontal="left" indent="1"/>
    </xf>
    <xf numFmtId="2" fontId="7" fillId="0" borderId="0" xfId="0" applyNumberFormat="1" applyFont="1" applyFill="1" applyBorder="1" applyAlignment="1"/>
    <xf numFmtId="2" fontId="3" fillId="0" borderId="24" xfId="37" applyNumberFormat="1" applyFont="1" applyFill="1" applyBorder="1" applyAlignment="1" applyProtection="1">
      <alignment horizontal="center" vertical="center"/>
    </xf>
    <xf numFmtId="2" fontId="0" fillId="0" borderId="0" xfId="0" applyNumberFormat="1" applyFill="1"/>
    <xf numFmtId="2" fontId="5" fillId="0" borderId="0" xfId="0" applyNumberFormat="1" applyFont="1" applyFill="1" applyBorder="1" applyAlignment="1">
      <alignment horizontal="left" indent="6"/>
    </xf>
    <xf numFmtId="2" fontId="5" fillId="0" borderId="0" xfId="0" applyNumberFormat="1" applyFont="1" applyFill="1" applyBorder="1" applyAlignment="1"/>
    <xf numFmtId="2" fontId="5" fillId="0" borderId="24" xfId="37" applyNumberFormat="1" applyFont="1" applyFill="1" applyBorder="1" applyAlignment="1" applyProtection="1">
      <alignment horizontal="center" vertical="center"/>
    </xf>
    <xf numFmtId="2" fontId="5" fillId="0" borderId="0" xfId="0" applyNumberFormat="1" applyFont="1" applyFill="1" applyBorder="1" applyAlignment="1">
      <alignment horizontal="left" wrapText="1" indent="6"/>
    </xf>
    <xf numFmtId="2" fontId="5" fillId="0" borderId="23" xfId="0" applyNumberFormat="1" applyFont="1" applyFill="1" applyBorder="1" applyAlignment="1">
      <alignment horizontal="left" wrapText="1" indent="6"/>
    </xf>
    <xf numFmtId="2" fontId="5" fillId="0" borderId="0" xfId="37" applyNumberFormat="1" applyFont="1" applyFill="1" applyBorder="1" applyAlignment="1" applyProtection="1">
      <alignment horizontal="center" vertical="center"/>
    </xf>
    <xf numFmtId="2" fontId="3" fillId="0" borderId="13" xfId="0" applyNumberFormat="1" applyFont="1" applyFill="1" applyBorder="1" applyAlignment="1">
      <alignment horizontal="center" vertical="center" wrapText="1"/>
    </xf>
    <xf numFmtId="2" fontId="3" fillId="0" borderId="11" xfId="0" applyNumberFormat="1" applyFont="1" applyFill="1" applyBorder="1" applyAlignment="1">
      <alignment horizontal="center" vertical="center" wrapText="1"/>
    </xf>
    <xf numFmtId="2" fontId="3" fillId="0" borderId="10" xfId="0" applyNumberFormat="1" applyFont="1" applyFill="1" applyBorder="1" applyAlignment="1">
      <alignment horizontal="center" vertical="center" wrapText="1"/>
    </xf>
    <xf numFmtId="2" fontId="7" fillId="0" borderId="22" xfId="0" applyNumberFormat="1" applyFont="1" applyFill="1" applyBorder="1" applyAlignment="1">
      <alignment vertical="top" wrapText="1"/>
    </xf>
    <xf numFmtId="2" fontId="7" fillId="0" borderId="19" xfId="0" applyNumberFormat="1" applyFont="1" applyFill="1" applyBorder="1" applyAlignment="1">
      <alignment horizontal="right" vertical="center" wrapText="1"/>
    </xf>
    <xf numFmtId="2" fontId="12" fillId="0" borderId="0" xfId="0" applyNumberFormat="1" applyFont="1" applyFill="1" applyBorder="1" applyAlignment="1">
      <alignment vertical="top" wrapText="1"/>
    </xf>
    <xf numFmtId="2" fontId="7" fillId="0" borderId="15" xfId="0" applyNumberFormat="1" applyFont="1" applyFill="1" applyBorder="1" applyAlignment="1">
      <alignment horizontal="right" vertical="top" wrapText="1"/>
    </xf>
    <xf numFmtId="2" fontId="7" fillId="0" borderId="19" xfId="0" applyNumberFormat="1" applyFont="1" applyFill="1" applyBorder="1" applyAlignment="1">
      <alignment horizontal="right" vertical="top" wrapText="1"/>
    </xf>
    <xf numFmtId="2" fontId="7" fillId="0" borderId="0" xfId="0" applyNumberFormat="1" applyFont="1" applyFill="1" applyBorder="1" applyAlignment="1">
      <alignment wrapText="1"/>
    </xf>
    <xf numFmtId="2" fontId="7" fillId="0" borderId="15" xfId="0" applyNumberFormat="1" applyFont="1" applyFill="1" applyBorder="1" applyAlignment="1">
      <alignment horizontal="right"/>
    </xf>
    <xf numFmtId="2" fontId="7" fillId="0" borderId="19" xfId="0" applyNumberFormat="1" applyFont="1" applyFill="1" applyBorder="1" applyAlignment="1">
      <alignment horizontal="right"/>
    </xf>
    <xf numFmtId="2" fontId="7" fillId="0" borderId="0" xfId="0" applyNumberFormat="1" applyFont="1" applyFill="1" applyBorder="1" applyAlignment="1">
      <alignment horizontal="left" vertical="top" wrapText="1" indent="1"/>
    </xf>
    <xf numFmtId="2" fontId="5" fillId="0" borderId="0" xfId="0" applyNumberFormat="1" applyFont="1" applyFill="1" applyBorder="1" applyAlignment="1">
      <alignment wrapText="1"/>
    </xf>
    <xf numFmtId="2" fontId="3" fillId="0" borderId="15" xfId="0" applyNumberFormat="1" applyFont="1" applyFill="1" applyBorder="1" applyAlignment="1">
      <alignment horizontal="right"/>
    </xf>
    <xf numFmtId="2" fontId="3" fillId="0" borderId="19" xfId="0" applyNumberFormat="1" applyFont="1" applyFill="1" applyBorder="1" applyAlignment="1">
      <alignment horizontal="right"/>
    </xf>
    <xf numFmtId="2" fontId="3" fillId="0" borderId="0" xfId="0" applyNumberFormat="1" applyFont="1" applyFill="1" applyBorder="1" applyAlignment="1">
      <alignment horizontal="left" wrapText="1" indent="1"/>
    </xf>
    <xf numFmtId="2" fontId="3" fillId="0" borderId="15" xfId="0" applyNumberFormat="1" applyFont="1" applyFill="1" applyBorder="1" applyAlignment="1">
      <alignment horizontal="right" vertical="center"/>
    </xf>
    <xf numFmtId="2" fontId="3" fillId="0" borderId="19" xfId="0" applyNumberFormat="1" applyFont="1" applyFill="1" applyBorder="1" applyAlignment="1">
      <alignment horizontal="right" vertical="center"/>
    </xf>
    <xf numFmtId="2" fontId="5" fillId="0" borderId="0" xfId="0" applyNumberFormat="1" applyFont="1" applyFill="1" applyBorder="1" applyAlignment="1">
      <alignment horizontal="left" wrapText="1" indent="1"/>
    </xf>
    <xf numFmtId="2" fontId="3" fillId="0" borderId="19" xfId="0" applyNumberFormat="1" applyFont="1" applyFill="1" applyBorder="1" applyAlignment="1">
      <alignment horizontal="right" vertical="center" wrapText="1"/>
    </xf>
    <xf numFmtId="2" fontId="5" fillId="0" borderId="0" xfId="0" applyNumberFormat="1" applyFont="1" applyFill="1" applyBorder="1"/>
    <xf numFmtId="2" fontId="5" fillId="0" borderId="0" xfId="0" applyNumberFormat="1" applyFont="1" applyFill="1" applyBorder="1" applyAlignment="1">
      <alignment horizontal="left" indent="1"/>
    </xf>
    <xf numFmtId="2" fontId="3" fillId="0" borderId="19" xfId="0" applyNumberFormat="1" applyFont="1" applyFill="1" applyBorder="1"/>
    <xf numFmtId="2" fontId="3" fillId="0" borderId="0" xfId="0" applyNumberFormat="1" applyFont="1" applyFill="1" applyBorder="1" applyAlignment="1">
      <alignment horizontal="right"/>
    </xf>
    <xf numFmtId="0" fontId="7" fillId="0" borderId="0" xfId="0" applyFont="1" applyFill="1" applyBorder="1" applyAlignment="1"/>
    <xf numFmtId="0" fontId="7" fillId="0" borderId="14" xfId="119" applyFont="1" applyFill="1" applyBorder="1" applyAlignment="1">
      <alignment horizontal="right" vertical="center" wrapText="1"/>
    </xf>
    <xf numFmtId="1" fontId="7" fillId="0" borderId="16" xfId="119" applyNumberFormat="1" applyFont="1" applyFill="1" applyBorder="1" applyAlignment="1">
      <alignment horizontal="right" vertical="top" wrapText="1"/>
    </xf>
    <xf numFmtId="165" fontId="7" fillId="0" borderId="16" xfId="119" applyNumberFormat="1" applyFont="1" applyFill="1" applyBorder="1" applyAlignment="1">
      <alignment horizontal="right" vertical="center" wrapText="1"/>
    </xf>
    <xf numFmtId="1" fontId="7" fillId="0" borderId="15" xfId="0" applyNumberFormat="1" applyFont="1" applyFill="1" applyBorder="1" applyAlignment="1">
      <alignment horizontal="right" vertical="top" wrapText="1"/>
    </xf>
    <xf numFmtId="1" fontId="7" fillId="0" borderId="19" xfId="0" applyNumberFormat="1" applyFont="1" applyFill="1" applyBorder="1" applyAlignment="1">
      <alignment horizontal="right" vertical="top" wrapText="1"/>
    </xf>
    <xf numFmtId="165" fontId="7" fillId="0" borderId="19" xfId="0" applyNumberFormat="1" applyFont="1" applyFill="1" applyBorder="1" applyAlignment="1">
      <alignment horizontal="right" vertical="top" wrapText="1"/>
    </xf>
    <xf numFmtId="1" fontId="3" fillId="0" borderId="19" xfId="0" applyNumberFormat="1" applyFont="1" applyFill="1" applyBorder="1" applyAlignment="1">
      <alignment horizontal="right" vertical="top" wrapText="1"/>
    </xf>
    <xf numFmtId="0" fontId="3" fillId="0" borderId="15" xfId="119" applyFont="1" applyFill="1" applyBorder="1" applyAlignment="1">
      <alignment horizontal="right" vertical="center" wrapText="1"/>
    </xf>
    <xf numFmtId="0" fontId="3" fillId="0" borderId="19" xfId="119" applyFont="1" applyFill="1" applyBorder="1" applyAlignment="1">
      <alignment horizontal="right" vertical="center" wrapText="1"/>
    </xf>
    <xf numFmtId="165" fontId="7" fillId="0" borderId="19" xfId="119" applyNumberFormat="1" applyFont="1" applyFill="1" applyBorder="1" applyAlignment="1">
      <alignment horizontal="right" vertical="center" wrapText="1"/>
    </xf>
    <xf numFmtId="0" fontId="5" fillId="0" borderId="17" xfId="0" applyFont="1" applyFill="1" applyBorder="1" applyAlignment="1">
      <alignment horizontal="left" wrapText="1" indent="4"/>
    </xf>
    <xf numFmtId="0" fontId="3" fillId="0" borderId="17" xfId="0" applyNumberFormat="1" applyFont="1" applyFill="1" applyBorder="1" applyAlignment="1">
      <alignment horizontal="left" wrapText="1" indent="4"/>
    </xf>
    <xf numFmtId="0" fontId="3" fillId="0" borderId="19" xfId="0" applyFont="1" applyFill="1" applyBorder="1" applyAlignment="1">
      <alignment horizontal="right" vertical="center" wrapText="1"/>
    </xf>
    <xf numFmtId="0" fontId="5" fillId="0" borderId="0" xfId="0" applyFont="1" applyFill="1" applyBorder="1" applyAlignment="1">
      <alignment horizontal="left" wrapText="1" indent="4"/>
    </xf>
    <xf numFmtId="0" fontId="3" fillId="0" borderId="15" xfId="0" applyFont="1" applyFill="1" applyBorder="1" applyAlignment="1">
      <alignment horizontal="right" vertical="top" wrapText="1"/>
    </xf>
    <xf numFmtId="0" fontId="3" fillId="0" borderId="19" xfId="0" applyFont="1" applyFill="1" applyBorder="1" applyAlignment="1">
      <alignment horizontal="right" vertical="top" wrapText="1"/>
    </xf>
    <xf numFmtId="0" fontId="3" fillId="0" borderId="18"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7" fillId="0" borderId="14" xfId="0" applyFont="1" applyFill="1" applyBorder="1" applyAlignment="1">
      <alignment horizontal="right" vertical="center" wrapText="1"/>
    </xf>
    <xf numFmtId="165" fontId="7" fillId="0" borderId="16" xfId="0" applyNumberFormat="1" applyFont="1" applyFill="1" applyBorder="1" applyAlignment="1">
      <alignment horizontal="right" vertical="center" wrapText="1"/>
    </xf>
    <xf numFmtId="167" fontId="3" fillId="0" borderId="17" xfId="0" applyNumberFormat="1" applyFont="1" applyFill="1" applyBorder="1" applyAlignment="1">
      <alignment horizontal="left" wrapText="1" indent="3"/>
    </xf>
    <xf numFmtId="0" fontId="5" fillId="0" borderId="17" xfId="0" applyFont="1" applyFill="1" applyBorder="1" applyAlignment="1">
      <alignment horizontal="left" wrapText="1" indent="3"/>
    </xf>
    <xf numFmtId="0" fontId="7" fillId="0" borderId="0" xfId="0" applyFont="1" applyFill="1" applyAlignment="1">
      <alignment horizontal="left"/>
    </xf>
    <xf numFmtId="167" fontId="3" fillId="0" borderId="17" xfId="0" applyNumberFormat="1" applyFont="1" applyFill="1" applyBorder="1" applyAlignment="1">
      <alignment horizontal="left" wrapText="1"/>
    </xf>
    <xf numFmtId="0" fontId="5" fillId="0" borderId="0" xfId="0" applyFont="1" applyFill="1" applyBorder="1" applyAlignment="1">
      <alignment horizontal="left" wrapText="1"/>
    </xf>
    <xf numFmtId="167" fontId="3" fillId="0" borderId="17" xfId="0" applyNumberFormat="1" applyFont="1" applyFill="1" applyBorder="1" applyAlignment="1">
      <alignment horizontal="left" vertical="center" wrapText="1"/>
    </xf>
    <xf numFmtId="0" fontId="5" fillId="0" borderId="0" xfId="0" applyFont="1" applyFill="1" applyBorder="1" applyAlignment="1">
      <alignment horizontal="left" vertical="center" wrapText="1"/>
    </xf>
    <xf numFmtId="167" fontId="3" fillId="0" borderId="17" xfId="0" applyNumberFormat="1" applyFont="1" applyFill="1" applyBorder="1" applyAlignment="1">
      <alignment horizontal="left" vertical="top" wrapText="1"/>
    </xf>
    <xf numFmtId="0" fontId="3" fillId="0" borderId="17" xfId="0" applyNumberFormat="1" applyFont="1" applyFill="1" applyBorder="1" applyAlignment="1">
      <alignment horizontal="left" vertical="center" wrapText="1"/>
    </xf>
    <xf numFmtId="0" fontId="11" fillId="0" borderId="0" xfId="0" applyFont="1" applyFill="1"/>
    <xf numFmtId="0" fontId="7" fillId="0" borderId="0" xfId="0" applyFont="1" applyFill="1" applyBorder="1" applyAlignment="1">
      <alignment horizontal="left" indent="6"/>
    </xf>
    <xf numFmtId="0" fontId="7" fillId="0" borderId="0" xfId="0" applyFont="1" applyFill="1" applyBorder="1" applyAlignment="1">
      <alignment horizontal="justify"/>
    </xf>
    <xf numFmtId="0" fontId="7" fillId="0" borderId="0" xfId="0" applyFont="1" applyFill="1" applyBorder="1" applyAlignment="1">
      <alignment vertical="top" wrapText="1"/>
    </xf>
    <xf numFmtId="169" fontId="7" fillId="0" borderId="15" xfId="0" applyNumberFormat="1" applyFont="1" applyFill="1" applyBorder="1" applyAlignment="1">
      <alignment horizontal="right" vertical="center" wrapText="1"/>
    </xf>
    <xf numFmtId="169" fontId="7" fillId="0" borderId="16" xfId="0" applyNumberFormat="1" applyFont="1" applyFill="1" applyBorder="1" applyAlignment="1">
      <alignment horizontal="right" vertical="center" wrapText="1"/>
    </xf>
    <xf numFmtId="0" fontId="12" fillId="0" borderId="0" xfId="0" applyFont="1" applyFill="1" applyAlignment="1">
      <alignment vertical="top" wrapText="1"/>
    </xf>
    <xf numFmtId="164" fontId="3" fillId="0" borderId="19" xfId="0" applyNumberFormat="1" applyFont="1" applyFill="1" applyBorder="1" applyAlignment="1">
      <alignment horizontal="right"/>
    </xf>
    <xf numFmtId="167" fontId="7" fillId="0" borderId="0" xfId="0" applyNumberFormat="1" applyFont="1" applyFill="1" applyAlignment="1">
      <alignment vertical="top" wrapText="1"/>
    </xf>
    <xf numFmtId="164" fontId="3" fillId="0" borderId="19" xfId="0" applyNumberFormat="1" applyFont="1" applyFill="1" applyBorder="1" applyAlignment="1">
      <alignment horizontal="right" vertical="center" wrapText="1"/>
    </xf>
    <xf numFmtId="0" fontId="5" fillId="0" borderId="0" xfId="0" applyFont="1" applyFill="1" applyAlignment="1">
      <alignment vertical="top" wrapText="1"/>
    </xf>
    <xf numFmtId="165" fontId="3" fillId="0" borderId="15" xfId="0" applyNumberFormat="1" applyFont="1" applyFill="1" applyBorder="1" applyAlignment="1">
      <alignment horizontal="right" vertical="top" wrapText="1"/>
    </xf>
    <xf numFmtId="164" fontId="3" fillId="0" borderId="15" xfId="0" applyNumberFormat="1" applyFont="1" applyFill="1" applyBorder="1" applyAlignment="1">
      <alignment horizontal="right" vertical="top" wrapText="1"/>
    </xf>
    <xf numFmtId="164" fontId="3" fillId="0" borderId="19" xfId="0" applyNumberFormat="1" applyFont="1" applyFill="1" applyBorder="1" applyAlignment="1">
      <alignment horizontal="right" vertical="top" wrapText="1"/>
    </xf>
    <xf numFmtId="0" fontId="7" fillId="0" borderId="0" xfId="0" applyFont="1" applyFill="1" applyAlignment="1">
      <alignment vertical="top" wrapText="1"/>
    </xf>
    <xf numFmtId="164" fontId="3" fillId="0" borderId="15" xfId="0" applyNumberFormat="1" applyFont="1" applyFill="1" applyBorder="1"/>
    <xf numFmtId="167" fontId="7" fillId="0" borderId="0" xfId="0" applyNumberFormat="1" applyFont="1" applyFill="1" applyAlignment="1">
      <alignment horizontal="left" vertical="top" wrapText="1" indent="1"/>
    </xf>
    <xf numFmtId="164" fontId="7" fillId="0" borderId="15" xfId="0" applyNumberFormat="1" applyFont="1" applyFill="1" applyBorder="1" applyAlignment="1">
      <alignment horizontal="right" vertical="center" wrapText="1"/>
    </xf>
    <xf numFmtId="164" fontId="7" fillId="0" borderId="19" xfId="0" applyNumberFormat="1" applyFont="1" applyFill="1" applyBorder="1" applyAlignment="1">
      <alignment horizontal="right" vertical="center" wrapText="1"/>
    </xf>
    <xf numFmtId="0" fontId="3" fillId="0" borderId="0" xfId="0" applyFont="1" applyFill="1" applyBorder="1" applyAlignment="1">
      <alignment horizontal="left" indent="1"/>
    </xf>
    <xf numFmtId="165" fontId="7" fillId="0" borderId="15" xfId="0" applyNumberFormat="1" applyFont="1" applyFill="1" applyBorder="1" applyAlignment="1">
      <alignment horizontal="right" vertical="top" wrapText="1"/>
    </xf>
    <xf numFmtId="164" fontId="7" fillId="0" borderId="15" xfId="0" applyNumberFormat="1" applyFont="1" applyFill="1" applyBorder="1" applyAlignment="1">
      <alignment horizontal="right" vertical="top" wrapText="1"/>
    </xf>
    <xf numFmtId="164" fontId="7" fillId="0" borderId="19" xfId="0" applyNumberFormat="1" applyFont="1" applyFill="1" applyBorder="1" applyAlignment="1">
      <alignment horizontal="right" vertical="top" wrapText="1"/>
    </xf>
    <xf numFmtId="164" fontId="3" fillId="0" borderId="15" xfId="0" applyNumberFormat="1" applyFont="1" applyFill="1" applyBorder="1" applyAlignment="1">
      <alignment vertical="center"/>
    </xf>
    <xf numFmtId="0" fontId="3" fillId="0" borderId="19" xfId="0" applyFont="1" applyFill="1" applyBorder="1"/>
    <xf numFmtId="164" fontId="3" fillId="0" borderId="19" xfId="0" applyNumberFormat="1" applyFont="1" applyFill="1" applyBorder="1"/>
    <xf numFmtId="165" fontId="3" fillId="0" borderId="0" xfId="0" applyNumberFormat="1" applyFont="1" applyFill="1" applyBorder="1"/>
    <xf numFmtId="165" fontId="7" fillId="0" borderId="0" xfId="0" applyNumberFormat="1" applyFont="1" applyFill="1" applyBorder="1" applyAlignment="1">
      <alignment horizontal="left"/>
    </xf>
    <xf numFmtId="165" fontId="0" fillId="0" borderId="0" xfId="0" applyNumberFormat="1" applyFill="1"/>
    <xf numFmtId="165" fontId="5" fillId="0" borderId="0" xfId="0" applyNumberFormat="1" applyFont="1" applyFill="1" applyBorder="1" applyAlignment="1">
      <alignment horizontal="left"/>
    </xf>
    <xf numFmtId="165" fontId="5" fillId="0" borderId="23" xfId="0" applyNumberFormat="1" applyFont="1" applyFill="1" applyBorder="1" applyAlignment="1">
      <alignment horizontal="left"/>
    </xf>
    <xf numFmtId="165" fontId="5" fillId="0" borderId="0" xfId="37" applyNumberFormat="1" applyFont="1" applyFill="1" applyBorder="1" applyAlignment="1" applyProtection="1">
      <alignment horizontal="center" vertical="center"/>
    </xf>
    <xf numFmtId="165" fontId="3" fillId="0" borderId="0" xfId="0" applyNumberFormat="1" applyFont="1" applyFill="1" applyBorder="1" applyAlignment="1">
      <alignment horizontal="left" wrapText="1" indent="1"/>
    </xf>
    <xf numFmtId="165" fontId="5" fillId="0" borderId="17" xfId="0" applyNumberFormat="1" applyFont="1" applyFill="1" applyBorder="1" applyAlignment="1">
      <alignment horizontal="left" wrapText="1"/>
    </xf>
    <xf numFmtId="165" fontId="3" fillId="0" borderId="17" xfId="0" applyNumberFormat="1" applyFont="1" applyFill="1" applyBorder="1" applyAlignment="1">
      <alignment wrapText="1"/>
    </xf>
    <xf numFmtId="165" fontId="3" fillId="0" borderId="15" xfId="0" applyNumberFormat="1" applyFont="1" applyFill="1" applyBorder="1" applyAlignment="1">
      <alignment horizontal="right" wrapText="1"/>
    </xf>
    <xf numFmtId="165" fontId="3" fillId="0" borderId="19" xfId="0" applyNumberFormat="1" applyFont="1" applyFill="1" applyBorder="1" applyAlignment="1">
      <alignment horizontal="right" wrapText="1"/>
    </xf>
    <xf numFmtId="165" fontId="7" fillId="0" borderId="17" xfId="0" applyNumberFormat="1" applyFont="1" applyFill="1" applyBorder="1" applyAlignment="1">
      <alignment wrapText="1"/>
    </xf>
    <xf numFmtId="0" fontId="65" fillId="0" borderId="19" xfId="0" applyNumberFormat="1" applyFont="1" applyFill="1" applyBorder="1" applyAlignment="1">
      <alignment horizontal="right" wrapText="1"/>
    </xf>
    <xf numFmtId="165" fontId="7" fillId="0" borderId="19" xfId="0" applyNumberFormat="1" applyFont="1" applyFill="1" applyBorder="1" applyAlignment="1">
      <alignment horizontal="right" wrapText="1"/>
    </xf>
    <xf numFmtId="165" fontId="3" fillId="0" borderId="17" xfId="0" applyNumberFormat="1" applyFont="1" applyFill="1" applyBorder="1"/>
    <xf numFmtId="165" fontId="7" fillId="0" borderId="19" xfId="0" applyNumberFormat="1" applyFont="1" applyFill="1" applyBorder="1" applyAlignment="1">
      <alignment horizontal="left" wrapText="1"/>
    </xf>
    <xf numFmtId="165" fontId="5" fillId="0" borderId="17" xfId="0" applyNumberFormat="1" applyFont="1" applyFill="1" applyBorder="1" applyAlignment="1">
      <alignment wrapText="1"/>
    </xf>
    <xf numFmtId="165" fontId="65" fillId="0" borderId="0" xfId="0" applyNumberFormat="1" applyFont="1" applyFill="1" applyBorder="1" applyAlignment="1">
      <alignment horizontal="right" wrapText="1"/>
    </xf>
    <xf numFmtId="165" fontId="65" fillId="0" borderId="0" xfId="0" applyNumberFormat="1" applyFont="1" applyFill="1" applyBorder="1" applyAlignment="1">
      <alignment horizontal="right" vertical="top" wrapText="1"/>
    </xf>
    <xf numFmtId="1" fontId="3" fillId="0" borderId="17" xfId="0" applyNumberFormat="1" applyFont="1" applyFill="1" applyBorder="1" applyAlignment="1">
      <alignment wrapText="1"/>
    </xf>
    <xf numFmtId="1" fontId="7" fillId="0" borderId="17" xfId="0" applyNumberFormat="1" applyFont="1" applyFill="1" applyBorder="1" applyAlignment="1">
      <alignment wrapText="1"/>
    </xf>
    <xf numFmtId="165" fontId="65" fillId="0" borderId="19" xfId="0" applyNumberFormat="1" applyFont="1" applyFill="1" applyBorder="1" applyAlignment="1">
      <alignment horizontal="right" wrapText="1"/>
    </xf>
    <xf numFmtId="1" fontId="3" fillId="0" borderId="17" xfId="0" applyNumberFormat="1" applyFont="1" applyFill="1" applyBorder="1"/>
    <xf numFmtId="165" fontId="3" fillId="0" borderId="19" xfId="0" applyNumberFormat="1" applyFont="1" applyFill="1" applyBorder="1" applyAlignment="1">
      <alignment wrapText="1"/>
    </xf>
    <xf numFmtId="1" fontId="3" fillId="0" borderId="0" xfId="0" applyNumberFormat="1" applyFont="1" applyFill="1" applyBorder="1" applyAlignment="1">
      <alignment horizontal="left" wrapText="1"/>
    </xf>
    <xf numFmtId="1" fontId="5" fillId="0" borderId="17" xfId="0" applyNumberFormat="1" applyFont="1" applyFill="1" applyBorder="1" applyAlignment="1">
      <alignment wrapText="1"/>
    </xf>
    <xf numFmtId="1" fontId="3" fillId="0" borderId="0" xfId="0" applyNumberFormat="1" applyFont="1" applyFill="1" applyBorder="1" applyAlignment="1">
      <alignment wrapText="1"/>
    </xf>
    <xf numFmtId="165" fontId="3" fillId="0" borderId="17" xfId="0" applyNumberFormat="1" applyFont="1" applyFill="1" applyBorder="1" applyAlignment="1">
      <alignment horizontal="left" wrapText="1"/>
    </xf>
    <xf numFmtId="165" fontId="3" fillId="0" borderId="17" xfId="0" applyNumberFormat="1" applyFont="1" applyFill="1" applyBorder="1" applyAlignment="1">
      <alignment horizontal="left" wrapText="1" indent="1"/>
    </xf>
    <xf numFmtId="165" fontId="65" fillId="0" borderId="19" xfId="0" applyNumberFormat="1" applyFont="1" applyFill="1" applyBorder="1" applyAlignment="1">
      <alignment horizontal="right" vertical="top" wrapText="1"/>
    </xf>
    <xf numFmtId="1" fontId="3" fillId="0" borderId="17" xfId="0" applyNumberFormat="1" applyFont="1" applyFill="1" applyBorder="1" applyAlignment="1">
      <alignment horizontal="left" wrapText="1"/>
    </xf>
    <xf numFmtId="165" fontId="5" fillId="0" borderId="0" xfId="0" applyNumberFormat="1" applyFont="1" applyFill="1" applyAlignment="1">
      <alignment horizontal="left" indent="1"/>
    </xf>
    <xf numFmtId="0" fontId="7" fillId="0" borderId="25" xfId="0" applyFont="1" applyFill="1" applyBorder="1" applyAlignment="1">
      <alignment horizontal="left" vertical="center"/>
    </xf>
    <xf numFmtId="0" fontId="7" fillId="0" borderId="0" xfId="0" applyFont="1" applyFill="1" applyBorder="1" applyAlignment="1">
      <alignment horizontal="left" vertical="center" indent="6"/>
    </xf>
    <xf numFmtId="0" fontId="7" fillId="0" borderId="0" xfId="0" applyFont="1" applyFill="1" applyBorder="1" applyAlignment="1">
      <alignment horizontal="left" vertical="center"/>
    </xf>
    <xf numFmtId="0" fontId="5" fillId="0" borderId="0" xfId="0" applyFont="1" applyFill="1" applyBorder="1" applyAlignment="1">
      <alignment horizontal="left" vertical="center"/>
    </xf>
    <xf numFmtId="0" fontId="3" fillId="0" borderId="0" xfId="0" applyFont="1" applyFill="1" applyBorder="1" applyAlignment="1">
      <alignment horizontal="left"/>
    </xf>
    <xf numFmtId="0" fontId="3" fillId="0" borderId="12" xfId="0" applyFont="1" applyFill="1" applyBorder="1" applyAlignment="1">
      <alignment horizontal="center" vertical="center" wrapText="1"/>
    </xf>
    <xf numFmtId="0" fontId="3" fillId="0" borderId="17" xfId="0" applyFont="1" applyFill="1" applyBorder="1" applyAlignment="1">
      <alignment horizontal="left" wrapText="1" indent="2"/>
    </xf>
    <xf numFmtId="0" fontId="3" fillId="0" borderId="15" xfId="0" applyFont="1" applyFill="1" applyBorder="1" applyAlignment="1">
      <alignment wrapText="1"/>
    </xf>
    <xf numFmtId="0" fontId="5" fillId="0" borderId="17" xfId="0" applyFont="1" applyFill="1" applyBorder="1" applyAlignment="1">
      <alignment horizontal="left" wrapText="1" indent="2"/>
    </xf>
    <xf numFmtId="167" fontId="3" fillId="0" borderId="17" xfId="0" applyNumberFormat="1" applyFont="1" applyFill="1" applyBorder="1" applyAlignment="1">
      <alignment horizontal="left" wrapText="1" indent="2"/>
    </xf>
    <xf numFmtId="0" fontId="7" fillId="0" borderId="15" xfId="0" applyFont="1" applyFill="1" applyBorder="1" applyAlignment="1">
      <alignment horizontal="right" wrapText="1"/>
    </xf>
    <xf numFmtId="0" fontId="3" fillId="0" borderId="15" xfId="0" applyFont="1" applyFill="1" applyBorder="1" applyAlignment="1"/>
    <xf numFmtId="0" fontId="13" fillId="0" borderId="0" xfId="0" applyFont="1" applyFill="1" applyBorder="1" applyAlignment="1"/>
    <xf numFmtId="0" fontId="13" fillId="0" borderId="0" xfId="0" applyFont="1" applyFill="1" applyBorder="1" applyAlignment="1">
      <alignment horizontal="left" indent="6"/>
    </xf>
    <xf numFmtId="0" fontId="13" fillId="0" borderId="0" xfId="0" applyFont="1" applyFill="1" applyBorder="1" applyAlignment="1">
      <alignment horizontal="justify"/>
    </xf>
    <xf numFmtId="0" fontId="33" fillId="0" borderId="11" xfId="0" applyFont="1" applyFill="1" applyBorder="1" applyAlignment="1">
      <alignment horizontal="center" vertical="center" wrapText="1"/>
    </xf>
    <xf numFmtId="0" fontId="33" fillId="0" borderId="13" xfId="0" applyFont="1" applyFill="1" applyBorder="1" applyAlignment="1">
      <alignment horizontal="center" vertical="center" wrapText="1"/>
    </xf>
    <xf numFmtId="167" fontId="33" fillId="0" borderId="22" xfId="0" applyNumberFormat="1" applyFont="1" applyFill="1" applyBorder="1" applyAlignment="1">
      <alignment horizontal="left" wrapText="1"/>
    </xf>
    <xf numFmtId="166" fontId="66" fillId="0" borderId="19" xfId="0" applyNumberFormat="1" applyFont="1" applyFill="1" applyBorder="1" applyAlignment="1">
      <alignment horizontal="right" wrapText="1"/>
    </xf>
    <xf numFmtId="166" fontId="3" fillId="0" borderId="0" xfId="0" applyNumberFormat="1" applyFont="1" applyFill="1" applyAlignment="1">
      <alignment horizontal="right" wrapText="1"/>
    </xf>
    <xf numFmtId="167" fontId="33" fillId="0" borderId="0" xfId="0" applyNumberFormat="1" applyFont="1" applyFill="1" applyBorder="1" applyAlignment="1">
      <alignment horizontal="left" wrapText="1"/>
    </xf>
    <xf numFmtId="0" fontId="33" fillId="0" borderId="0" xfId="0" applyFont="1" applyFill="1" applyBorder="1" applyAlignment="1">
      <alignment wrapText="1"/>
    </xf>
    <xf numFmtId="166" fontId="3" fillId="0" borderId="0" xfId="0" applyNumberFormat="1" applyFont="1" applyFill="1" applyBorder="1" applyAlignment="1">
      <alignment horizontal="right" wrapText="1"/>
    </xf>
    <xf numFmtId="0" fontId="21" fillId="0" borderId="0" xfId="0" applyFont="1" applyFill="1" applyAlignment="1">
      <alignment wrapText="1"/>
    </xf>
    <xf numFmtId="166" fontId="65" fillId="0" borderId="19" xfId="0" applyNumberFormat="1" applyFont="1" applyFill="1" applyBorder="1" applyAlignment="1">
      <alignment horizontal="right" wrapText="1"/>
    </xf>
    <xf numFmtId="0" fontId="12" fillId="0" borderId="0" xfId="0" applyNumberFormat="1" applyFont="1" applyFill="1" applyBorder="1" applyAlignment="1">
      <alignment horizontal="left" wrapText="1"/>
    </xf>
    <xf numFmtId="0" fontId="33" fillId="0" borderId="14" xfId="0" applyFont="1" applyFill="1" applyBorder="1" applyAlignment="1">
      <alignment horizontal="center" vertical="center" wrapText="1"/>
    </xf>
    <xf numFmtId="0" fontId="33" fillId="0" borderId="16" xfId="0" applyFont="1" applyFill="1" applyBorder="1" applyAlignment="1">
      <alignment horizontal="center" vertical="center" wrapText="1"/>
    </xf>
    <xf numFmtId="0" fontId="65" fillId="0" borderId="0" xfId="0" applyNumberFormat="1" applyFont="1" applyFill="1" applyBorder="1" applyAlignment="1">
      <alignment horizontal="right" wrapText="1"/>
    </xf>
    <xf numFmtId="0" fontId="3" fillId="0" borderId="19" xfId="0" applyFont="1" applyFill="1" applyBorder="1" applyAlignment="1"/>
    <xf numFmtId="0" fontId="66" fillId="0" borderId="0" xfId="0" applyNumberFormat="1" applyFont="1" applyFill="1" applyBorder="1" applyAlignment="1">
      <alignment horizontal="right" wrapText="1"/>
    </xf>
    <xf numFmtId="0" fontId="66" fillId="0" borderId="19" xfId="0" applyNumberFormat="1" applyFont="1" applyFill="1" applyBorder="1" applyAlignment="1">
      <alignment horizontal="right" wrapText="1"/>
    </xf>
    <xf numFmtId="0" fontId="66" fillId="0" borderId="19" xfId="0" applyFont="1" applyFill="1" applyBorder="1" applyAlignment="1">
      <alignment horizontal="right" wrapText="1"/>
    </xf>
    <xf numFmtId="0" fontId="7" fillId="0" borderId="0" xfId="0" applyFont="1" applyFill="1" applyAlignment="1">
      <alignment vertical="center"/>
    </xf>
    <xf numFmtId="0" fontId="5" fillId="0" borderId="0" xfId="0" applyFont="1" applyFill="1" applyAlignment="1">
      <alignment horizontal="left" vertical="center" indent="6"/>
    </xf>
    <xf numFmtId="0" fontId="5" fillId="0" borderId="0" xfId="0" applyFont="1" applyFill="1" applyAlignment="1">
      <alignment horizontal="left" vertical="center" wrapText="1" indent="6"/>
    </xf>
    <xf numFmtId="167" fontId="7" fillId="0" borderId="17" xfId="0" applyNumberFormat="1" applyFont="1" applyFill="1" applyBorder="1" applyAlignment="1">
      <alignment horizontal="left" vertical="top" wrapText="1"/>
    </xf>
    <xf numFmtId="0" fontId="65" fillId="0" borderId="19" xfId="0" applyNumberFormat="1" applyFont="1" applyFill="1" applyBorder="1" applyAlignment="1">
      <alignment horizontal="right" vertical="top" wrapText="1"/>
    </xf>
    <xf numFmtId="0" fontId="7" fillId="0" borderId="15" xfId="0" applyFont="1" applyFill="1" applyBorder="1" applyAlignment="1">
      <alignment horizontal="right" vertical="top" wrapText="1"/>
    </xf>
    <xf numFmtId="0" fontId="5" fillId="0" borderId="17" xfId="0" applyFont="1" applyFill="1" applyBorder="1" applyAlignment="1">
      <alignment horizontal="left" vertical="top" wrapText="1"/>
    </xf>
    <xf numFmtId="0" fontId="3" fillId="0" borderId="23" xfId="0" applyFont="1" applyFill="1" applyBorder="1" applyAlignment="1">
      <alignment horizontal="left" wrapText="1" indent="6"/>
    </xf>
    <xf numFmtId="167" fontId="13" fillId="0" borderId="22" xfId="0" applyNumberFormat="1" applyFont="1" applyFill="1" applyBorder="1" applyAlignment="1">
      <alignment horizontal="left" wrapText="1"/>
    </xf>
    <xf numFmtId="0" fontId="5" fillId="0" borderId="0" xfId="0" applyFont="1" applyFill="1" applyBorder="1" applyAlignment="1">
      <alignment horizontal="left" vertical="top" wrapText="1"/>
    </xf>
    <xf numFmtId="166" fontId="33" fillId="0" borderId="0" xfId="0" applyNumberFormat="1" applyFont="1" applyFill="1" applyBorder="1" applyAlignment="1">
      <alignment horizontal="right" wrapText="1"/>
    </xf>
    <xf numFmtId="167" fontId="13" fillId="0" borderId="18" xfId="0" applyNumberFormat="1" applyFont="1" applyFill="1" applyBorder="1" applyAlignment="1">
      <alignment horizontal="left" wrapText="1"/>
    </xf>
    <xf numFmtId="165" fontId="7" fillId="0" borderId="14" xfId="0" applyNumberFormat="1" applyFont="1" applyFill="1" applyBorder="1" applyAlignment="1">
      <alignment horizontal="right" wrapText="1"/>
    </xf>
    <xf numFmtId="165" fontId="7" fillId="0" borderId="16" xfId="0" applyNumberFormat="1" applyFont="1" applyFill="1" applyBorder="1" applyAlignment="1">
      <alignment horizontal="right" wrapText="1"/>
    </xf>
    <xf numFmtId="0" fontId="34" fillId="0" borderId="17" xfId="0" applyNumberFormat="1" applyFont="1" applyFill="1" applyBorder="1" applyAlignment="1">
      <alignment horizontal="left" wrapText="1"/>
    </xf>
    <xf numFmtId="165" fontId="66" fillId="0" borderId="0" xfId="0" applyNumberFormat="1" applyFont="1" applyFill="1" applyBorder="1" applyAlignment="1">
      <alignment horizontal="right" wrapText="1"/>
    </xf>
    <xf numFmtId="167" fontId="33" fillId="0" borderId="17" xfId="0" applyNumberFormat="1" applyFont="1" applyFill="1" applyBorder="1" applyAlignment="1">
      <alignment horizontal="left" wrapText="1"/>
    </xf>
    <xf numFmtId="165" fontId="66" fillId="0" borderId="19" xfId="0" applyNumberFormat="1" applyFont="1" applyFill="1" applyBorder="1" applyAlignment="1">
      <alignment horizontal="right" wrapText="1"/>
    </xf>
    <xf numFmtId="0" fontId="64" fillId="0" borderId="0" xfId="0" applyFont="1" applyFill="1" applyAlignment="1">
      <alignment wrapText="1"/>
    </xf>
    <xf numFmtId="167" fontId="13" fillId="0" borderId="0" xfId="0" applyNumberFormat="1" applyFont="1" applyFill="1" applyBorder="1" applyAlignment="1">
      <alignment horizontal="left" wrapText="1"/>
    </xf>
    <xf numFmtId="165" fontId="64" fillId="0" borderId="0" xfId="0" applyNumberFormat="1" applyFont="1" applyFill="1" applyAlignment="1">
      <alignment wrapText="1"/>
    </xf>
    <xf numFmtId="171" fontId="64" fillId="0" borderId="0" xfId="0" applyNumberFormat="1" applyFont="1" applyFill="1" applyAlignment="1">
      <alignment wrapText="1"/>
    </xf>
    <xf numFmtId="167" fontId="34" fillId="0" borderId="0" xfId="0" applyNumberFormat="1" applyFont="1" applyFill="1" applyBorder="1" applyAlignment="1">
      <alignment horizontal="left" wrapText="1"/>
    </xf>
    <xf numFmtId="0" fontId="66" fillId="0" borderId="15" xfId="0" applyNumberFormat="1" applyFont="1" applyFill="1" applyBorder="1" applyAlignment="1">
      <alignment horizontal="right" wrapText="1"/>
    </xf>
    <xf numFmtId="0" fontId="13" fillId="0" borderId="0" xfId="0" applyFont="1" applyFill="1" applyBorder="1" applyAlignment="1">
      <alignment vertical="center"/>
    </xf>
    <xf numFmtId="0" fontId="13" fillId="0" borderId="0" xfId="0" applyFont="1" applyFill="1" applyBorder="1" applyAlignment="1">
      <alignment horizontal="left" vertical="center" indent="6"/>
    </xf>
    <xf numFmtId="0" fontId="13" fillId="0" borderId="0" xfId="0" applyFont="1" applyFill="1" applyBorder="1" applyAlignment="1">
      <alignment horizontal="left" vertical="center"/>
    </xf>
    <xf numFmtId="0" fontId="3" fillId="0" borderId="21" xfId="0" applyFont="1" applyFill="1" applyBorder="1" applyAlignment="1">
      <alignment horizontal="center" vertical="center" wrapText="1"/>
    </xf>
    <xf numFmtId="0" fontId="3" fillId="0" borderId="0" xfId="0" applyFont="1" applyFill="1" applyAlignment="1">
      <alignment horizontal="center" vertical="center" wrapText="1"/>
    </xf>
    <xf numFmtId="0" fontId="44" fillId="0" borderId="0" xfId="0" applyFont="1" applyFill="1" applyBorder="1" applyAlignment="1">
      <alignment horizontal="left" indent="6"/>
    </xf>
    <xf numFmtId="0" fontId="0" fillId="0" borderId="0" xfId="0" applyFill="1" applyBorder="1" applyAlignment="1"/>
    <xf numFmtId="0" fontId="0" fillId="0" borderId="0" xfId="0" applyFill="1" applyBorder="1" applyAlignment="1">
      <alignment horizontal="left"/>
    </xf>
    <xf numFmtId="0" fontId="5" fillId="0" borderId="23" xfId="0" applyFont="1" applyFill="1" applyBorder="1" applyAlignment="1">
      <alignment vertical="center"/>
    </xf>
    <xf numFmtId="0" fontId="42" fillId="0" borderId="17" xfId="0" applyNumberFormat="1" applyFont="1" applyFill="1" applyBorder="1" applyAlignment="1">
      <alignment horizontal="left" wrapText="1"/>
    </xf>
    <xf numFmtId="0" fontId="21" fillId="0" borderId="15" xfId="0" applyFont="1" applyFill="1" applyBorder="1" applyAlignment="1">
      <alignment wrapText="1"/>
    </xf>
    <xf numFmtId="0" fontId="21" fillId="0" borderId="19" xfId="0" applyFont="1" applyFill="1" applyBorder="1" applyAlignment="1">
      <alignment wrapText="1"/>
    </xf>
    <xf numFmtId="166" fontId="66" fillId="0" borderId="0" xfId="0" applyNumberFormat="1" applyFont="1" applyFill="1" applyBorder="1" applyAlignment="1">
      <alignment horizontal="right" wrapText="1"/>
    </xf>
    <xf numFmtId="0" fontId="7" fillId="0" borderId="0" xfId="0" applyFont="1" applyFill="1" applyAlignment="1">
      <alignment horizontal="left" vertical="center"/>
    </xf>
    <xf numFmtId="0" fontId="7" fillId="0" borderId="0" xfId="0" applyFont="1" applyFill="1" applyAlignment="1">
      <alignment horizontal="left" vertical="center" indent="6"/>
    </xf>
    <xf numFmtId="0" fontId="5" fillId="0" borderId="23" xfId="0" applyFont="1" applyFill="1" applyBorder="1" applyAlignment="1">
      <alignment horizontal="left" vertical="center"/>
    </xf>
    <xf numFmtId="0" fontId="66" fillId="0" borderId="19" xfId="0" applyNumberFormat="1" applyFont="1" applyFill="1" applyBorder="1" applyAlignment="1">
      <alignment horizontal="right"/>
    </xf>
    <xf numFmtId="0" fontId="3" fillId="0" borderId="19" xfId="0" applyNumberFormat="1" applyFont="1" applyFill="1" applyBorder="1" applyAlignment="1">
      <alignment horizontal="right" wrapText="1"/>
    </xf>
    <xf numFmtId="164" fontId="3" fillId="0" borderId="0" xfId="0" applyNumberFormat="1" applyFont="1" applyFill="1" applyBorder="1" applyAlignment="1">
      <alignment horizontal="left" wrapText="1"/>
    </xf>
    <xf numFmtId="0" fontId="66" fillId="0" borderId="19" xfId="0" applyFont="1" applyFill="1" applyBorder="1" applyAlignment="1">
      <alignment horizontal="right"/>
    </xf>
    <xf numFmtId="0" fontId="3" fillId="0" borderId="19" xfId="0" applyFont="1" applyFill="1" applyBorder="1" applyAlignment="1">
      <alignment wrapText="1"/>
    </xf>
    <xf numFmtId="164" fontId="3" fillId="0" borderId="0" xfId="0" applyNumberFormat="1" applyFont="1" applyFill="1" applyBorder="1" applyAlignment="1">
      <alignment horizontal="left" wrapText="1" indent="1"/>
    </xf>
    <xf numFmtId="0" fontId="3" fillId="0" borderId="19" xfId="0" applyFont="1" applyFill="1" applyBorder="1" applyAlignment="1">
      <alignment horizontal="right" wrapText="1"/>
    </xf>
    <xf numFmtId="164" fontId="3" fillId="0" borderId="0" xfId="0" applyNumberFormat="1" applyFont="1" applyFill="1" applyBorder="1" applyAlignment="1">
      <alignment horizontal="left"/>
    </xf>
    <xf numFmtId="0" fontId="3" fillId="0" borderId="0" xfId="0" applyFont="1" applyFill="1" applyAlignment="1">
      <alignment horizontal="justify"/>
    </xf>
    <xf numFmtId="167" fontId="7" fillId="0" borderId="0" xfId="0" applyNumberFormat="1" applyFont="1" applyFill="1" applyBorder="1" applyAlignment="1">
      <alignment horizontal="right" wrapText="1"/>
    </xf>
    <xf numFmtId="167" fontId="7" fillId="0" borderId="0" xfId="51" applyNumberFormat="1" applyFont="1" applyFill="1" applyBorder="1" applyAlignment="1">
      <alignment horizontal="right" wrapText="1"/>
    </xf>
    <xf numFmtId="2" fontId="7" fillId="0" borderId="19" xfId="51" applyNumberFormat="1" applyFont="1" applyFill="1" applyBorder="1" applyAlignment="1">
      <alignment horizontal="right" wrapText="1"/>
    </xf>
    <xf numFmtId="0" fontId="7" fillId="0" borderId="19" xfId="51" applyFont="1" applyFill="1" applyBorder="1" applyAlignment="1">
      <alignment horizontal="right" wrapText="1"/>
    </xf>
    <xf numFmtId="167" fontId="3" fillId="0" borderId="0" xfId="0" applyNumberFormat="1" applyFont="1" applyFill="1" applyBorder="1" applyAlignment="1">
      <alignment horizontal="right" wrapText="1"/>
    </xf>
    <xf numFmtId="0" fontId="7" fillId="0" borderId="19" xfId="51" applyNumberFormat="1" applyFont="1" applyFill="1" applyBorder="1" applyAlignment="1">
      <alignment horizontal="right" wrapText="1"/>
    </xf>
    <xf numFmtId="167" fontId="3" fillId="0" borderId="0" xfId="51" applyNumberFormat="1" applyFont="1" applyFill="1" applyBorder="1" applyAlignment="1">
      <alignment horizontal="right" wrapText="1"/>
    </xf>
    <xf numFmtId="0" fontId="3" fillId="0" borderId="19" xfId="51" applyNumberFormat="1" applyFont="1" applyFill="1" applyBorder="1" applyAlignment="1">
      <alignment horizontal="right" wrapText="1"/>
    </xf>
    <xf numFmtId="0" fontId="3" fillId="0" borderId="19" xfId="51" applyFont="1" applyFill="1" applyBorder="1" applyAlignment="1">
      <alignment horizontal="right" wrapText="1"/>
    </xf>
    <xf numFmtId="0" fontId="3" fillId="0" borderId="0" xfId="51" applyFont="1" applyFill="1" applyBorder="1" applyAlignment="1">
      <alignment horizontal="right" wrapText="1"/>
    </xf>
    <xf numFmtId="0" fontId="7" fillId="0" borderId="28" xfId="0" applyFont="1" applyFill="1" applyBorder="1" applyAlignment="1">
      <alignment horizontal="right" wrapText="1"/>
    </xf>
    <xf numFmtId="0" fontId="7" fillId="0" borderId="0" xfId="0" applyFont="1" applyFill="1" applyAlignment="1">
      <alignment horizontal="right" wrapText="1"/>
    </xf>
    <xf numFmtId="167" fontId="33" fillId="0" borderId="17" xfId="0" applyNumberFormat="1" applyFont="1" applyFill="1" applyBorder="1" applyAlignment="1">
      <alignment vertical="top" wrapText="1"/>
    </xf>
    <xf numFmtId="49" fontId="3" fillId="0" borderId="17" xfId="0" applyNumberFormat="1" applyFont="1" applyFill="1" applyBorder="1" applyAlignment="1">
      <alignment horizontal="right" vertical="top" wrapText="1"/>
    </xf>
    <xf numFmtId="49" fontId="3" fillId="0" borderId="15" xfId="0" applyNumberFormat="1" applyFont="1" applyFill="1" applyBorder="1" applyAlignment="1">
      <alignment horizontal="right" vertical="top" wrapText="1"/>
    </xf>
    <xf numFmtId="49" fontId="3" fillId="0" borderId="0" xfId="0" applyNumberFormat="1" applyFont="1" applyFill="1" applyBorder="1" applyAlignment="1">
      <alignment horizontal="right" vertical="top" wrapText="1"/>
    </xf>
    <xf numFmtId="0" fontId="34" fillId="0" borderId="17" xfId="0" applyFont="1" applyFill="1" applyBorder="1" applyAlignment="1">
      <alignment vertical="top" wrapText="1"/>
    </xf>
    <xf numFmtId="0" fontId="3" fillId="0" borderId="0" xfId="0" applyFont="1" applyFill="1" applyAlignment="1">
      <alignment horizontal="right" vertical="top" wrapText="1"/>
    </xf>
    <xf numFmtId="0" fontId="7" fillId="0" borderId="0" xfId="0" applyFont="1" applyFill="1" applyAlignment="1">
      <alignment horizontal="right" vertical="top" wrapText="1"/>
    </xf>
    <xf numFmtId="0" fontId="3" fillId="0" borderId="0" xfId="0" applyNumberFormat="1" applyFont="1" applyFill="1" applyBorder="1" applyAlignment="1">
      <alignment horizontal="right" vertical="top" wrapText="1"/>
    </xf>
    <xf numFmtId="0" fontId="3" fillId="0" borderId="15" xfId="0" applyNumberFormat="1" applyFont="1" applyFill="1" applyBorder="1" applyAlignment="1">
      <alignment horizontal="right" vertical="top" wrapText="1"/>
    </xf>
    <xf numFmtId="49" fontId="3" fillId="0" borderId="0" xfId="0" applyNumberFormat="1" applyFont="1" applyFill="1" applyAlignment="1">
      <alignment horizontal="right" vertical="top" wrapText="1"/>
    </xf>
    <xf numFmtId="0" fontId="42" fillId="0" borderId="17" xfId="0" applyFont="1" applyFill="1" applyBorder="1" applyAlignment="1">
      <alignment vertical="top" wrapText="1"/>
    </xf>
    <xf numFmtId="49" fontId="7" fillId="0" borderId="15" xfId="0" applyNumberFormat="1" applyFont="1" applyFill="1" applyBorder="1"/>
    <xf numFmtId="49" fontId="7" fillId="0" borderId="19" xfId="0" applyNumberFormat="1" applyFont="1" applyFill="1" applyBorder="1"/>
    <xf numFmtId="167" fontId="13" fillId="0" borderId="17" xfId="0" applyNumberFormat="1" applyFont="1" applyFill="1" applyBorder="1" applyAlignment="1">
      <alignment vertical="top" wrapText="1"/>
    </xf>
    <xf numFmtId="0" fontId="7" fillId="0" borderId="17" xfId="0" applyFont="1" applyFill="1" applyBorder="1"/>
    <xf numFmtId="0" fontId="42" fillId="0" borderId="0" xfId="0" applyFont="1" applyFill="1" applyBorder="1" applyAlignment="1">
      <alignment vertical="top" wrapText="1"/>
    </xf>
    <xf numFmtId="0" fontId="5" fillId="0" borderId="23" xfId="0" applyFont="1" applyFill="1" applyBorder="1" applyAlignment="1">
      <alignment horizontal="left" vertical="center" indent="6"/>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 fillId="0" borderId="22" xfId="0" applyFont="1" applyFill="1" applyBorder="1" applyAlignment="1">
      <alignment horizontal="center" vertical="top" wrapText="1"/>
    </xf>
    <xf numFmtId="165" fontId="3" fillId="0" borderId="14" xfId="0" applyNumberFormat="1" applyFont="1" applyFill="1" applyBorder="1" applyAlignment="1">
      <alignment horizontal="right" vertical="top" wrapText="1"/>
    </xf>
    <xf numFmtId="165" fontId="3" fillId="0" borderId="22" xfId="0" applyNumberFormat="1" applyFont="1" applyFill="1" applyBorder="1" applyAlignment="1">
      <alignment horizontal="right" vertical="top" wrapText="1"/>
    </xf>
    <xf numFmtId="0" fontId="3" fillId="0" borderId="0" xfId="0" applyFont="1" applyFill="1" applyBorder="1" applyAlignment="1">
      <alignment horizontal="center" vertical="top" wrapText="1"/>
    </xf>
    <xf numFmtId="165" fontId="3" fillId="0" borderId="0" xfId="0" applyNumberFormat="1" applyFont="1" applyFill="1" applyBorder="1" applyAlignment="1">
      <alignment horizontal="right" vertical="top" wrapText="1"/>
    </xf>
    <xf numFmtId="165" fontId="3" fillId="0" borderId="0" xfId="0" applyNumberFormat="1" applyFont="1" applyFill="1" applyAlignment="1">
      <alignment horizontal="right" vertical="top" wrapText="1"/>
    </xf>
    <xf numFmtId="0" fontId="3" fillId="0" borderId="0" xfId="0" applyFont="1" applyFill="1" applyBorder="1" applyAlignment="1">
      <alignment vertical="top" wrapText="1"/>
    </xf>
    <xf numFmtId="0" fontId="7"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3" fillId="0" borderId="17" xfId="0" applyFont="1" applyFill="1" applyBorder="1" applyAlignment="1">
      <alignment horizontal="right" vertical="center" wrapText="1"/>
    </xf>
    <xf numFmtId="0" fontId="3" fillId="0" borderId="0" xfId="0" applyNumberFormat="1" applyFont="1" applyFill="1" applyBorder="1" applyAlignment="1">
      <alignment wrapText="1"/>
    </xf>
    <xf numFmtId="0" fontId="3" fillId="0" borderId="19" xfId="0" applyFont="1" applyFill="1" applyBorder="1" applyAlignment="1">
      <alignment horizontal="right"/>
    </xf>
    <xf numFmtId="0" fontId="3" fillId="0" borderId="15" xfId="0" applyFont="1" applyFill="1" applyBorder="1" applyAlignment="1">
      <alignment horizontal="right"/>
    </xf>
    <xf numFmtId="0" fontId="3" fillId="0" borderId="17" xfId="0" applyFont="1" applyFill="1" applyBorder="1" applyAlignment="1">
      <alignment horizontal="right" vertical="top" wrapText="1"/>
    </xf>
    <xf numFmtId="0" fontId="5" fillId="0" borderId="19" xfId="0" applyFont="1" applyFill="1" applyBorder="1" applyAlignment="1">
      <alignment horizontal="right" vertical="top" wrapText="1"/>
    </xf>
    <xf numFmtId="0" fontId="59" fillId="0" borderId="0" xfId="0" applyFont="1" applyFill="1" applyBorder="1" applyAlignment="1">
      <alignment horizontal="right" wrapText="1"/>
    </xf>
    <xf numFmtId="165" fontId="5" fillId="0" borderId="19" xfId="0" applyNumberFormat="1" applyFont="1" applyFill="1" applyBorder="1" applyAlignment="1">
      <alignment horizontal="right" vertical="top" wrapText="1"/>
    </xf>
    <xf numFmtId="165" fontId="3" fillId="0" borderId="19" xfId="0" applyNumberFormat="1" applyFont="1" applyFill="1" applyBorder="1" applyAlignment="1">
      <alignment horizontal="right" vertical="top" wrapText="1"/>
    </xf>
    <xf numFmtId="165" fontId="3" fillId="0" borderId="15" xfId="0" applyNumberFormat="1" applyFont="1" applyFill="1" applyBorder="1" applyAlignment="1">
      <alignment horizontal="right"/>
    </xf>
    <xf numFmtId="165" fontId="3" fillId="0" borderId="19" xfId="0" applyNumberFormat="1" applyFont="1" applyFill="1" applyBorder="1" applyAlignment="1">
      <alignment horizontal="right"/>
    </xf>
    <xf numFmtId="1" fontId="3" fillId="0" borderId="19" xfId="0" applyNumberFormat="1" applyFont="1" applyFill="1" applyBorder="1" applyAlignment="1">
      <alignment horizontal="right" wrapText="1"/>
    </xf>
    <xf numFmtId="0" fontId="7" fillId="0" borderId="0" xfId="0" applyFont="1" applyFill="1" applyBorder="1" applyAlignment="1">
      <alignment horizontal="justify" vertical="center"/>
    </xf>
    <xf numFmtId="0" fontId="3" fillId="0" borderId="18" xfId="0" applyFont="1" applyFill="1" applyBorder="1" applyAlignment="1">
      <alignment horizontal="right" wrapText="1"/>
    </xf>
    <xf numFmtId="0" fontId="3" fillId="0" borderId="17" xfId="0" applyFont="1" applyFill="1" applyBorder="1" applyAlignment="1">
      <alignment horizontal="right" wrapText="1"/>
    </xf>
    <xf numFmtId="0" fontId="5" fillId="0" borderId="0" xfId="0" applyFont="1" applyFill="1" applyBorder="1" applyAlignment="1">
      <alignment horizontal="left" vertical="center" wrapText="1" indent="12"/>
    </xf>
    <xf numFmtId="167" fontId="3" fillId="0" borderId="22" xfId="0" applyNumberFormat="1" applyFont="1" applyFill="1" applyBorder="1" applyAlignment="1">
      <alignment wrapText="1"/>
    </xf>
    <xf numFmtId="0" fontId="3" fillId="0" borderId="14" xfId="0" applyFont="1" applyFill="1" applyBorder="1" applyAlignment="1">
      <alignment horizontal="right" vertical="center" wrapText="1"/>
    </xf>
    <xf numFmtId="0" fontId="5" fillId="0" borderId="0" xfId="0" applyNumberFormat="1" applyFont="1" applyFill="1" applyBorder="1" applyAlignment="1">
      <alignment horizontal="left" vertical="center" indent="6"/>
    </xf>
    <xf numFmtId="0" fontId="5" fillId="0" borderId="0" xfId="0" applyNumberFormat="1" applyFont="1" applyFill="1" applyBorder="1" applyAlignment="1">
      <alignment vertical="center"/>
    </xf>
    <xf numFmtId="0" fontId="5" fillId="0" borderId="0" xfId="0" applyNumberFormat="1" applyFont="1" applyFill="1" applyBorder="1" applyAlignment="1">
      <alignment horizontal="left" vertical="center" wrapText="1" indent="6"/>
    </xf>
    <xf numFmtId="0" fontId="5" fillId="0" borderId="23" xfId="0" applyNumberFormat="1" applyFont="1" applyFill="1" applyBorder="1" applyAlignment="1">
      <alignment horizontal="left" vertical="center" wrapText="1" indent="6"/>
    </xf>
    <xf numFmtId="167" fontId="3" fillId="0" borderId="22" xfId="0" applyNumberFormat="1" applyFont="1" applyFill="1" applyBorder="1" applyAlignment="1">
      <alignment horizontal="left" vertical="top" wrapText="1"/>
    </xf>
    <xf numFmtId="0" fontId="3" fillId="0" borderId="16" xfId="0" applyFont="1" applyFill="1" applyBorder="1" applyAlignment="1">
      <alignment horizontal="right" vertical="center" wrapText="1"/>
    </xf>
    <xf numFmtId="0" fontId="58" fillId="0" borderId="0" xfId="0" applyFont="1" applyFill="1" applyBorder="1"/>
    <xf numFmtId="0" fontId="3" fillId="0" borderId="0" xfId="0" applyFont="1" applyFill="1" applyBorder="1" applyAlignment="1">
      <alignment horizontal="left" wrapText="1"/>
    </xf>
    <xf numFmtId="167" fontId="3" fillId="0" borderId="0" xfId="0" applyNumberFormat="1" applyFont="1" applyFill="1" applyBorder="1"/>
    <xf numFmtId="0" fontId="3" fillId="0" borderId="24" xfId="118" applyFont="1" applyFill="1" applyBorder="1" applyAlignment="1" applyProtection="1">
      <alignment horizontal="center" vertical="center"/>
    </xf>
    <xf numFmtId="0" fontId="5" fillId="0" borderId="24" xfId="118" applyFont="1" applyFill="1" applyBorder="1" applyAlignment="1" applyProtection="1">
      <alignment horizontal="center" vertical="center"/>
    </xf>
    <xf numFmtId="0" fontId="34" fillId="0" borderId="0" xfId="0" applyFont="1" applyFill="1" applyBorder="1" applyAlignment="1">
      <alignment horizontal="left" vertical="center" indent="6"/>
    </xf>
    <xf numFmtId="2" fontId="3" fillId="0" borderId="15" xfId="0" applyNumberFormat="1" applyFont="1" applyFill="1" applyBorder="1" applyAlignment="1">
      <alignment horizontal="center" wrapText="1"/>
    </xf>
    <xf numFmtId="2" fontId="3" fillId="0" borderId="0" xfId="0" applyNumberFormat="1" applyFont="1" applyFill="1" applyBorder="1" applyAlignment="1">
      <alignment horizontal="center" wrapText="1"/>
    </xf>
    <xf numFmtId="2" fontId="3" fillId="0" borderId="0" xfId="0" applyNumberFormat="1" applyFont="1" applyFill="1" applyBorder="1" applyAlignment="1">
      <alignment horizontal="right" wrapText="1"/>
    </xf>
    <xf numFmtId="2" fontId="3" fillId="0" borderId="15" xfId="51" applyNumberFormat="1" applyFont="1" applyFill="1" applyBorder="1" applyAlignment="1">
      <alignment horizontal="center" wrapText="1"/>
    </xf>
    <xf numFmtId="2" fontId="3" fillId="0" borderId="0" xfId="51" applyNumberFormat="1" applyFont="1" applyFill="1" applyBorder="1" applyAlignment="1">
      <alignment horizontal="center" wrapText="1"/>
    </xf>
    <xf numFmtId="165" fontId="3" fillId="0" borderId="15" xfId="0" applyNumberFormat="1" applyFont="1" applyFill="1" applyBorder="1" applyAlignment="1">
      <alignment horizontal="center" wrapText="1"/>
    </xf>
    <xf numFmtId="165" fontId="3" fillId="0" borderId="0" xfId="0" applyNumberFormat="1" applyFont="1" applyFill="1" applyBorder="1" applyAlignment="1">
      <alignment horizontal="center" wrapText="1"/>
    </xf>
    <xf numFmtId="165" fontId="3" fillId="0" borderId="0" xfId="0" applyNumberFormat="1" applyFont="1" applyFill="1" applyAlignment="1">
      <alignment horizontal="center" wrapText="1"/>
    </xf>
    <xf numFmtId="165" fontId="3" fillId="0" borderId="15" xfId="51" applyNumberFormat="1" applyFont="1" applyFill="1" applyBorder="1" applyAlignment="1">
      <alignment horizontal="center" wrapText="1"/>
    </xf>
    <xf numFmtId="165" fontId="3" fillId="0" borderId="0" xfId="51" applyNumberFormat="1" applyFont="1" applyFill="1" applyBorder="1" applyAlignment="1">
      <alignment horizontal="center" wrapText="1"/>
    </xf>
    <xf numFmtId="165" fontId="3" fillId="0" borderId="0" xfId="51" applyNumberFormat="1" applyFont="1" applyFill="1" applyAlignment="1">
      <alignment horizontal="center" wrapText="1"/>
    </xf>
    <xf numFmtId="0" fontId="3" fillId="0" borderId="0" xfId="0" applyFont="1" applyFill="1" applyAlignment="1">
      <alignment horizontal="left" vertical="center" wrapText="1" indent="1"/>
    </xf>
    <xf numFmtId="0" fontId="5" fillId="0" borderId="0" xfId="0" applyFont="1" applyFill="1" applyAlignment="1">
      <alignment horizontal="left" vertical="center" wrapText="1" indent="1"/>
    </xf>
    <xf numFmtId="2" fontId="73" fillId="0" borderId="0" xfId="0" applyNumberFormat="1" applyFont="1" applyFill="1" applyBorder="1" applyAlignment="1">
      <alignment vertical="center"/>
    </xf>
    <xf numFmtId="2" fontId="75" fillId="0" borderId="0" xfId="0" applyNumberFormat="1" applyFont="1" applyFill="1" applyBorder="1" applyAlignment="1">
      <alignment vertical="center"/>
    </xf>
    <xf numFmtId="2" fontId="64" fillId="0" borderId="0" xfId="0" applyNumberFormat="1" applyFont="1" applyFill="1" applyBorder="1" applyAlignment="1"/>
    <xf numFmtId="0" fontId="3" fillId="0" borderId="23" xfId="0" applyFont="1" applyFill="1" applyBorder="1" applyAlignment="1">
      <alignment horizontal="left" indent="6"/>
    </xf>
    <xf numFmtId="2" fontId="64" fillId="0" borderId="23" xfId="0" applyNumberFormat="1" applyFont="1" applyFill="1" applyBorder="1" applyAlignment="1">
      <alignment horizontal="left" indent="6"/>
    </xf>
    <xf numFmtId="2" fontId="64" fillId="0" borderId="0" xfId="0" applyNumberFormat="1" applyFont="1" applyFill="1" applyBorder="1"/>
    <xf numFmtId="2" fontId="3" fillId="0" borderId="19" xfId="0" applyNumberFormat="1" applyFont="1" applyFill="1" applyBorder="1" applyAlignment="1">
      <alignment horizontal="center" wrapText="1"/>
    </xf>
    <xf numFmtId="2" fontId="3" fillId="0" borderId="19" xfId="51" applyNumberFormat="1" applyFont="1" applyFill="1" applyBorder="1" applyAlignment="1">
      <alignment horizontal="center" wrapText="1"/>
    </xf>
    <xf numFmtId="0" fontId="3" fillId="0" borderId="17" xfId="0" applyFont="1" applyFill="1" applyBorder="1" applyAlignment="1">
      <alignment horizontal="left" wrapText="1"/>
    </xf>
    <xf numFmtId="0" fontId="3" fillId="0" borderId="0" xfId="0" applyFont="1" applyFill="1" applyBorder="1" applyAlignment="1">
      <alignment horizontal="center" wrapText="1"/>
    </xf>
    <xf numFmtId="0" fontId="3" fillId="0" borderId="15" xfId="0" applyFont="1" applyFill="1" applyBorder="1" applyAlignment="1">
      <alignment horizontal="center" wrapText="1"/>
    </xf>
    <xf numFmtId="0" fontId="3" fillId="0" borderId="0" xfId="51" applyFont="1" applyFill="1" applyBorder="1" applyAlignment="1">
      <alignment horizontal="center" wrapText="1"/>
    </xf>
    <xf numFmtId="0" fontId="3" fillId="0" borderId="15" xfId="51" applyFont="1" applyFill="1" applyBorder="1" applyAlignment="1">
      <alignment horizontal="center" wrapText="1"/>
    </xf>
    <xf numFmtId="0" fontId="3" fillId="0" borderId="0" xfId="51" applyFont="1" applyFill="1" applyAlignment="1">
      <alignment horizontal="center" wrapText="1"/>
    </xf>
    <xf numFmtId="0" fontId="5" fillId="0" borderId="0" xfId="0" applyFont="1" applyFill="1" applyBorder="1" applyAlignment="1">
      <alignment horizontal="left" vertical="center" indent="6"/>
    </xf>
    <xf numFmtId="0" fontId="3" fillId="0" borderId="16"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0" xfId="0" applyFont="1" applyFill="1" applyBorder="1" applyAlignment="1">
      <alignment horizontal="left" vertical="center"/>
    </xf>
    <xf numFmtId="0" fontId="54" fillId="0" borderId="0" xfId="37" applyFont="1" applyFill="1" applyAlignment="1" applyProtection="1"/>
    <xf numFmtId="165" fontId="7" fillId="0" borderId="0" xfId="0" applyNumberFormat="1" applyFont="1" applyFill="1" applyAlignment="1">
      <alignment horizontal="right"/>
    </xf>
    <xf numFmtId="165" fontId="66" fillId="0" borderId="15" xfId="0" applyNumberFormat="1" applyFont="1" applyFill="1" applyBorder="1" applyAlignment="1">
      <alignment horizontal="right" wrapText="1"/>
    </xf>
    <xf numFmtId="165" fontId="64" fillId="0" borderId="0" xfId="0" applyNumberFormat="1" applyFont="1" applyFill="1" applyBorder="1" applyAlignment="1">
      <alignment horizontal="right" wrapText="1"/>
    </xf>
    <xf numFmtId="165" fontId="3" fillId="0" borderId="0" xfId="0" applyNumberFormat="1" applyFont="1" applyFill="1" applyAlignment="1">
      <alignment horizontal="right" wrapText="1"/>
    </xf>
    <xf numFmtId="0" fontId="3" fillId="0" borderId="0" xfId="0" applyFont="1" applyAlignment="1">
      <alignment horizontal="right" wrapText="1"/>
    </xf>
    <xf numFmtId="0" fontId="3" fillId="0" borderId="0" xfId="0" applyFont="1" applyBorder="1" applyAlignment="1">
      <alignment wrapText="1"/>
    </xf>
    <xf numFmtId="0" fontId="3" fillId="0" borderId="0" xfId="0" applyFont="1" applyBorder="1" applyAlignment="1">
      <alignment horizontal="right" wrapText="1"/>
    </xf>
    <xf numFmtId="0" fontId="3" fillId="0" borderId="15" xfId="0" applyFont="1" applyBorder="1" applyAlignment="1">
      <alignment horizontal="right" wrapText="1"/>
    </xf>
    <xf numFmtId="0" fontId="66" fillId="0" borderId="0" xfId="0" applyFont="1" applyBorder="1" applyAlignment="1">
      <alignment horizontal="right" wrapText="1"/>
    </xf>
    <xf numFmtId="0" fontId="3" fillId="0" borderId="19" xfId="0" applyFont="1" applyBorder="1" applyAlignment="1">
      <alignment horizontal="right" wrapText="1"/>
    </xf>
    <xf numFmtId="0" fontId="66" fillId="0" borderId="15" xfId="0" applyFont="1" applyBorder="1" applyAlignment="1">
      <alignment horizontal="right" wrapText="1"/>
    </xf>
    <xf numFmtId="165" fontId="3" fillId="0" borderId="0" xfId="0" applyNumberFormat="1" applyFont="1" applyBorder="1" applyAlignment="1">
      <alignment horizontal="right" wrapText="1"/>
    </xf>
    <xf numFmtId="0" fontId="3" fillId="0" borderId="22" xfId="0" applyFont="1" applyBorder="1" applyAlignment="1">
      <alignment horizontal="right" wrapText="1"/>
    </xf>
    <xf numFmtId="0" fontId="3" fillId="0" borderId="16" xfId="0" applyFont="1" applyBorder="1" applyAlignment="1">
      <alignment horizontal="right" wrapText="1"/>
    </xf>
    <xf numFmtId="0" fontId="3" fillId="0" borderId="14" xfId="0" applyFont="1" applyBorder="1" applyAlignment="1">
      <alignment horizontal="right" wrapText="1"/>
    </xf>
    <xf numFmtId="0" fontId="66" fillId="0" borderId="22" xfId="0" applyFont="1" applyBorder="1" applyAlignment="1">
      <alignment horizontal="right" wrapText="1"/>
    </xf>
    <xf numFmtId="165" fontId="66" fillId="0" borderId="15" xfId="0" applyNumberFormat="1" applyFont="1" applyBorder="1" applyAlignment="1">
      <alignment horizontal="right" wrapText="1"/>
    </xf>
    <xf numFmtId="165" fontId="3" fillId="0" borderId="22" xfId="0" applyNumberFormat="1" applyFont="1" applyBorder="1" applyAlignment="1">
      <alignment horizontal="right" wrapText="1"/>
    </xf>
    <xf numFmtId="165" fontId="3" fillId="0" borderId="14" xfId="0" applyNumberFormat="1" applyFont="1" applyBorder="1" applyAlignment="1">
      <alignment horizontal="right" wrapText="1"/>
    </xf>
    <xf numFmtId="165" fontId="3" fillId="0" borderId="15" xfId="0" applyNumberFormat="1" applyFont="1" applyBorder="1" applyAlignment="1">
      <alignment horizontal="right" wrapText="1"/>
    </xf>
    <xf numFmtId="2" fontId="3" fillId="0" borderId="14" xfId="0" applyNumberFormat="1" applyFont="1" applyBorder="1" applyAlignment="1">
      <alignment horizontal="right" wrapText="1"/>
    </xf>
    <xf numFmtId="2" fontId="3" fillId="0" borderId="22" xfId="0" applyNumberFormat="1" applyFont="1" applyBorder="1" applyAlignment="1">
      <alignment horizontal="right" wrapText="1"/>
    </xf>
    <xf numFmtId="2" fontId="3" fillId="0" borderId="15" xfId="0" applyNumberFormat="1" applyFont="1" applyBorder="1" applyAlignment="1">
      <alignment horizontal="right" wrapText="1"/>
    </xf>
    <xf numFmtId="2" fontId="3" fillId="0" borderId="0" xfId="0" applyNumberFormat="1" applyFont="1" applyBorder="1" applyAlignment="1">
      <alignment horizontal="right" wrapText="1"/>
    </xf>
    <xf numFmtId="164" fontId="3" fillId="0" borderId="14" xfId="0" applyNumberFormat="1" applyFont="1" applyBorder="1" applyAlignment="1">
      <alignment horizontal="right" wrapText="1"/>
    </xf>
    <xf numFmtId="164" fontId="3" fillId="0" borderId="22" xfId="0" applyNumberFormat="1" applyFont="1" applyBorder="1" applyAlignment="1">
      <alignment horizontal="right" wrapText="1"/>
    </xf>
    <xf numFmtId="164" fontId="3" fillId="0" borderId="15" xfId="0" applyNumberFormat="1" applyFont="1" applyBorder="1" applyAlignment="1">
      <alignment horizontal="right" wrapText="1"/>
    </xf>
    <xf numFmtId="164" fontId="3" fillId="0" borderId="0" xfId="0" applyNumberFormat="1" applyFont="1" applyBorder="1" applyAlignment="1">
      <alignment horizontal="right" wrapText="1"/>
    </xf>
    <xf numFmtId="164" fontId="3" fillId="0" borderId="16" xfId="0" applyNumberFormat="1" applyFont="1" applyBorder="1" applyAlignment="1">
      <alignment horizontal="right" wrapText="1"/>
    </xf>
    <xf numFmtId="164" fontId="3" fillId="0" borderId="19" xfId="0" applyNumberFormat="1" applyFont="1" applyBorder="1" applyAlignment="1">
      <alignment horizontal="right" wrapText="1"/>
    </xf>
    <xf numFmtId="0" fontId="5" fillId="0" borderId="23" xfId="0" applyFont="1" applyFill="1" applyBorder="1" applyAlignment="1">
      <alignment horizontal="center" wrapText="1"/>
    </xf>
    <xf numFmtId="0" fontId="3" fillId="0" borderId="16" xfId="0" applyFont="1" applyFill="1" applyBorder="1" applyAlignment="1">
      <alignment horizontal="center" wrapText="1"/>
    </xf>
    <xf numFmtId="0" fontId="5" fillId="0" borderId="19" xfId="0" applyFont="1" applyFill="1" applyBorder="1" applyAlignment="1">
      <alignment horizontal="center" wrapText="1"/>
    </xf>
    <xf numFmtId="0" fontId="0" fillId="0" borderId="19" xfId="0" applyFill="1" applyBorder="1" applyAlignment="1">
      <alignment wrapText="1"/>
    </xf>
    <xf numFmtId="0" fontId="0" fillId="0" borderId="21" xfId="0" applyFill="1" applyBorder="1" applyAlignment="1">
      <alignment wrapText="1"/>
    </xf>
    <xf numFmtId="0" fontId="3" fillId="0" borderId="14" xfId="0" applyFont="1" applyFill="1" applyBorder="1" applyAlignment="1">
      <alignment horizontal="center" wrapText="1"/>
    </xf>
    <xf numFmtId="0" fontId="5" fillId="0" borderId="15" xfId="0" applyFont="1" applyFill="1" applyBorder="1" applyAlignment="1">
      <alignment horizontal="center" wrapText="1"/>
    </xf>
    <xf numFmtId="0" fontId="0" fillId="0" borderId="15" xfId="0" applyFill="1" applyBorder="1" applyAlignment="1">
      <alignment wrapText="1"/>
    </xf>
    <xf numFmtId="0" fontId="0" fillId="0" borderId="20" xfId="0" applyFill="1" applyBorder="1" applyAlignment="1">
      <alignment wrapText="1"/>
    </xf>
    <xf numFmtId="0" fontId="3" fillId="0" borderId="22" xfId="0" applyFont="1" applyFill="1" applyBorder="1" applyAlignment="1">
      <alignment horizontal="center" wrapText="1"/>
    </xf>
    <xf numFmtId="0" fontId="5" fillId="0" borderId="0" xfId="0" applyFont="1" applyFill="1" applyBorder="1" applyAlignment="1">
      <alignment horizontal="center" wrapText="1"/>
    </xf>
    <xf numFmtId="0" fontId="0" fillId="0" borderId="23" xfId="0" applyFill="1" applyBorder="1" applyAlignment="1">
      <alignment wrapText="1"/>
    </xf>
    <xf numFmtId="0" fontId="0" fillId="0" borderId="0" xfId="0" applyFill="1" applyBorder="1" applyAlignment="1">
      <alignment vertical="top" wrapText="1"/>
    </xf>
    <xf numFmtId="0" fontId="78" fillId="0" borderId="0" xfId="0" applyFont="1" applyFill="1" applyBorder="1" applyAlignment="1">
      <alignment vertical="top" wrapText="1"/>
    </xf>
    <xf numFmtId="0" fontId="3" fillId="0" borderId="15" xfId="0" applyFont="1" applyFill="1" applyBorder="1" applyAlignment="1">
      <alignment vertical="top" wrapText="1"/>
    </xf>
    <xf numFmtId="0" fontId="5" fillId="0" borderId="15" xfId="0" applyFont="1" applyFill="1" applyBorder="1" applyAlignment="1">
      <alignment vertical="top" wrapText="1"/>
    </xf>
    <xf numFmtId="0" fontId="0" fillId="0" borderId="15" xfId="0" applyFill="1" applyBorder="1" applyAlignment="1">
      <alignment vertical="top" wrapText="1"/>
    </xf>
    <xf numFmtId="0" fontId="5" fillId="0" borderId="0" xfId="0" applyFont="1" applyFill="1" applyBorder="1" applyAlignment="1">
      <alignment vertical="top"/>
    </xf>
    <xf numFmtId="0" fontId="78" fillId="0" borderId="15" xfId="0" applyFont="1" applyFill="1" applyBorder="1" applyAlignment="1">
      <alignment vertical="top"/>
    </xf>
    <xf numFmtId="0" fontId="5" fillId="0" borderId="15" xfId="0" applyFont="1" applyFill="1" applyBorder="1" applyAlignment="1">
      <alignment vertical="top"/>
    </xf>
    <xf numFmtId="0" fontId="5" fillId="0" borderId="21" xfId="0" applyFont="1" applyFill="1" applyBorder="1" applyAlignment="1">
      <alignment horizontal="center" wrapText="1"/>
    </xf>
    <xf numFmtId="2" fontId="3" fillId="0" borderId="19" xfId="0" applyNumberFormat="1" applyFont="1" applyFill="1" applyBorder="1" applyAlignment="1">
      <alignment horizontal="right" wrapText="1"/>
    </xf>
    <xf numFmtId="49" fontId="3" fillId="0" borderId="19" xfId="0" applyNumberFormat="1" applyFont="1" applyFill="1" applyBorder="1" applyAlignment="1">
      <alignment horizontal="right" wrapText="1"/>
    </xf>
    <xf numFmtId="1" fontId="3" fillId="0" borderId="16" xfId="0" applyNumberFormat="1" applyFont="1" applyFill="1" applyBorder="1" applyAlignment="1">
      <alignment horizontal="center" vertical="center"/>
    </xf>
    <xf numFmtId="2" fontId="3" fillId="0" borderId="19" xfId="0" applyNumberFormat="1" applyFont="1" applyFill="1" applyBorder="1" applyAlignment="1">
      <alignment wrapText="1"/>
    </xf>
    <xf numFmtId="2" fontId="3" fillId="0" borderId="15" xfId="51" applyNumberFormat="1" applyFont="1" applyFill="1" applyBorder="1" applyAlignment="1">
      <alignment horizontal="right" wrapText="1"/>
    </xf>
    <xf numFmtId="2" fontId="3" fillId="0" borderId="0" xfId="51" applyNumberFormat="1" applyFont="1" applyFill="1" applyBorder="1" applyAlignment="1">
      <alignment horizontal="right" wrapText="1"/>
    </xf>
    <xf numFmtId="2" fontId="3" fillId="0" borderId="19" xfId="51" applyNumberFormat="1" applyFont="1" applyFill="1" applyBorder="1" applyAlignment="1">
      <alignment horizontal="right" wrapText="1"/>
    </xf>
    <xf numFmtId="2" fontId="3" fillId="0" borderId="0" xfId="51" applyNumberFormat="1" applyFont="1" applyFill="1" applyAlignment="1">
      <alignment horizontal="right" wrapText="1"/>
    </xf>
    <xf numFmtId="0" fontId="7" fillId="0" borderId="19" xfId="0" applyFont="1" applyFill="1" applyBorder="1" applyAlignment="1">
      <alignment horizontal="right" wrapText="1"/>
    </xf>
    <xf numFmtId="0" fontId="14" fillId="0" borderId="0" xfId="37" applyFont="1" applyAlignment="1" applyProtection="1">
      <alignment horizontal="left"/>
    </xf>
    <xf numFmtId="0" fontId="3" fillId="0" borderId="0" xfId="0" applyFont="1" applyFill="1" applyBorder="1" applyAlignment="1">
      <alignment horizontal="center" vertical="center" wrapText="1"/>
    </xf>
    <xf numFmtId="0" fontId="21" fillId="0" borderId="0" xfId="0" applyFont="1" applyFill="1" applyBorder="1" applyAlignment="1">
      <alignment horizontal="center"/>
    </xf>
    <xf numFmtId="0" fontId="3" fillId="0" borderId="13" xfId="0" applyFont="1" applyFill="1" applyBorder="1" applyAlignment="1">
      <alignment horizontal="center" vertical="center" wrapText="1"/>
    </xf>
    <xf numFmtId="0" fontId="33" fillId="0" borderId="11" xfId="0" applyFont="1" applyFill="1" applyBorder="1" applyAlignment="1">
      <alignment horizontal="center" vertical="center" wrapText="1"/>
    </xf>
    <xf numFmtId="165" fontId="7" fillId="0" borderId="0" xfId="0" applyNumberFormat="1" applyFont="1" applyAlignment="1">
      <alignment wrapText="1"/>
    </xf>
    <xf numFmtId="165" fontId="3" fillId="0" borderId="0" xfId="0" applyNumberFormat="1" applyFont="1" applyAlignment="1">
      <alignment wrapText="1"/>
    </xf>
    <xf numFmtId="165" fontId="7" fillId="0" borderId="0" xfId="0" applyNumberFormat="1" applyFont="1" applyBorder="1" applyAlignment="1">
      <alignment wrapText="1"/>
    </xf>
    <xf numFmtId="165" fontId="3" fillId="0" borderId="0" xfId="0" applyNumberFormat="1" applyFont="1" applyBorder="1" applyAlignment="1">
      <alignment wrapText="1"/>
    </xf>
    <xf numFmtId="165" fontId="7" fillId="0" borderId="17" xfId="0" applyNumberFormat="1" applyFont="1" applyFill="1" applyBorder="1" applyAlignment="1">
      <alignment horizontal="right" wrapText="1"/>
    </xf>
    <xf numFmtId="165" fontId="7" fillId="0" borderId="17" xfId="0" applyNumberFormat="1" applyFont="1" applyBorder="1" applyAlignment="1">
      <alignment wrapText="1"/>
    </xf>
    <xf numFmtId="165" fontId="3" fillId="0" borderId="17" xfId="0" applyNumberFormat="1" applyFont="1" applyBorder="1" applyAlignment="1">
      <alignment wrapText="1"/>
    </xf>
    <xf numFmtId="165" fontId="7" fillId="0" borderId="19" xfId="0" applyNumberFormat="1" applyFont="1" applyBorder="1" applyAlignment="1">
      <alignment wrapText="1"/>
    </xf>
    <xf numFmtId="165" fontId="3" fillId="0" borderId="19" xfId="0" applyNumberFormat="1" applyFont="1" applyBorder="1" applyAlignment="1">
      <alignment wrapText="1"/>
    </xf>
    <xf numFmtId="165" fontId="7" fillId="0" borderId="15" xfId="0" applyNumberFormat="1" applyFont="1" applyBorder="1" applyAlignment="1">
      <alignment wrapText="1"/>
    </xf>
    <xf numFmtId="165" fontId="3" fillId="0" borderId="15" xfId="0" applyNumberFormat="1" applyFont="1" applyBorder="1" applyAlignment="1">
      <alignment wrapText="1"/>
    </xf>
    <xf numFmtId="1" fontId="7" fillId="0" borderId="15" xfId="0" applyNumberFormat="1" applyFont="1" applyFill="1" applyBorder="1" applyAlignment="1">
      <alignment horizontal="left" wrapText="1"/>
    </xf>
    <xf numFmtId="0" fontId="3" fillId="0" borderId="17" xfId="0" applyFont="1" applyFill="1" applyBorder="1" applyAlignment="1"/>
    <xf numFmtId="0" fontId="7" fillId="0" borderId="19" xfId="0" applyFont="1" applyFill="1" applyBorder="1" applyAlignment="1">
      <alignment horizontal="right"/>
    </xf>
    <xf numFmtId="0" fontId="3" fillId="0" borderId="29" xfId="37" applyFont="1" applyFill="1" applyBorder="1" applyAlignment="1" applyProtection="1">
      <alignment horizontal="center" vertical="center"/>
    </xf>
    <xf numFmtId="0" fontId="5" fillId="0" borderId="29" xfId="37" applyFont="1" applyFill="1" applyBorder="1" applyAlignment="1" applyProtection="1">
      <alignment horizontal="center" vertical="center"/>
    </xf>
    <xf numFmtId="0" fontId="3" fillId="0" borderId="23" xfId="51" applyFont="1" applyFill="1" applyBorder="1" applyAlignment="1">
      <alignment horizontal="center" vertical="center" wrapText="1"/>
    </xf>
    <xf numFmtId="0" fontId="3" fillId="0" borderId="21" xfId="51" applyFont="1" applyFill="1" applyBorder="1" applyAlignment="1">
      <alignment horizontal="center" vertical="center" wrapText="1"/>
    </xf>
    <xf numFmtId="0" fontId="3" fillId="0" borderId="15" xfId="0" applyFont="1" applyBorder="1" applyAlignment="1">
      <alignment wrapText="1"/>
    </xf>
    <xf numFmtId="0" fontId="3" fillId="0" borderId="0" xfId="0" applyFont="1" applyBorder="1" applyAlignment="1">
      <alignment horizontal="right" vertical="top" wrapText="1"/>
    </xf>
    <xf numFmtId="165" fontId="3" fillId="0" borderId="16" xfId="0" applyNumberFormat="1" applyFont="1" applyBorder="1" applyAlignment="1">
      <alignment horizontal="right" wrapText="1"/>
    </xf>
    <xf numFmtId="165" fontId="3" fillId="0" borderId="19" xfId="0" applyNumberFormat="1" applyFont="1" applyBorder="1" applyAlignment="1">
      <alignment horizontal="right" wrapText="1"/>
    </xf>
    <xf numFmtId="0" fontId="46" fillId="0" borderId="0" xfId="37" applyFont="1" applyFill="1" applyAlignment="1" applyProtection="1">
      <alignment horizontal="center"/>
    </xf>
    <xf numFmtId="0" fontId="47" fillId="0" borderId="0" xfId="37" applyFont="1" applyFill="1" applyAlignment="1" applyProtection="1">
      <alignment horizontal="center"/>
    </xf>
    <xf numFmtId="0" fontId="52" fillId="0" borderId="0" xfId="54" applyFont="1" applyFill="1" applyAlignment="1">
      <alignment horizontal="center" vertical="top" wrapText="1"/>
    </xf>
    <xf numFmtId="0" fontId="50" fillId="0" borderId="0" xfId="54" applyFont="1" applyFill="1" applyAlignment="1">
      <alignment horizontal="center" vertical="top" wrapText="1"/>
    </xf>
    <xf numFmtId="0" fontId="3" fillId="0" borderId="0" xfId="0" applyFont="1" applyFill="1" applyBorder="1" applyAlignment="1">
      <alignment horizontal="distributed" vertical="distributed" wrapText="1" justifyLastLine="1"/>
    </xf>
    <xf numFmtId="0" fontId="5" fillId="0" borderId="0" xfId="0" applyFont="1" applyFill="1" applyBorder="1" applyAlignment="1">
      <alignment horizontal="distributed" vertical="distributed" wrapText="1" justifyLastLine="1"/>
    </xf>
    <xf numFmtId="0" fontId="5" fillId="0" borderId="0" xfId="0" applyFont="1" applyFill="1" applyBorder="1" applyAlignment="1">
      <alignment horizontal="justify" vertical="center" wrapText="1"/>
    </xf>
    <xf numFmtId="0" fontId="21"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22" xfId="0" applyFont="1" applyFill="1" applyBorder="1" applyAlignment="1">
      <alignment horizontal="center" vertical="center"/>
    </xf>
    <xf numFmtId="0" fontId="3" fillId="0" borderId="23"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21" xfId="0" applyFont="1" applyFill="1" applyBorder="1" applyAlignment="1">
      <alignment horizontal="center" vertical="center"/>
    </xf>
    <xf numFmtId="0" fontId="3" fillId="0" borderId="0" xfId="0" applyFont="1" applyFill="1" applyAlignment="1">
      <alignment horizontal="left" vertical="justify" wrapText="1" indent="1"/>
    </xf>
    <xf numFmtId="0" fontId="5" fillId="0" borderId="0" xfId="0" applyFont="1" applyFill="1" applyAlignment="1">
      <alignment horizontal="left" vertical="justify" wrapText="1" indent="1"/>
    </xf>
    <xf numFmtId="0" fontId="7" fillId="0" borderId="0" xfId="0" applyFont="1" applyFill="1" applyBorder="1" applyAlignment="1">
      <alignment horizontal="justify" vertical="center" wrapText="1"/>
    </xf>
    <xf numFmtId="0" fontId="3" fillId="0" borderId="0" xfId="0" applyFont="1" applyFill="1" applyBorder="1" applyAlignment="1">
      <alignment horizontal="center" wrapText="1"/>
    </xf>
    <xf numFmtId="0" fontId="21" fillId="0" borderId="0" xfId="0" applyFont="1" applyFill="1" applyBorder="1" applyAlignment="1">
      <alignment horizontal="center"/>
    </xf>
    <xf numFmtId="0" fontId="3"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21" fillId="0" borderId="0" xfId="0" applyFont="1" applyFill="1" applyBorder="1" applyAlignment="1"/>
    <xf numFmtId="0" fontId="5" fillId="0" borderId="0" xfId="91" applyFont="1" applyFill="1" applyBorder="1" applyAlignment="1">
      <alignment horizontal="left" vertical="center" wrapText="1" indent="1"/>
    </xf>
    <xf numFmtId="0" fontId="3" fillId="0" borderId="22" xfId="91" applyFont="1" applyFill="1" applyBorder="1" applyAlignment="1">
      <alignment horizontal="center" vertical="center"/>
    </xf>
    <xf numFmtId="0" fontId="3" fillId="0" borderId="23" xfId="91" applyFont="1" applyFill="1" applyBorder="1" applyAlignment="1">
      <alignment horizontal="center" vertical="center"/>
    </xf>
    <xf numFmtId="0" fontId="3" fillId="0" borderId="14" xfId="91" applyFont="1" applyFill="1" applyBorder="1" applyAlignment="1">
      <alignment horizontal="center" vertical="center" wrapText="1"/>
    </xf>
    <xf numFmtId="0" fontId="71" fillId="0" borderId="20" xfId="91" applyFill="1" applyBorder="1" applyAlignment="1">
      <alignment horizontal="center" vertical="center"/>
    </xf>
    <xf numFmtId="0" fontId="5" fillId="0" borderId="16" xfId="91" applyFont="1" applyFill="1" applyBorder="1" applyAlignment="1">
      <alignment horizontal="center" vertical="center"/>
    </xf>
    <xf numFmtId="0" fontId="71" fillId="0" borderId="21" xfId="91" applyFill="1" applyBorder="1" applyAlignment="1">
      <alignment vertical="center"/>
    </xf>
    <xf numFmtId="0" fontId="3" fillId="0" borderId="16" xfId="91" applyFont="1" applyFill="1" applyBorder="1" applyAlignment="1">
      <alignment horizontal="center" vertical="center" wrapText="1"/>
    </xf>
    <xf numFmtId="0" fontId="3" fillId="0" borderId="22" xfId="91" applyFont="1" applyFill="1" applyBorder="1" applyAlignment="1">
      <alignment horizontal="center" vertical="center" wrapText="1"/>
    </xf>
    <xf numFmtId="0" fontId="3" fillId="0" borderId="12" xfId="91" applyFont="1" applyFill="1" applyBorder="1" applyAlignment="1">
      <alignment horizontal="center" vertical="center" wrapText="1"/>
    </xf>
    <xf numFmtId="0" fontId="3" fillId="0" borderId="0" xfId="91" applyFont="1" applyFill="1" applyBorder="1" applyAlignment="1">
      <alignment horizontal="left" vertical="center" wrapText="1" indent="1"/>
    </xf>
    <xf numFmtId="0" fontId="3" fillId="0" borderId="17"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xf>
    <xf numFmtId="0" fontId="21" fillId="0" borderId="1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0" xfId="0" applyFont="1" applyFill="1" applyAlignment="1">
      <alignment horizontal="left" vertical="center" wrapText="1" indent="1"/>
    </xf>
    <xf numFmtId="0" fontId="5" fillId="0" borderId="0" xfId="0" applyFont="1" applyFill="1" applyAlignment="1">
      <alignment horizontal="left" wrapText="1" indent="1"/>
    </xf>
    <xf numFmtId="0" fontId="5" fillId="0" borderId="16"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3" fillId="0" borderId="0" xfId="0" applyFont="1" applyFill="1" applyAlignment="1">
      <alignment horizontal="left" wrapText="1" indent="1"/>
    </xf>
    <xf numFmtId="0" fontId="3" fillId="0" borderId="2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0" xfId="0" applyFont="1" applyFill="1" applyAlignment="1">
      <alignment horizontal="center" wrapText="1"/>
    </xf>
    <xf numFmtId="0" fontId="3" fillId="0" borderId="18" xfId="0" applyFont="1" applyFill="1" applyBorder="1" applyAlignment="1">
      <alignment horizontal="center" vertical="center"/>
    </xf>
    <xf numFmtId="0" fontId="3" fillId="0" borderId="26" xfId="0" applyFont="1" applyFill="1" applyBorder="1" applyAlignment="1">
      <alignment horizontal="center" vertical="center"/>
    </xf>
    <xf numFmtId="0" fontId="21" fillId="0" borderId="22" xfId="0" applyFont="1" applyFill="1" applyBorder="1" applyAlignment="1">
      <alignment horizontal="center" vertical="center"/>
    </xf>
    <xf numFmtId="0" fontId="5" fillId="0" borderId="0" xfId="0" applyFont="1" applyFill="1" applyAlignment="1">
      <alignment horizontal="left" vertical="top" wrapText="1" indent="1"/>
    </xf>
    <xf numFmtId="0" fontId="5" fillId="0" borderId="22" xfId="0" applyFont="1" applyFill="1" applyBorder="1" applyAlignment="1">
      <alignment horizontal="center" vertical="center" wrapText="1"/>
    </xf>
    <xf numFmtId="0" fontId="5" fillId="0" borderId="23" xfId="0" applyFont="1" applyFill="1" applyBorder="1" applyAlignment="1">
      <alignment horizontal="center" vertical="center" wrapText="1"/>
    </xf>
    <xf numFmtId="170" fontId="3" fillId="0" borderId="14" xfId="0" applyNumberFormat="1" applyFont="1" applyFill="1" applyBorder="1" applyAlignment="1">
      <alignment horizontal="center" vertical="center" wrapText="1"/>
    </xf>
    <xf numFmtId="170" fontId="3" fillId="0" borderId="15" xfId="0" applyNumberFormat="1" applyFont="1" applyFill="1" applyBorder="1" applyAlignment="1">
      <alignment horizontal="center" vertical="center" wrapText="1"/>
    </xf>
    <xf numFmtId="170" fontId="3" fillId="0" borderId="18" xfId="0" applyNumberFormat="1" applyFont="1" applyFill="1" applyBorder="1" applyAlignment="1">
      <alignment horizontal="center" vertical="center" wrapText="1"/>
    </xf>
    <xf numFmtId="170" fontId="3" fillId="0" borderId="17" xfId="0" applyNumberFormat="1" applyFont="1" applyFill="1" applyBorder="1" applyAlignment="1">
      <alignment horizontal="center" vertical="center" wrapText="1"/>
    </xf>
    <xf numFmtId="2" fontId="3" fillId="0" borderId="18" xfId="0" applyNumberFormat="1" applyFont="1" applyFill="1" applyBorder="1" applyAlignment="1">
      <alignment horizontal="center" vertical="center" wrapText="1"/>
    </xf>
    <xf numFmtId="2" fontId="3" fillId="0" borderId="26" xfId="0" applyNumberFormat="1" applyFont="1" applyFill="1" applyBorder="1" applyAlignment="1">
      <alignment horizontal="center" vertical="center" wrapText="1"/>
    </xf>
    <xf numFmtId="2" fontId="3" fillId="0" borderId="16" xfId="0" applyNumberFormat="1" applyFont="1" applyFill="1" applyBorder="1" applyAlignment="1">
      <alignment horizontal="center" vertical="center" wrapText="1"/>
    </xf>
    <xf numFmtId="2" fontId="3" fillId="0" borderId="22" xfId="0" applyNumberFormat="1" applyFont="1" applyFill="1" applyBorder="1" applyAlignment="1">
      <alignment horizontal="center" vertical="center" wrapText="1"/>
    </xf>
    <xf numFmtId="2" fontId="3" fillId="0" borderId="0" xfId="0" applyNumberFormat="1" applyFont="1" applyFill="1" applyBorder="1" applyAlignment="1">
      <alignment horizontal="center" vertical="center" wrapText="1"/>
    </xf>
    <xf numFmtId="164" fontId="3" fillId="0" borderId="19" xfId="0" applyNumberFormat="1" applyFont="1" applyFill="1" applyBorder="1" applyAlignment="1">
      <alignment horizontal="center" vertical="center" wrapText="1"/>
    </xf>
    <xf numFmtId="164" fontId="3" fillId="0" borderId="17"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0" xfId="0" applyFont="1" applyFill="1" applyAlignment="1">
      <alignment horizontal="left" vertical="center" wrapText="1" indent="1"/>
    </xf>
    <xf numFmtId="2" fontId="3" fillId="0" borderId="19" xfId="0" applyNumberFormat="1" applyFont="1" applyFill="1" applyBorder="1" applyAlignment="1">
      <alignment horizontal="center" vertical="center" wrapText="1"/>
    </xf>
    <xf numFmtId="2" fontId="3" fillId="0" borderId="17" xfId="0" applyNumberFormat="1" applyFont="1" applyFill="1" applyBorder="1" applyAlignment="1">
      <alignment horizontal="center" vertical="center" wrapText="1"/>
    </xf>
    <xf numFmtId="0" fontId="5" fillId="0" borderId="0" xfId="0" applyFont="1" applyFill="1" applyAlignment="1">
      <alignment horizontal="left" wrapText="1"/>
    </xf>
    <xf numFmtId="0" fontId="21" fillId="0" borderId="0" xfId="0" applyFont="1" applyFill="1" applyAlignment="1"/>
    <xf numFmtId="165" fontId="66" fillId="0" borderId="0" xfId="0" applyNumberFormat="1" applyFont="1" applyFill="1" applyBorder="1" applyAlignment="1">
      <alignment horizontal="center" vertical="center" wrapText="1"/>
    </xf>
    <xf numFmtId="165" fontId="7" fillId="0" borderId="0" xfId="0" applyNumberFormat="1" applyFont="1" applyFill="1" applyBorder="1" applyAlignment="1">
      <alignment horizontal="center" wrapText="1"/>
    </xf>
    <xf numFmtId="165" fontId="3" fillId="0" borderId="18" xfId="0" applyNumberFormat="1" applyFont="1" applyFill="1" applyBorder="1" applyAlignment="1">
      <alignment horizontal="center" vertical="center" wrapText="1"/>
    </xf>
    <xf numFmtId="165" fontId="3" fillId="0" borderId="26" xfId="0" applyNumberFormat="1" applyFont="1" applyFill="1" applyBorder="1" applyAlignment="1">
      <alignment horizontal="center" vertical="center" wrapText="1"/>
    </xf>
    <xf numFmtId="165" fontId="3" fillId="0" borderId="22" xfId="0" applyNumberFormat="1" applyFont="1" applyFill="1" applyBorder="1" applyAlignment="1">
      <alignment horizontal="center" vertical="center" wrapText="1"/>
    </xf>
    <xf numFmtId="165" fontId="3" fillId="0" borderId="23" xfId="0" applyNumberFormat="1" applyFont="1" applyFill="1" applyBorder="1" applyAlignment="1">
      <alignment horizontal="center" vertical="center" wrapText="1"/>
    </xf>
    <xf numFmtId="165" fontId="3" fillId="0" borderId="11" xfId="0" applyNumberFormat="1" applyFont="1" applyFill="1" applyBorder="1" applyAlignment="1">
      <alignment horizontal="center" vertical="center" wrapText="1"/>
    </xf>
    <xf numFmtId="165" fontId="3" fillId="0" borderId="10" xfId="0" applyNumberFormat="1" applyFont="1" applyFill="1" applyBorder="1" applyAlignment="1">
      <alignment horizontal="center" vertical="center" wrapText="1"/>
    </xf>
    <xf numFmtId="2" fontId="66" fillId="0" borderId="0" xfId="0" applyNumberFormat="1" applyFont="1" applyFill="1" applyBorder="1" applyAlignment="1">
      <alignment horizontal="center" vertical="center" wrapText="1"/>
    </xf>
    <xf numFmtId="0" fontId="7" fillId="0" borderId="0" xfId="0" applyFont="1" applyFill="1" applyBorder="1" applyAlignment="1">
      <alignment horizontal="left" vertical="center"/>
    </xf>
    <xf numFmtId="0" fontId="5" fillId="0" borderId="0" xfId="0" applyFont="1" applyFill="1" applyBorder="1" applyAlignment="1">
      <alignment horizontal="left" vertical="center" indent="6"/>
    </xf>
    <xf numFmtId="0" fontId="0" fillId="0" borderId="0" xfId="0" applyFill="1" applyAlignment="1">
      <alignment horizontal="left" vertical="center"/>
    </xf>
    <xf numFmtId="0" fontId="33" fillId="0" borderId="22" xfId="0" applyFont="1" applyFill="1" applyBorder="1" applyAlignment="1">
      <alignment horizontal="center" vertical="center" wrapText="1"/>
    </xf>
    <xf numFmtId="0" fontId="33" fillId="0" borderId="23" xfId="0" applyFont="1" applyFill="1" applyBorder="1" applyAlignment="1">
      <alignment horizontal="center" vertical="center" wrapText="1"/>
    </xf>
    <xf numFmtId="0" fontId="33" fillId="0" borderId="14" xfId="0" applyFont="1" applyFill="1" applyBorder="1" applyAlignment="1">
      <alignment horizontal="center" vertical="center" wrapText="1"/>
    </xf>
    <xf numFmtId="0" fontId="33" fillId="0" borderId="20" xfId="0" applyFont="1" applyFill="1" applyBorder="1" applyAlignment="1">
      <alignment horizontal="center" vertical="center" wrapText="1"/>
    </xf>
    <xf numFmtId="0" fontId="33" fillId="0" borderId="16" xfId="0" applyFont="1" applyFill="1" applyBorder="1" applyAlignment="1">
      <alignment horizontal="center" vertical="center" wrapText="1"/>
    </xf>
    <xf numFmtId="0" fontId="33" fillId="0" borderId="18" xfId="0" applyFont="1" applyFill="1" applyBorder="1" applyAlignment="1">
      <alignment horizontal="center" vertical="center" wrapText="1"/>
    </xf>
    <xf numFmtId="0" fontId="33" fillId="0" borderId="11" xfId="0" applyFont="1" applyFill="1" applyBorder="1" applyAlignment="1">
      <alignment horizontal="center" vertical="center" wrapText="1"/>
    </xf>
    <xf numFmtId="0" fontId="33" fillId="0" borderId="12"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26"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17" xfId="0" applyFont="1" applyFill="1" applyBorder="1" applyAlignment="1">
      <alignment horizontal="center" vertical="center" wrapText="1"/>
    </xf>
    <xf numFmtId="0" fontId="33" fillId="0" borderId="21" xfId="0" applyFont="1" applyFill="1" applyBorder="1" applyAlignment="1">
      <alignment horizontal="center" vertical="center" wrapText="1"/>
    </xf>
    <xf numFmtId="0" fontId="0" fillId="0" borderId="23" xfId="0" applyFill="1" applyBorder="1" applyAlignment="1">
      <alignment horizontal="center" vertical="center" wrapText="1"/>
    </xf>
    <xf numFmtId="0" fontId="0" fillId="0" borderId="10" xfId="0" applyFill="1" applyBorder="1" applyAlignment="1">
      <alignment horizontal="center" vertical="center" wrapText="1"/>
    </xf>
    <xf numFmtId="0" fontId="33" fillId="0" borderId="15" xfId="0" applyFont="1" applyFill="1" applyBorder="1" applyAlignment="1">
      <alignment horizontal="center" vertical="center" wrapText="1"/>
    </xf>
    <xf numFmtId="0" fontId="33" fillId="0" borderId="19"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 fillId="0" borderId="16" xfId="51" applyFont="1" applyFill="1" applyBorder="1" applyAlignment="1">
      <alignment horizontal="center" vertical="center" wrapText="1"/>
    </xf>
    <xf numFmtId="0" fontId="3" fillId="0" borderId="19" xfId="51" applyFont="1" applyFill="1" applyBorder="1" applyAlignment="1">
      <alignment horizontal="center" vertical="center" wrapText="1"/>
    </xf>
    <xf numFmtId="0" fontId="3" fillId="0" borderId="0" xfId="51" applyFont="1" applyFill="1" applyBorder="1" applyAlignment="1">
      <alignment horizontal="center" vertical="center" wrapText="1"/>
    </xf>
    <xf numFmtId="0" fontId="3" fillId="0" borderId="19" xfId="51" applyFont="1" applyFill="1" applyBorder="1" applyAlignment="1">
      <alignment horizontal="center" wrapText="1"/>
    </xf>
    <xf numFmtId="0" fontId="3" fillId="0" borderId="0" xfId="51" applyFont="1" applyFill="1" applyBorder="1" applyAlignment="1">
      <alignment horizontal="center" wrapText="1"/>
    </xf>
    <xf numFmtId="0" fontId="3" fillId="0" borderId="22" xfId="51" applyFont="1" applyFill="1" applyBorder="1" applyAlignment="1">
      <alignment horizontal="center" vertical="center" wrapText="1"/>
    </xf>
    <xf numFmtId="165" fontId="3" fillId="0" borderId="14" xfId="0" applyNumberFormat="1" applyFont="1" applyFill="1" applyBorder="1" applyAlignment="1">
      <alignment horizontal="center" vertical="center" wrapText="1"/>
    </xf>
    <xf numFmtId="165" fontId="3" fillId="0" borderId="15" xfId="0" applyNumberFormat="1" applyFont="1" applyFill="1" applyBorder="1" applyAlignment="1">
      <alignment horizontal="center" vertical="center" wrapText="1"/>
    </xf>
    <xf numFmtId="165" fontId="3" fillId="0" borderId="16" xfId="0" applyNumberFormat="1" applyFont="1" applyFill="1" applyBorder="1" applyAlignment="1">
      <alignment horizontal="center" vertical="center" wrapText="1"/>
    </xf>
    <xf numFmtId="165" fontId="3" fillId="0" borderId="19"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3" fillId="0" borderId="17" xfId="0" applyNumberFormat="1" applyFont="1" applyFill="1" applyBorder="1" applyAlignment="1">
      <alignment horizontal="center" vertical="center" wrapText="1"/>
    </xf>
    <xf numFmtId="165" fontId="5" fillId="0" borderId="22" xfId="0" applyNumberFormat="1" applyFont="1" applyFill="1" applyBorder="1" applyAlignment="1">
      <alignment horizontal="center" vertical="center" wrapText="1"/>
    </xf>
    <xf numFmtId="165" fontId="21" fillId="0" borderId="10" xfId="0" applyNumberFormat="1" applyFont="1" applyFill="1" applyBorder="1" applyAlignment="1">
      <alignment horizontal="center" vertical="center" wrapText="1"/>
    </xf>
    <xf numFmtId="165" fontId="21" fillId="0" borderId="21" xfId="0" applyNumberFormat="1"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34" fillId="0" borderId="0" xfId="0" applyFont="1" applyFill="1" applyBorder="1" applyAlignment="1">
      <alignment horizontal="left" vertical="center" wrapText="1" indent="1"/>
    </xf>
    <xf numFmtId="0" fontId="0" fillId="0" borderId="0" xfId="0" applyFill="1" applyAlignment="1">
      <alignment horizontal="left" vertical="center" wrapText="1" indent="1"/>
    </xf>
    <xf numFmtId="0" fontId="3" fillId="0" borderId="0" xfId="0" applyFont="1" applyFill="1" applyBorder="1" applyAlignment="1">
      <alignment horizontal="left" vertical="center" wrapText="1" indent="1"/>
    </xf>
    <xf numFmtId="0" fontId="3" fillId="0" borderId="0" xfId="0" applyFont="1" applyFill="1" applyAlignment="1">
      <alignment horizontal="center"/>
    </xf>
    <xf numFmtId="0" fontId="3" fillId="0" borderId="22" xfId="0" applyFont="1" applyFill="1" applyBorder="1" applyAlignment="1">
      <alignment horizontal="center"/>
    </xf>
    <xf numFmtId="0" fontId="3" fillId="0" borderId="0" xfId="0" applyFont="1" applyFill="1" applyAlignment="1">
      <alignment horizontal="left" vertical="center" indent="1"/>
    </xf>
    <xf numFmtId="0" fontId="5" fillId="0" borderId="0" xfId="0" applyFont="1" applyFill="1" applyAlignment="1">
      <alignment horizontal="left" vertical="center" indent="1"/>
    </xf>
    <xf numFmtId="0" fontId="3" fillId="0" borderId="20" xfId="0" applyFont="1" applyFill="1" applyBorder="1" applyAlignment="1">
      <alignment horizontal="center" vertical="center" wrapText="1"/>
    </xf>
    <xf numFmtId="2" fontId="3" fillId="0" borderId="19" xfId="0" applyNumberFormat="1" applyFont="1" applyFill="1" applyBorder="1" applyAlignment="1">
      <alignment horizontal="right" wrapText="1"/>
    </xf>
    <xf numFmtId="2" fontId="3" fillId="0" borderId="17" xfId="0" applyNumberFormat="1" applyFont="1" applyFill="1" applyBorder="1" applyAlignment="1">
      <alignment horizontal="right" wrapText="1"/>
    </xf>
    <xf numFmtId="2" fontId="3" fillId="0" borderId="19" xfId="51" applyNumberFormat="1" applyFont="1" applyFill="1" applyBorder="1" applyAlignment="1">
      <alignment horizontal="right" wrapText="1"/>
    </xf>
    <xf numFmtId="2" fontId="3" fillId="0" borderId="17" xfId="51" applyNumberFormat="1" applyFont="1" applyFill="1" applyBorder="1" applyAlignment="1">
      <alignment horizontal="right" wrapText="1"/>
    </xf>
    <xf numFmtId="165" fontId="3" fillId="0" borderId="0" xfId="0" applyNumberFormat="1" applyFont="1" applyFill="1" applyBorder="1" applyAlignment="1">
      <alignment horizontal="right" wrapText="1"/>
    </xf>
    <xf numFmtId="165" fontId="3" fillId="0" borderId="17" xfId="0" applyNumberFormat="1" applyFont="1" applyFill="1" applyBorder="1" applyAlignment="1">
      <alignment horizontal="right" wrapText="1"/>
    </xf>
    <xf numFmtId="1" fontId="3" fillId="0" borderId="0" xfId="0" applyNumberFormat="1" applyFont="1" applyFill="1" applyBorder="1" applyAlignment="1">
      <alignment horizontal="right" wrapText="1"/>
    </xf>
    <xf numFmtId="1" fontId="3" fillId="0" borderId="17" xfId="0" applyNumberFormat="1" applyFont="1" applyFill="1" applyBorder="1" applyAlignment="1">
      <alignment horizontal="right" wrapText="1"/>
    </xf>
    <xf numFmtId="0" fontId="3" fillId="0" borderId="0" xfId="0" applyFont="1" applyFill="1" applyAlignment="1">
      <alignment horizontal="left" vertical="top" wrapText="1" indent="1"/>
    </xf>
    <xf numFmtId="2" fontId="3" fillId="0" borderId="0" xfId="0" applyNumberFormat="1" applyFont="1" applyFill="1" applyBorder="1" applyAlignment="1">
      <alignment wrapText="1"/>
    </xf>
    <xf numFmtId="2" fontId="3" fillId="0" borderId="17" xfId="0" applyNumberFormat="1" applyFont="1" applyFill="1" applyBorder="1" applyAlignment="1">
      <alignment wrapText="1"/>
    </xf>
    <xf numFmtId="2" fontId="3" fillId="0" borderId="0" xfId="0" applyNumberFormat="1" applyFont="1" applyFill="1" applyBorder="1" applyAlignment="1">
      <alignment horizontal="right" wrapText="1"/>
    </xf>
    <xf numFmtId="0" fontId="3" fillId="0" borderId="19" xfId="0" applyFont="1" applyFill="1" applyBorder="1" applyAlignment="1">
      <alignment vertical="top" wrapText="1"/>
    </xf>
    <xf numFmtId="0" fontId="3" fillId="0" borderId="15" xfId="0" applyFont="1" applyFill="1" applyBorder="1" applyAlignment="1">
      <alignment vertical="top" wrapText="1"/>
    </xf>
    <xf numFmtId="0" fontId="3" fillId="0" borderId="0" xfId="0" applyFont="1" applyFill="1" applyBorder="1" applyAlignment="1">
      <alignment horizontal="right" vertical="top"/>
    </xf>
    <xf numFmtId="0" fontId="3" fillId="0" borderId="19" xfId="0" applyFont="1" applyFill="1" applyBorder="1" applyAlignment="1">
      <alignment horizontal="right" vertical="top"/>
    </xf>
    <xf numFmtId="0" fontId="3" fillId="0" borderId="16" xfId="0" applyFont="1" applyFill="1" applyBorder="1" applyAlignment="1">
      <alignment horizontal="center" wrapText="1"/>
    </xf>
    <xf numFmtId="0" fontId="3" fillId="0" borderId="22" xfId="0" applyFont="1" applyFill="1" applyBorder="1" applyAlignment="1">
      <alignment horizontal="center" wrapText="1"/>
    </xf>
    <xf numFmtId="0" fontId="5" fillId="0" borderId="0" xfId="0" applyFont="1" applyFill="1" applyBorder="1" applyAlignment="1">
      <alignment horizontal="center" wrapText="1"/>
    </xf>
    <xf numFmtId="0" fontId="5" fillId="0" borderId="0" xfId="0" applyFont="1" applyFill="1" applyBorder="1" applyAlignment="1">
      <alignment horizontal="left" vertical="center" wrapText="1" indent="1"/>
    </xf>
  </cellXfs>
  <cellStyles count="120">
    <cellStyle name="20% - akcent 1 2" xfId="1"/>
    <cellStyle name="20% - akcent 2 2" xfId="2"/>
    <cellStyle name="20% - akcent 3 2" xfId="3"/>
    <cellStyle name="20% - akcent 4 2" xfId="4"/>
    <cellStyle name="20% - akcent 5 2" xfId="5"/>
    <cellStyle name="20% - akcent 6 2" xfId="6"/>
    <cellStyle name="40% - akcent 1 2" xfId="7"/>
    <cellStyle name="40% - akcent 2 2" xfId="8"/>
    <cellStyle name="40% - akcent 3 2" xfId="9"/>
    <cellStyle name="40% - akcent 4 2" xfId="10"/>
    <cellStyle name="40% - akcent 5 2" xfId="11"/>
    <cellStyle name="40% - akcent 6 2" xfId="12"/>
    <cellStyle name="60% - akcent 1 2" xfId="13"/>
    <cellStyle name="60% - akcent 2 2" xfId="14"/>
    <cellStyle name="60% - akcent 3 2" xfId="15"/>
    <cellStyle name="60% - akcent 4 2" xfId="16"/>
    <cellStyle name="60% - akcent 5 2" xfId="17"/>
    <cellStyle name="60% - akcent 6 2" xfId="18"/>
    <cellStyle name="Akcent 1" xfId="19" builtinId="29" customBuiltin="1"/>
    <cellStyle name="Akcent 1 2" xfId="20"/>
    <cellStyle name="Akcent 1 3" xfId="70"/>
    <cellStyle name="Akcent 1 4" xfId="94"/>
    <cellStyle name="Akcent 2" xfId="21" builtinId="33" customBuiltin="1"/>
    <cellStyle name="Akcent 2 2" xfId="22"/>
    <cellStyle name="Akcent 2 3" xfId="71"/>
    <cellStyle name="Akcent 2 4" xfId="95"/>
    <cellStyle name="Akcent 3" xfId="23" builtinId="37" customBuiltin="1"/>
    <cellStyle name="Akcent 3 2" xfId="24"/>
    <cellStyle name="Akcent 3 3" xfId="72"/>
    <cellStyle name="Akcent 3 4" xfId="96"/>
    <cellStyle name="Akcent 4" xfId="25" builtinId="41" customBuiltin="1"/>
    <cellStyle name="Akcent 4 2" xfId="26"/>
    <cellStyle name="Akcent 4 3" xfId="73"/>
    <cellStyle name="Akcent 4 4" xfId="97"/>
    <cellStyle name="Akcent 5" xfId="27" builtinId="45" customBuiltin="1"/>
    <cellStyle name="Akcent 5 2" xfId="28"/>
    <cellStyle name="Akcent 5 3" xfId="74"/>
    <cellStyle name="Akcent 5 4" xfId="98"/>
    <cellStyle name="Akcent 6" xfId="29" builtinId="49" customBuiltin="1"/>
    <cellStyle name="Akcent 6 2" xfId="30"/>
    <cellStyle name="Akcent 6 3" xfId="75"/>
    <cellStyle name="Akcent 6 4" xfId="99"/>
    <cellStyle name="Dane wejściowe" xfId="31" builtinId="20" customBuiltin="1"/>
    <cellStyle name="Dane wejściowe 2" xfId="32"/>
    <cellStyle name="Dane wejściowe 3" xfId="76"/>
    <cellStyle name="Dane wejściowe 4" xfId="100"/>
    <cellStyle name="Dane wyjściowe" xfId="33" builtinId="21" customBuiltin="1"/>
    <cellStyle name="Dane wyjściowe 2" xfId="34"/>
    <cellStyle name="Dane wyjściowe 3" xfId="77"/>
    <cellStyle name="Dane wyjściowe 4" xfId="101"/>
    <cellStyle name="Dobre 2" xfId="35"/>
    <cellStyle name="Dziesiętny 2" xfId="36"/>
    <cellStyle name="Hiperłącze" xfId="37" builtinId="8"/>
    <cellStyle name="Hiperłącze 2" xfId="118"/>
    <cellStyle name="Komórka połączona" xfId="38" builtinId="24" customBuiltin="1"/>
    <cellStyle name="Komórka połączona 2" xfId="39"/>
    <cellStyle name="Komórka połączona 3" xfId="78"/>
    <cellStyle name="Komórka połączona 4" xfId="102"/>
    <cellStyle name="Komórka zaznaczona" xfId="40" builtinId="23" customBuiltin="1"/>
    <cellStyle name="Komórka zaznaczona 2" xfId="41"/>
    <cellStyle name="Komórka zaznaczona 3" xfId="79"/>
    <cellStyle name="Komórka zaznaczona 4" xfId="103"/>
    <cellStyle name="Nagłówek 1" xfId="42" builtinId="16" customBuiltin="1"/>
    <cellStyle name="Nagłówek 1 2" xfId="43"/>
    <cellStyle name="Nagłówek 1 3" xfId="80"/>
    <cellStyle name="Nagłówek 1 4" xfId="104"/>
    <cellStyle name="Nagłówek 2" xfId="44" builtinId="17" customBuiltin="1"/>
    <cellStyle name="Nagłówek 2 2" xfId="45"/>
    <cellStyle name="Nagłówek 2 3" xfId="81"/>
    <cellStyle name="Nagłówek 2 4" xfId="105"/>
    <cellStyle name="Nagłówek 3" xfId="46" builtinId="18" customBuiltin="1"/>
    <cellStyle name="Nagłówek 3 2" xfId="47"/>
    <cellStyle name="Nagłówek 3 3" xfId="82"/>
    <cellStyle name="Nagłówek 3 4" xfId="106"/>
    <cellStyle name="Nagłówek 4" xfId="48" builtinId="19" customBuiltin="1"/>
    <cellStyle name="Nagłówek 4 2" xfId="49"/>
    <cellStyle name="Nagłówek 4 3" xfId="83"/>
    <cellStyle name="Nagłówek 4 4" xfId="107"/>
    <cellStyle name="Neutralne 2" xfId="50"/>
    <cellStyle name="Normalny" xfId="0" builtinId="0"/>
    <cellStyle name="Normalny 2" xfId="51"/>
    <cellStyle name="Normalny 2 2" xfId="91"/>
    <cellStyle name="Normalny 3" xfId="52"/>
    <cellStyle name="Normalny 4" xfId="53"/>
    <cellStyle name="Normalny 4 2" xfId="84"/>
    <cellStyle name="Normalny 4 2 2" xfId="117"/>
    <cellStyle name="Normalny 4 3" xfId="108"/>
    <cellStyle name="Normalny 5" xfId="69"/>
    <cellStyle name="Normalny 5 2" xfId="116"/>
    <cellStyle name="Normalny 6" xfId="68"/>
    <cellStyle name="Normalny 6 2" xfId="115"/>
    <cellStyle name="Normalny 7" xfId="93"/>
    <cellStyle name="Normalny 8" xfId="92"/>
    <cellStyle name="Normalny 9" xfId="119"/>
    <cellStyle name="Normalny_PUBL_PBIS_gosp_mieszkan_2008" xfId="54"/>
    <cellStyle name="Obliczenia" xfId="55" builtinId="22" customBuiltin="1"/>
    <cellStyle name="Obliczenia 2" xfId="56"/>
    <cellStyle name="Obliczenia 3" xfId="85"/>
    <cellStyle name="Obliczenia 4" xfId="109"/>
    <cellStyle name="Suma" xfId="57" builtinId="25" customBuiltin="1"/>
    <cellStyle name="Suma 2" xfId="58"/>
    <cellStyle name="Suma 3" xfId="86"/>
    <cellStyle name="Suma 4" xfId="110"/>
    <cellStyle name="Tekst objaśnienia" xfId="59" builtinId="53" customBuiltin="1"/>
    <cellStyle name="Tekst objaśnienia 2" xfId="60"/>
    <cellStyle name="Tekst objaśnienia 3" xfId="87"/>
    <cellStyle name="Tekst objaśnienia 4" xfId="111"/>
    <cellStyle name="Tekst ostrzeżenia" xfId="61" builtinId="11" customBuiltin="1"/>
    <cellStyle name="Tekst ostrzeżenia 2" xfId="62"/>
    <cellStyle name="Tekst ostrzeżenia 3" xfId="88"/>
    <cellStyle name="Tekst ostrzeżenia 4" xfId="112"/>
    <cellStyle name="Tytuł" xfId="63" builtinId="15" customBuiltin="1"/>
    <cellStyle name="Tytuł 2" xfId="64"/>
    <cellStyle name="Tytuł 3" xfId="89"/>
    <cellStyle name="Tytuł 4" xfId="113"/>
    <cellStyle name="Uwaga" xfId="65" builtinId="10" customBuiltin="1"/>
    <cellStyle name="Uwaga 2" xfId="66"/>
    <cellStyle name="Uwaga 3" xfId="90"/>
    <cellStyle name="Uwaga 4" xfId="114"/>
    <cellStyle name="Złe 2" xfId="6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Ustawienia%20lokalne/Temporary%20Internet%20Files/AppData/Local/Microsoft/Windows/Temporary%20Internet%20Files/Content.Outlook/Ustawienia%20lokalne/Temp/Ustawienia%20lokalne/AppData/Local/Opera/Opera/Ustawienia%20lokalne/Temp/Ustawienia%20lokalne/Temporary%20Internet%20Files/Content.Outlook/RZA7J91G/3.1.%20POTENCJA&#321;%20DEMOGRAFICZNY.xls"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4.bin"/><Relationship Id="rId1" Type="http://schemas.openxmlformats.org/officeDocument/2006/relationships/printerSettings" Target="../printerSettings/printerSettings63.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70.bin"/><Relationship Id="rId1" Type="http://schemas.openxmlformats.org/officeDocument/2006/relationships/printerSettings" Target="../printerSettings/printerSettings69.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6.bin"/><Relationship Id="rId1" Type="http://schemas.openxmlformats.org/officeDocument/2006/relationships/printerSettings" Target="../printerSettings/printerSettings75.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4.bin"/><Relationship Id="rId1" Type="http://schemas.openxmlformats.org/officeDocument/2006/relationships/printerSettings" Target="../printerSettings/printerSettings83.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88.bin"/><Relationship Id="rId1" Type="http://schemas.openxmlformats.org/officeDocument/2006/relationships/printerSettings" Target="../printerSettings/printerSettings8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dimension ref="A4:M24"/>
  <sheetViews>
    <sheetView showGridLines="0" topLeftCell="A4" zoomScale="60" zoomScaleNormal="60" workbookViewId="0">
      <selection activeCell="G54" sqref="G54"/>
    </sheetView>
  </sheetViews>
  <sheetFormatPr defaultRowHeight="12.75"/>
  <cols>
    <col min="1" max="16384" width="9.140625" style="1"/>
  </cols>
  <sheetData>
    <row r="4" spans="2:11" ht="15">
      <c r="H4" s="705" t="s">
        <v>1066</v>
      </c>
      <c r="I4" s="705"/>
      <c r="J4" s="705"/>
    </row>
    <row r="5" spans="2:11" ht="15">
      <c r="H5" s="706" t="s">
        <v>868</v>
      </c>
      <c r="I5" s="706"/>
      <c r="J5" s="706"/>
    </row>
    <row r="6" spans="2:11">
      <c r="H6" s="2"/>
      <c r="I6" s="2"/>
      <c r="J6" s="2"/>
    </row>
    <row r="9" spans="2:11" ht="25.5">
      <c r="B9" s="3" t="s">
        <v>869</v>
      </c>
      <c r="C9" s="3"/>
      <c r="D9" s="3"/>
      <c r="E9" s="3"/>
      <c r="F9" s="3"/>
      <c r="G9" s="3"/>
      <c r="H9" s="2"/>
      <c r="I9" s="2"/>
      <c r="J9" s="2"/>
      <c r="K9" s="2"/>
    </row>
    <row r="10" spans="2:11" ht="25.5">
      <c r="B10" s="4" t="s">
        <v>870</v>
      </c>
      <c r="C10" s="4"/>
      <c r="D10" s="4"/>
      <c r="E10" s="4"/>
      <c r="F10" s="4"/>
      <c r="G10" s="4"/>
    </row>
    <row r="17" spans="1:13" ht="26.25">
      <c r="A17" s="5"/>
      <c r="B17" s="5"/>
      <c r="C17" s="6"/>
      <c r="D17" s="5"/>
      <c r="E17" s="5"/>
      <c r="F17" s="5"/>
      <c r="G17" s="5"/>
      <c r="H17" s="2"/>
      <c r="I17" s="2"/>
      <c r="J17" s="2"/>
      <c r="K17" s="2"/>
    </row>
    <row r="18" spans="1:13" ht="39.950000000000003" customHeight="1">
      <c r="A18" s="7"/>
      <c r="B18" s="8" t="s">
        <v>871</v>
      </c>
      <c r="C18" s="7"/>
      <c r="D18" s="707" t="s">
        <v>873</v>
      </c>
      <c r="E18" s="707"/>
      <c r="F18" s="707"/>
      <c r="G18" s="707"/>
      <c r="H18" s="707"/>
      <c r="I18" s="707"/>
      <c r="J18" s="707"/>
      <c r="K18" s="707"/>
    </row>
    <row r="19" spans="1:13" ht="64.5" customHeight="1">
      <c r="A19" s="9"/>
      <c r="D19" s="707"/>
      <c r="E19" s="707"/>
      <c r="F19" s="707"/>
      <c r="G19" s="707"/>
      <c r="H19" s="707"/>
      <c r="I19" s="707"/>
      <c r="J19" s="707"/>
      <c r="K19" s="707"/>
      <c r="L19" s="10"/>
      <c r="M19" s="10"/>
    </row>
    <row r="20" spans="1:13" ht="12.75" customHeight="1">
      <c r="A20" s="5"/>
      <c r="B20" s="10"/>
      <c r="C20" s="10"/>
      <c r="D20" s="10"/>
      <c r="E20" s="10"/>
      <c r="F20" s="10"/>
      <c r="G20" s="10"/>
      <c r="H20" s="10"/>
      <c r="I20" s="10"/>
      <c r="J20" s="10"/>
      <c r="K20" s="10"/>
      <c r="L20" s="10"/>
      <c r="M20" s="10"/>
    </row>
    <row r="21" spans="1:13" ht="39.950000000000003" customHeight="1">
      <c r="A21" s="7"/>
      <c r="B21" s="11" t="s">
        <v>872</v>
      </c>
      <c r="C21" s="7"/>
      <c r="D21" s="708" t="s">
        <v>874</v>
      </c>
      <c r="E21" s="708"/>
      <c r="F21" s="708"/>
      <c r="G21" s="708"/>
      <c r="H21" s="708"/>
      <c r="I21" s="708"/>
      <c r="J21" s="708"/>
      <c r="K21" s="708"/>
    </row>
    <row r="22" spans="1:13" ht="64.5" customHeight="1">
      <c r="A22" s="9"/>
      <c r="D22" s="708"/>
      <c r="E22" s="708"/>
      <c r="F22" s="708"/>
      <c r="G22" s="708"/>
      <c r="H22" s="708"/>
      <c r="I22" s="708"/>
      <c r="J22" s="708"/>
      <c r="K22" s="708"/>
      <c r="L22" s="10"/>
      <c r="M22" s="10"/>
    </row>
    <row r="23" spans="1:13">
      <c r="A23" s="2"/>
      <c r="B23" s="2"/>
      <c r="C23" s="2"/>
      <c r="D23" s="2"/>
      <c r="E23" s="2"/>
      <c r="F23" s="2"/>
      <c r="G23" s="2"/>
      <c r="H23" s="2"/>
      <c r="I23" s="2"/>
      <c r="J23" s="2"/>
      <c r="K23" s="2"/>
    </row>
    <row r="24" spans="1:13" ht="13.5">
      <c r="A24" s="12"/>
      <c r="B24" s="2"/>
      <c r="C24" s="2"/>
      <c r="D24" s="2"/>
      <c r="E24" s="2"/>
      <c r="F24" s="2"/>
      <c r="G24" s="2"/>
      <c r="H24" s="2"/>
      <c r="I24" s="2"/>
      <c r="J24" s="2"/>
      <c r="K24" s="2"/>
    </row>
  </sheetData>
  <customSheetViews>
    <customSheetView guid="{17A61E15-CB34-4E45-B54C-4890B27A542F}" showGridLines="0">
      <selection activeCell="H4" sqref="H4:J4"/>
      <pageMargins left="0.7" right="0.7" top="0.75" bottom="0.75" header="0.3" footer="0.3"/>
      <pageSetup paperSize="9" orientation="portrait" r:id="rId1"/>
    </customSheetView>
  </customSheetViews>
  <mergeCells count="4">
    <mergeCell ref="H4:J4"/>
    <mergeCell ref="H5:J5"/>
    <mergeCell ref="D18:K19"/>
    <mergeCell ref="D21:K22"/>
  </mergeCells>
  <hyperlinks>
    <hyperlink ref="H4" r:id="rId2" location="'Spis treści'!A1" display="Przejdź do spisu treści"/>
    <hyperlink ref="H5:J5" location="'Spis treści_Contents'!A1" display="Go to the contents"/>
    <hyperlink ref="H4:J4" location="'Spis treści_Contents'!A1" display="Przejdź do spisu treści"/>
    <hyperlink ref="H4:J5" location="'Spis tablic_Contents'!A1" display="Przejdź do spisu tablic"/>
  </hyperlink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dimension ref="A1:L37"/>
  <sheetViews>
    <sheetView showGridLines="0" zoomScaleNormal="100" zoomScaleSheetLayoutView="80" workbookViewId="0">
      <selection activeCell="G1" sqref="G1"/>
    </sheetView>
  </sheetViews>
  <sheetFormatPr defaultRowHeight="11.25"/>
  <cols>
    <col min="1" max="1" width="29.7109375" style="71" customWidth="1"/>
    <col min="2" max="2" width="11.5703125" style="71" customWidth="1"/>
    <col min="3" max="4" width="9.28515625" style="71" customWidth="1"/>
    <col min="5" max="5" width="28.85546875" style="71" customWidth="1"/>
    <col min="6" max="16384" width="9.140625" style="71"/>
  </cols>
  <sheetData>
    <row r="1" spans="1:8" ht="12" customHeight="1">
      <c r="A1" s="82" t="s">
        <v>1801</v>
      </c>
      <c r="B1" s="82"/>
      <c r="C1" s="82"/>
      <c r="D1" s="82"/>
      <c r="E1" s="82"/>
      <c r="G1" s="97" t="s">
        <v>877</v>
      </c>
      <c r="H1" s="98"/>
    </row>
    <row r="2" spans="1:8" ht="12.75" customHeight="1">
      <c r="A2" s="274" t="s">
        <v>1275</v>
      </c>
      <c r="B2" s="107"/>
      <c r="C2" s="107"/>
      <c r="D2" s="107"/>
      <c r="E2" s="107"/>
      <c r="G2" s="100" t="s">
        <v>878</v>
      </c>
      <c r="H2" s="98"/>
    </row>
    <row r="3" spans="1:8" ht="5.0999999999999996" customHeight="1">
      <c r="A3" s="44"/>
      <c r="B3" s="275"/>
      <c r="C3" s="275"/>
      <c r="D3" s="275"/>
      <c r="E3" s="44"/>
      <c r="G3" s="101"/>
      <c r="H3" s="98"/>
    </row>
    <row r="4" spans="1:8" ht="48" customHeight="1">
      <c r="A4" s="716" t="s">
        <v>553</v>
      </c>
      <c r="B4" s="211" t="s">
        <v>356</v>
      </c>
      <c r="C4" s="83" t="s">
        <v>357</v>
      </c>
      <c r="D4" s="212" t="s">
        <v>358</v>
      </c>
      <c r="E4" s="762" t="s">
        <v>554</v>
      </c>
    </row>
    <row r="5" spans="1:8" ht="26.25" customHeight="1">
      <c r="A5" s="741"/>
      <c r="B5" s="713" t="s">
        <v>572</v>
      </c>
      <c r="C5" s="713"/>
      <c r="D5" s="740"/>
      <c r="E5" s="763"/>
    </row>
    <row r="6" spans="1:8" ht="14.25" customHeight="1">
      <c r="A6" s="80" t="s">
        <v>1114</v>
      </c>
      <c r="B6" s="276">
        <v>280665.84346952272</v>
      </c>
      <c r="C6" s="276">
        <v>1888.4060717863672</v>
      </c>
      <c r="D6" s="276">
        <v>67.392020147709303</v>
      </c>
      <c r="E6" s="230" t="s">
        <v>744</v>
      </c>
      <c r="F6" s="277"/>
    </row>
    <row r="7" spans="1:8" ht="14.25" customHeight="1">
      <c r="A7" s="80" t="s">
        <v>610</v>
      </c>
      <c r="B7" s="278">
        <v>290841.09181089629</v>
      </c>
      <c r="C7" s="278">
        <v>916.95203932957997</v>
      </c>
      <c r="D7" s="278">
        <v>7.8690536301715701</v>
      </c>
      <c r="E7" s="230" t="s">
        <v>611</v>
      </c>
    </row>
    <row r="8" spans="1:8" ht="14.25" customHeight="1">
      <c r="A8" s="94" t="s">
        <v>612</v>
      </c>
      <c r="B8" s="110">
        <v>287305.82787670201</v>
      </c>
      <c r="C8" s="110">
        <v>144.19735666423398</v>
      </c>
      <c r="D8" s="110">
        <v>7.8673632770251203</v>
      </c>
      <c r="E8" s="92" t="s">
        <v>613</v>
      </c>
    </row>
    <row r="9" spans="1:8" ht="14.25" customHeight="1">
      <c r="A9" s="94" t="s">
        <v>615</v>
      </c>
      <c r="B9" s="110">
        <v>162689.56783390287</v>
      </c>
      <c r="C9" s="110">
        <v>4.7044940000000004</v>
      </c>
      <c r="D9" s="110">
        <v>2.5960415000000001</v>
      </c>
      <c r="E9" s="92" t="s">
        <v>106</v>
      </c>
    </row>
    <row r="10" spans="1:8" ht="23.25" customHeight="1">
      <c r="A10" s="279" t="s">
        <v>1003</v>
      </c>
      <c r="B10" s="110">
        <v>27827.366560625698</v>
      </c>
      <c r="C10" s="110">
        <v>4.2741959999999999</v>
      </c>
      <c r="D10" s="110">
        <v>0.59580659999999996</v>
      </c>
      <c r="E10" s="280" t="s">
        <v>714</v>
      </c>
    </row>
    <row r="11" spans="1:8" ht="14.25" customHeight="1">
      <c r="A11" s="279" t="s">
        <v>614</v>
      </c>
      <c r="B11" s="110">
        <v>46033.811100216866</v>
      </c>
      <c r="C11" s="110">
        <v>4.2621778550212497</v>
      </c>
      <c r="D11" s="110">
        <v>1.6698701534070299</v>
      </c>
      <c r="E11" s="280" t="s">
        <v>715</v>
      </c>
    </row>
    <row r="12" spans="1:8" ht="14.25" customHeight="1">
      <c r="A12" s="94" t="s">
        <v>616</v>
      </c>
      <c r="B12" s="110">
        <v>3535.2639341942941</v>
      </c>
      <c r="C12" s="110">
        <v>772.75468266534597</v>
      </c>
      <c r="D12" s="110">
        <v>1.69035314645E-3</v>
      </c>
      <c r="E12" s="92" t="s">
        <v>617</v>
      </c>
    </row>
    <row r="13" spans="1:8" ht="14.25" customHeight="1">
      <c r="A13" s="281" t="s">
        <v>1112</v>
      </c>
      <c r="B13" s="110"/>
      <c r="C13" s="110"/>
      <c r="D13" s="110"/>
      <c r="E13" s="92"/>
    </row>
    <row r="14" spans="1:8" ht="12" customHeight="1">
      <c r="A14" s="282" t="s">
        <v>1113</v>
      </c>
      <c r="B14" s="278">
        <v>18539.329432240316</v>
      </c>
      <c r="C14" s="278">
        <v>2.6204016146</v>
      </c>
      <c r="D14" s="278">
        <v>2.95704284723986</v>
      </c>
      <c r="E14" s="230" t="s">
        <v>1100</v>
      </c>
    </row>
    <row r="15" spans="1:8" ht="13.9" customHeight="1">
      <c r="A15" s="94" t="s">
        <v>618</v>
      </c>
      <c r="B15" s="110">
        <v>10088.556613832543</v>
      </c>
      <c r="C15" s="93" t="s">
        <v>997</v>
      </c>
      <c r="D15" s="93" t="s">
        <v>997</v>
      </c>
      <c r="E15" s="92" t="s">
        <v>619</v>
      </c>
    </row>
    <row r="16" spans="1:8" ht="14.25" customHeight="1">
      <c r="A16" s="94" t="s">
        <v>92</v>
      </c>
      <c r="B16" s="110">
        <v>5141.1334949037964</v>
      </c>
      <c r="C16" s="110">
        <v>2.0231733655999999</v>
      </c>
      <c r="D16" s="110">
        <v>2.5142412908196299</v>
      </c>
      <c r="E16" s="92" t="s">
        <v>93</v>
      </c>
    </row>
    <row r="17" spans="1:5" ht="14.25" customHeight="1">
      <c r="A17" s="94" t="s">
        <v>94</v>
      </c>
      <c r="B17" s="110">
        <v>2592.1007837517541</v>
      </c>
      <c r="C17" s="110">
        <v>0.59722824900000004</v>
      </c>
      <c r="D17" s="93" t="s">
        <v>997</v>
      </c>
      <c r="E17" s="92" t="s">
        <v>95</v>
      </c>
    </row>
    <row r="18" spans="1:5" ht="14.25" customHeight="1">
      <c r="A18" s="94" t="s">
        <v>741</v>
      </c>
      <c r="B18" s="110">
        <v>717.53853975222398</v>
      </c>
      <c r="C18" s="93" t="s">
        <v>997</v>
      </c>
      <c r="D18" s="93" t="s">
        <v>997</v>
      </c>
      <c r="E18" s="92" t="s">
        <v>742</v>
      </c>
    </row>
    <row r="19" spans="1:5" ht="14.25" customHeight="1">
      <c r="A19" s="80" t="s">
        <v>96</v>
      </c>
      <c r="B19" s="278">
        <v>770.56905346528583</v>
      </c>
      <c r="C19" s="278">
        <v>562.49720912437022</v>
      </c>
      <c r="D19" s="278">
        <v>49.721116318438938</v>
      </c>
      <c r="E19" s="230" t="s">
        <v>97</v>
      </c>
    </row>
    <row r="20" spans="1:5" ht="14.25" customHeight="1">
      <c r="A20" s="94" t="s">
        <v>98</v>
      </c>
      <c r="B20" s="93" t="s">
        <v>997</v>
      </c>
      <c r="C20" s="110">
        <v>496.77875624312645</v>
      </c>
      <c r="D20" s="278" t="s">
        <v>1153</v>
      </c>
      <c r="E20" s="283" t="s">
        <v>1101</v>
      </c>
    </row>
    <row r="21" spans="1:5" ht="14.25" customHeight="1">
      <c r="A21" s="94" t="s">
        <v>1102</v>
      </c>
      <c r="B21" s="93" t="s">
        <v>997</v>
      </c>
      <c r="C21" s="110">
        <v>64.767284209897127</v>
      </c>
      <c r="D21" s="110">
        <v>7.0054317245480604</v>
      </c>
      <c r="E21" s="283" t="s">
        <v>1103</v>
      </c>
    </row>
    <row r="22" spans="1:5" ht="14.25" customHeight="1">
      <c r="A22" s="94" t="s">
        <v>99</v>
      </c>
      <c r="B22" s="93" t="s">
        <v>997</v>
      </c>
      <c r="C22" s="93" t="s">
        <v>997</v>
      </c>
      <c r="D22" s="110">
        <v>42.679411279912912</v>
      </c>
      <c r="E22" s="283" t="s">
        <v>1104</v>
      </c>
    </row>
    <row r="23" spans="1:5" ht="14.25" customHeight="1">
      <c r="A23" s="94" t="s">
        <v>1115</v>
      </c>
      <c r="B23" s="93" t="s">
        <v>997</v>
      </c>
      <c r="C23" s="110">
        <v>0.95116867134663996</v>
      </c>
      <c r="D23" s="110">
        <v>3.6273313977969998E-2</v>
      </c>
      <c r="E23" s="283" t="s">
        <v>1105</v>
      </c>
    </row>
    <row r="24" spans="1:5" ht="14.25" customHeight="1">
      <c r="A24" s="94" t="s">
        <v>1116</v>
      </c>
      <c r="B24" s="110">
        <v>373.83967431359588</v>
      </c>
      <c r="C24" s="93" t="s">
        <v>997</v>
      </c>
      <c r="D24" s="93" t="s">
        <v>997</v>
      </c>
      <c r="E24" s="283" t="s">
        <v>1106</v>
      </c>
    </row>
    <row r="25" spans="1:5" ht="14.25" customHeight="1">
      <c r="A25" s="94" t="s">
        <v>1117</v>
      </c>
      <c r="B25" s="110">
        <v>396.72937915168995</v>
      </c>
      <c r="C25" s="93" t="s">
        <v>997</v>
      </c>
      <c r="D25" s="93" t="s">
        <v>997</v>
      </c>
      <c r="E25" s="283" t="s">
        <v>1107</v>
      </c>
    </row>
    <row r="26" spans="1:5" ht="14.25" customHeight="1">
      <c r="A26" s="284" t="s">
        <v>905</v>
      </c>
      <c r="B26" s="285"/>
      <c r="C26" s="285"/>
      <c r="D26" s="286"/>
      <c r="E26" s="92"/>
    </row>
    <row r="27" spans="1:5" ht="13.9" customHeight="1">
      <c r="A27" s="282" t="s">
        <v>906</v>
      </c>
      <c r="B27" s="278">
        <v>-29972.745662613157</v>
      </c>
      <c r="C27" s="278">
        <v>1.36488729947482</v>
      </c>
      <c r="D27" s="278">
        <v>3.66991349210255</v>
      </c>
      <c r="E27" s="230" t="s">
        <v>100</v>
      </c>
    </row>
    <row r="28" spans="1:5" ht="14.25" customHeight="1">
      <c r="A28" s="80" t="s">
        <v>101</v>
      </c>
      <c r="B28" s="278">
        <v>487.59883553395747</v>
      </c>
      <c r="C28" s="278">
        <v>404.97153441834229</v>
      </c>
      <c r="D28" s="278">
        <v>3.17489385975639</v>
      </c>
      <c r="E28" s="230" t="s">
        <v>102</v>
      </c>
    </row>
    <row r="29" spans="1:5" ht="14.25" customHeight="1">
      <c r="A29" s="94" t="s">
        <v>103</v>
      </c>
      <c r="B29" s="93" t="s">
        <v>997</v>
      </c>
      <c r="C29" s="110">
        <v>364.46761702881946</v>
      </c>
      <c r="D29" s="93" t="s">
        <v>997</v>
      </c>
      <c r="E29" s="283" t="s">
        <v>1108</v>
      </c>
    </row>
    <row r="30" spans="1:5" ht="14.25" customHeight="1">
      <c r="A30" s="94" t="s">
        <v>1118</v>
      </c>
      <c r="B30" s="93" t="s">
        <v>997</v>
      </c>
      <c r="C30" s="110">
        <v>7.3423999999999996</v>
      </c>
      <c r="D30" s="110">
        <v>0.44054399999999999</v>
      </c>
      <c r="E30" s="283" t="s">
        <v>1109</v>
      </c>
    </row>
    <row r="31" spans="1:5" ht="14.25" customHeight="1">
      <c r="A31" s="94" t="s">
        <v>105</v>
      </c>
      <c r="B31" s="110">
        <v>487.59883553395747</v>
      </c>
      <c r="C31" s="110">
        <v>9.1272168600000002E-6</v>
      </c>
      <c r="D31" s="110">
        <v>0.1834089886744</v>
      </c>
      <c r="E31" s="283" t="s">
        <v>1110</v>
      </c>
    </row>
    <row r="32" spans="1:5" ht="14.25" customHeight="1">
      <c r="A32" s="94" t="s">
        <v>104</v>
      </c>
      <c r="B32" s="93" t="s">
        <v>997</v>
      </c>
      <c r="C32" s="110">
        <v>33.161508262305972</v>
      </c>
      <c r="D32" s="110">
        <v>2.5509408710819899</v>
      </c>
      <c r="E32" s="283" t="s">
        <v>1111</v>
      </c>
    </row>
    <row r="33" spans="1:12" ht="4.9000000000000004" customHeight="1"/>
    <row r="34" spans="1:12" ht="22.5" customHeight="1">
      <c r="A34" s="750" t="s">
        <v>1276</v>
      </c>
      <c r="B34" s="750"/>
      <c r="C34" s="750"/>
      <c r="D34" s="750"/>
      <c r="E34" s="750"/>
    </row>
    <row r="35" spans="1:12" ht="11.25" customHeight="1">
      <c r="A35" s="753" t="s">
        <v>1797</v>
      </c>
      <c r="B35" s="753"/>
      <c r="C35" s="753"/>
      <c r="D35" s="753"/>
      <c r="E35" s="753"/>
      <c r="F35" s="753"/>
      <c r="G35" s="753"/>
      <c r="H35" s="753"/>
      <c r="I35" s="753"/>
      <c r="J35" s="753"/>
      <c r="K35" s="753"/>
      <c r="L35" s="753"/>
    </row>
    <row r="36" spans="1:12" ht="22.5" customHeight="1">
      <c r="A36" s="750" t="s">
        <v>1277</v>
      </c>
      <c r="B36" s="750"/>
      <c r="C36" s="750"/>
      <c r="D36" s="750"/>
      <c r="E36" s="750"/>
    </row>
    <row r="37" spans="1:12" ht="11.25" customHeight="1">
      <c r="A37" s="750" t="s">
        <v>1800</v>
      </c>
      <c r="B37" s="750"/>
      <c r="C37" s="750"/>
      <c r="D37" s="750"/>
      <c r="E37" s="750"/>
      <c r="F37" s="750"/>
    </row>
  </sheetData>
  <customSheetViews>
    <customSheetView guid="{17A61E15-CB34-4E45-B54C-4890B27A542F}" showGridLines="0" topLeftCell="A4">
      <selection activeCell="G10" sqref="G10"/>
      <pageMargins left="0.75" right="0.75" top="1" bottom="1" header="0.5" footer="0.5"/>
      <pageSetup paperSize="9" orientation="portrait" r:id="rId1"/>
      <headerFooter alignWithMargins="0"/>
    </customSheetView>
  </customSheetViews>
  <mergeCells count="7">
    <mergeCell ref="A37:F37"/>
    <mergeCell ref="A36:E36"/>
    <mergeCell ref="A4:A5"/>
    <mergeCell ref="B5:D5"/>
    <mergeCell ref="E4:E5"/>
    <mergeCell ref="A34:E34"/>
    <mergeCell ref="A35:L35"/>
  </mergeCells>
  <phoneticPr fontId="11" type="noConversion"/>
  <hyperlinks>
    <hyperlink ref="G1" location="'Spis tablic_Contents'!A1" display="&lt; POWRÓT"/>
    <hyperlink ref="G2" location="'Spis tablic_Contents'!A1" display="&lt; BACK"/>
  </hyperlinks>
  <pageMargins left="0.75" right="0.75" top="1" bottom="1" header="0.5" footer="0.5"/>
  <pageSetup paperSize="9" scale="89" orientation="portrait" r:id="rId2"/>
  <headerFooter alignWithMargins="0"/>
</worksheet>
</file>

<file path=xl/worksheets/sheet11.xml><?xml version="1.0" encoding="utf-8"?>
<worksheet xmlns="http://schemas.openxmlformats.org/spreadsheetml/2006/main" xmlns:r="http://schemas.openxmlformats.org/officeDocument/2006/relationships">
  <dimension ref="A1:L38"/>
  <sheetViews>
    <sheetView showGridLines="0" topLeftCell="A10" zoomScale="110" zoomScaleNormal="110" zoomScaleSheetLayoutView="100" workbookViewId="0">
      <selection activeCell="K1" sqref="K1"/>
    </sheetView>
  </sheetViews>
  <sheetFormatPr defaultRowHeight="11.25"/>
  <cols>
    <col min="1" max="1" width="28.7109375" style="71" customWidth="1"/>
    <col min="2" max="2" width="7.5703125" style="71" customWidth="1"/>
    <col min="3" max="3" width="7.28515625" style="304" customWidth="1"/>
    <col min="4" max="4" width="8.5703125" style="71" customWidth="1"/>
    <col min="5" max="5" width="7.85546875" style="304" customWidth="1"/>
    <col min="6" max="6" width="9.28515625" style="71" customWidth="1"/>
    <col min="7" max="7" width="8" style="304" customWidth="1"/>
    <col min="8" max="8" width="8.85546875" style="71" customWidth="1"/>
    <col min="9" max="9" width="8.140625" style="304" customWidth="1"/>
    <col min="10" max="16384" width="9.140625" style="71"/>
  </cols>
  <sheetData>
    <row r="1" spans="1:12" ht="14.25" customHeight="1">
      <c r="A1" s="82" t="s">
        <v>1802</v>
      </c>
      <c r="B1" s="82"/>
      <c r="C1" s="287"/>
      <c r="D1" s="82"/>
      <c r="E1" s="287"/>
      <c r="F1" s="82"/>
      <c r="G1" s="287"/>
      <c r="H1" s="82"/>
      <c r="I1" s="287"/>
      <c r="K1" s="97" t="s">
        <v>877</v>
      </c>
      <c r="L1" s="122"/>
    </row>
    <row r="2" spans="1:12" ht="14.25" customHeight="1">
      <c r="A2" s="42" t="s">
        <v>1279</v>
      </c>
      <c r="B2" s="43"/>
      <c r="C2" s="288"/>
      <c r="D2" s="43"/>
      <c r="E2" s="288"/>
      <c r="F2" s="43"/>
      <c r="G2" s="288"/>
      <c r="H2" s="43"/>
      <c r="I2" s="288"/>
      <c r="K2" s="100" t="s">
        <v>878</v>
      </c>
      <c r="L2" s="122"/>
    </row>
    <row r="3" spans="1:12" ht="5.0999999999999996" customHeight="1">
      <c r="A3" s="42"/>
      <c r="B3" s="289"/>
      <c r="C3" s="290"/>
      <c r="D3" s="289"/>
      <c r="E3" s="290"/>
      <c r="F3" s="289"/>
      <c r="G3" s="290"/>
      <c r="H3" s="289"/>
      <c r="I3" s="290"/>
    </row>
    <row r="4" spans="1:12" ht="44.25" customHeight="1">
      <c r="A4" s="716" t="s">
        <v>596</v>
      </c>
      <c r="B4" s="745" t="s">
        <v>659</v>
      </c>
      <c r="C4" s="747"/>
      <c r="D4" s="746" t="s">
        <v>189</v>
      </c>
      <c r="E4" s="747"/>
      <c r="F4" s="746" t="s">
        <v>190</v>
      </c>
      <c r="G4" s="746"/>
      <c r="H4" s="746"/>
      <c r="I4" s="746"/>
    </row>
    <row r="5" spans="1:12" ht="35.25" customHeight="1">
      <c r="A5" s="740"/>
      <c r="B5" s="742" t="s">
        <v>1004</v>
      </c>
      <c r="C5" s="764" t="s">
        <v>191</v>
      </c>
      <c r="D5" s="742" t="s">
        <v>658</v>
      </c>
      <c r="E5" s="766" t="s">
        <v>191</v>
      </c>
      <c r="F5" s="745" t="s">
        <v>867</v>
      </c>
      <c r="G5" s="747"/>
      <c r="H5" s="713" t="s">
        <v>657</v>
      </c>
      <c r="I5" s="713"/>
    </row>
    <row r="6" spans="1:12" ht="45.75" customHeight="1">
      <c r="A6" s="741"/>
      <c r="B6" s="748"/>
      <c r="C6" s="765"/>
      <c r="D6" s="748"/>
      <c r="E6" s="767"/>
      <c r="F6" s="192" t="s">
        <v>658</v>
      </c>
      <c r="G6" s="291" t="s">
        <v>191</v>
      </c>
      <c r="H6" s="292" t="s">
        <v>658</v>
      </c>
      <c r="I6" s="293" t="s">
        <v>191</v>
      </c>
    </row>
    <row r="7" spans="1:12" ht="14.25" customHeight="1">
      <c r="A7" s="80" t="s">
        <v>660</v>
      </c>
      <c r="B7" s="294">
        <v>290.21601354689574</v>
      </c>
      <c r="C7" s="294">
        <v>100</v>
      </c>
      <c r="D7" s="294">
        <v>678.04963752435435</v>
      </c>
      <c r="E7" s="294">
        <v>100</v>
      </c>
      <c r="F7" s="295">
        <v>139428.65091841199</v>
      </c>
      <c r="G7" s="294">
        <v>100</v>
      </c>
      <c r="H7" s="296">
        <v>40423.345197987059</v>
      </c>
      <c r="I7" s="224">
        <v>100</v>
      </c>
    </row>
    <row r="8" spans="1:12" ht="14.25" customHeight="1">
      <c r="A8" s="230" t="s">
        <v>744</v>
      </c>
      <c r="B8" s="297"/>
      <c r="C8" s="297"/>
      <c r="D8" s="297"/>
      <c r="E8" s="297"/>
      <c r="F8" s="297"/>
      <c r="G8" s="297"/>
      <c r="H8" s="299"/>
      <c r="I8" s="303"/>
    </row>
    <row r="9" spans="1:12" ht="14.25" customHeight="1">
      <c r="A9" s="36" t="s">
        <v>910</v>
      </c>
      <c r="B9" s="297"/>
      <c r="C9" s="297"/>
      <c r="D9" s="297"/>
      <c r="E9" s="297"/>
      <c r="F9" s="297"/>
      <c r="G9" s="297"/>
      <c r="H9" s="299"/>
      <c r="I9" s="303"/>
    </row>
    <row r="10" spans="1:12" ht="14.25" customHeight="1">
      <c r="A10" s="231" t="s">
        <v>911</v>
      </c>
      <c r="B10" s="229">
        <v>12.552387756371283</v>
      </c>
      <c r="C10" s="229">
        <v>4.3</v>
      </c>
      <c r="D10" s="229">
        <v>130.577530282</v>
      </c>
      <c r="E10" s="229">
        <v>19.3</v>
      </c>
      <c r="F10" s="229">
        <v>238.07099890735</v>
      </c>
      <c r="G10" s="229">
        <v>0.2</v>
      </c>
      <c r="H10" s="301">
        <v>3.846475010446667</v>
      </c>
      <c r="I10" s="228">
        <f>H10/H$7</f>
        <v>9.5154792153080101E-5</v>
      </c>
    </row>
    <row r="11" spans="1:12" ht="24" customHeight="1">
      <c r="A11" s="107" t="s">
        <v>687</v>
      </c>
      <c r="B11" s="297"/>
      <c r="C11" s="297"/>
      <c r="D11" s="297"/>
      <c r="E11" s="297"/>
      <c r="F11" s="297"/>
      <c r="G11" s="297"/>
      <c r="H11" s="299"/>
      <c r="I11" s="303"/>
    </row>
    <row r="12" spans="1:12" ht="14.25" customHeight="1">
      <c r="A12" s="231" t="s">
        <v>697</v>
      </c>
      <c r="B12" s="229">
        <v>139.51017531434505</v>
      </c>
      <c r="C12" s="229">
        <v>48.1</v>
      </c>
      <c r="D12" s="229">
        <v>448.05197363969995</v>
      </c>
      <c r="E12" s="229">
        <v>66.099999999999994</v>
      </c>
      <c r="F12" s="302">
        <v>121898.952257859</v>
      </c>
      <c r="G12" s="229">
        <v>87.4</v>
      </c>
      <c r="H12" s="301">
        <v>32383.719541670522</v>
      </c>
      <c r="I12" s="228">
        <v>80.099999999999994</v>
      </c>
    </row>
    <row r="13" spans="1:12" ht="14.25" customHeight="1">
      <c r="A13" s="107" t="s">
        <v>698</v>
      </c>
      <c r="B13" s="297"/>
      <c r="C13" s="297"/>
      <c r="D13" s="297"/>
      <c r="E13" s="297"/>
      <c r="F13" s="297"/>
      <c r="G13" s="297"/>
      <c r="H13" s="299"/>
      <c r="I13" s="303"/>
    </row>
    <row r="14" spans="1:12" ht="14.25" customHeight="1">
      <c r="A14" s="231" t="s">
        <v>702</v>
      </c>
      <c r="B14" s="229">
        <v>61.208700168717719</v>
      </c>
      <c r="C14" s="229">
        <v>21.1</v>
      </c>
      <c r="D14" s="229">
        <v>15.614281532260275</v>
      </c>
      <c r="E14" s="229">
        <v>2.2999999999999998</v>
      </c>
      <c r="F14" s="229">
        <v>701.87542696063997</v>
      </c>
      <c r="G14" s="229">
        <v>0.5</v>
      </c>
      <c r="H14" s="301">
        <v>6.1830448921866665</v>
      </c>
      <c r="I14" s="228">
        <f>H14/H$7</f>
        <v>1.5295727906493401E-4</v>
      </c>
    </row>
    <row r="15" spans="1:12" ht="14.25" customHeight="1">
      <c r="A15" s="99" t="s">
        <v>703</v>
      </c>
      <c r="B15" s="297"/>
      <c r="C15" s="297"/>
      <c r="D15" s="297"/>
      <c r="E15" s="297"/>
      <c r="F15" s="297"/>
      <c r="G15" s="297"/>
      <c r="H15" s="299"/>
      <c r="I15" s="303"/>
    </row>
    <row r="16" spans="1:12" ht="14.25" customHeight="1">
      <c r="A16" s="231" t="s">
        <v>706</v>
      </c>
      <c r="B16" s="229">
        <v>15.703432509999999</v>
      </c>
      <c r="C16" s="229">
        <v>5.4</v>
      </c>
      <c r="D16" s="229">
        <v>33.579721390400003</v>
      </c>
      <c r="E16" s="229">
        <v>5</v>
      </c>
      <c r="F16" s="302">
        <v>15176.98</v>
      </c>
      <c r="G16" s="229">
        <v>10.9</v>
      </c>
      <c r="H16" s="301">
        <v>7343.7000000000007</v>
      </c>
      <c r="I16" s="228">
        <v>18.2</v>
      </c>
    </row>
    <row r="17" spans="1:9" ht="14.25" customHeight="1">
      <c r="A17" s="107" t="s">
        <v>707</v>
      </c>
      <c r="B17" s="297"/>
      <c r="C17" s="297"/>
      <c r="D17" s="297"/>
      <c r="E17" s="297"/>
      <c r="F17" s="297"/>
      <c r="G17" s="297"/>
      <c r="H17" s="299"/>
      <c r="I17" s="303"/>
    </row>
    <row r="18" spans="1:9" ht="14.25" customHeight="1">
      <c r="A18" s="231" t="s">
        <v>417</v>
      </c>
      <c r="B18" s="229">
        <v>3.9487149800000003E-3</v>
      </c>
      <c r="C18" s="229">
        <f>B18/B$7</f>
        <v>1.3606123699862382E-5</v>
      </c>
      <c r="D18" s="93" t="s">
        <v>997</v>
      </c>
      <c r="E18" s="93" t="s">
        <v>997</v>
      </c>
      <c r="F18" s="229">
        <v>8.5</v>
      </c>
      <c r="G18" s="229">
        <v>0</v>
      </c>
      <c r="H18" s="301">
        <v>4.25</v>
      </c>
      <c r="I18" s="228">
        <v>0</v>
      </c>
    </row>
    <row r="19" spans="1:9" ht="14.25" customHeight="1">
      <c r="A19" s="107" t="s">
        <v>418</v>
      </c>
      <c r="B19" s="297"/>
      <c r="C19" s="297"/>
      <c r="D19" s="297"/>
      <c r="E19" s="297"/>
      <c r="F19" s="297"/>
      <c r="G19" s="297"/>
      <c r="H19" s="299"/>
      <c r="I19" s="303"/>
    </row>
    <row r="20" spans="1:9" ht="14.25" customHeight="1">
      <c r="A20" s="231" t="s">
        <v>711</v>
      </c>
      <c r="B20" s="229">
        <v>6.5601315900228592</v>
      </c>
      <c r="C20" s="229">
        <v>2.2999999999999998</v>
      </c>
      <c r="D20" s="229">
        <v>49.400337991636718</v>
      </c>
      <c r="E20" s="229">
        <v>7.3</v>
      </c>
      <c r="F20" s="229">
        <v>895.78660611501596</v>
      </c>
      <c r="G20" s="229">
        <v>0.6</v>
      </c>
      <c r="H20" s="301">
        <v>175.08543849585803</v>
      </c>
      <c r="I20" s="228">
        <v>0.4</v>
      </c>
    </row>
    <row r="21" spans="1:9" ht="14.25" customHeight="1">
      <c r="A21" s="107" t="s">
        <v>712</v>
      </c>
      <c r="B21" s="297"/>
      <c r="C21" s="297"/>
      <c r="D21" s="297"/>
      <c r="E21" s="297"/>
      <c r="F21" s="297"/>
      <c r="G21" s="297"/>
      <c r="H21" s="299"/>
      <c r="I21" s="303"/>
    </row>
    <row r="22" spans="1:9" ht="14.25" customHeight="1">
      <c r="A22" s="231" t="s">
        <v>249</v>
      </c>
      <c r="B22" s="229">
        <v>7.3340437745710571E-2</v>
      </c>
      <c r="C22" s="229">
        <f>B22/B$7</f>
        <v>2.5270982413883774E-4</v>
      </c>
      <c r="D22" s="93" t="s">
        <v>997</v>
      </c>
      <c r="E22" s="93" t="s">
        <v>997</v>
      </c>
      <c r="F22" s="229">
        <v>508.48562857013599</v>
      </c>
      <c r="G22" s="229">
        <v>0.4</v>
      </c>
      <c r="H22" s="301">
        <v>506.56069791804742</v>
      </c>
      <c r="I22" s="228">
        <v>1.3</v>
      </c>
    </row>
    <row r="23" spans="1:9" ht="14.25" customHeight="1">
      <c r="A23" s="107" t="s">
        <v>250</v>
      </c>
      <c r="B23" s="297"/>
      <c r="C23" s="297"/>
      <c r="D23" s="297"/>
      <c r="E23" s="297"/>
      <c r="F23" s="297"/>
      <c r="G23" s="298"/>
      <c r="H23" s="299"/>
      <c r="I23" s="303"/>
    </row>
    <row r="24" spans="1:9" ht="14.25" customHeight="1">
      <c r="A24" s="231" t="s">
        <v>722</v>
      </c>
      <c r="B24" s="229">
        <v>38.347397054713142</v>
      </c>
      <c r="C24" s="229">
        <v>13.2</v>
      </c>
      <c r="D24" s="229">
        <v>0.8257926883575436</v>
      </c>
      <c r="E24" s="229">
        <v>0.1</v>
      </c>
      <c r="F24" s="93" t="s">
        <v>997</v>
      </c>
      <c r="G24" s="93" t="s">
        <v>997</v>
      </c>
      <c r="H24" s="356" t="s">
        <v>997</v>
      </c>
      <c r="I24" s="356" t="s">
        <v>997</v>
      </c>
    </row>
    <row r="25" spans="1:9" ht="14.25" customHeight="1">
      <c r="A25" s="107" t="s">
        <v>723</v>
      </c>
      <c r="B25" s="297"/>
      <c r="C25" s="297"/>
      <c r="D25" s="297"/>
      <c r="E25" s="297"/>
      <c r="F25" s="297"/>
      <c r="G25" s="298"/>
      <c r="H25" s="299"/>
      <c r="I25" s="300"/>
    </row>
    <row r="26" spans="1:9" ht="14.25" customHeight="1">
      <c r="A26" s="231" t="s">
        <v>726</v>
      </c>
      <c r="B26" s="229">
        <v>16.256499999999999</v>
      </c>
      <c r="C26" s="229">
        <v>5.6</v>
      </c>
      <c r="D26" s="93" t="s">
        <v>997</v>
      </c>
      <c r="E26" s="93" t="s">
        <v>997</v>
      </c>
      <c r="F26" s="93" t="s">
        <v>997</v>
      </c>
      <c r="G26" s="93" t="s">
        <v>997</v>
      </c>
      <c r="H26" s="356" t="s">
        <v>997</v>
      </c>
      <c r="I26" s="356" t="s">
        <v>997</v>
      </c>
    </row>
    <row r="27" spans="1:9" ht="14.25" customHeight="1">
      <c r="A27" s="107" t="s">
        <v>97</v>
      </c>
      <c r="B27" s="297"/>
      <c r="C27" s="297"/>
      <c r="D27" s="297"/>
      <c r="E27" s="298"/>
      <c r="F27" s="297"/>
      <c r="G27" s="298"/>
      <c r="H27" s="299"/>
      <c r="I27" s="300"/>
    </row>
    <row r="28" spans="1:9" ht="14.25" customHeight="1">
      <c r="A28" s="231" t="s">
        <v>1645</v>
      </c>
      <c r="B28" s="229">
        <v>0.90823274999176506</v>
      </c>
      <c r="C28" s="229">
        <v>0.3</v>
      </c>
      <c r="D28" s="93" t="s">
        <v>997</v>
      </c>
      <c r="E28" s="93" t="s">
        <v>997</v>
      </c>
      <c r="F28" s="93" t="s">
        <v>997</v>
      </c>
      <c r="G28" s="93" t="s">
        <v>997</v>
      </c>
      <c r="H28" s="356" t="s">
        <v>997</v>
      </c>
      <c r="I28" s="356" t="s">
        <v>997</v>
      </c>
    </row>
    <row r="29" spans="1:9" ht="14.25" customHeight="1">
      <c r="A29" s="99" t="s">
        <v>1280</v>
      </c>
      <c r="B29" s="297"/>
      <c r="C29" s="297"/>
      <c r="D29" s="297"/>
      <c r="E29" s="298"/>
      <c r="F29" s="297"/>
      <c r="G29" s="298"/>
      <c r="H29" s="303"/>
      <c r="I29" s="300"/>
    </row>
    <row r="30" spans="1:9" ht="5.0999999999999996" customHeight="1">
      <c r="A30" s="99"/>
    </row>
    <row r="31" spans="1:9" ht="27" customHeight="1">
      <c r="A31" s="750" t="s">
        <v>1644</v>
      </c>
      <c r="B31" s="750"/>
      <c r="C31" s="750"/>
      <c r="D31" s="750"/>
      <c r="E31" s="750"/>
      <c r="F31" s="750"/>
      <c r="G31" s="750"/>
      <c r="H31" s="750"/>
      <c r="I31" s="750"/>
    </row>
    <row r="32" spans="1:9" ht="14.25" customHeight="1">
      <c r="A32" s="753" t="s">
        <v>1798</v>
      </c>
      <c r="B32" s="753"/>
      <c r="C32" s="753"/>
      <c r="D32" s="753"/>
      <c r="E32" s="753"/>
      <c r="F32" s="753"/>
      <c r="G32" s="753"/>
      <c r="H32" s="753"/>
      <c r="I32" s="753"/>
    </row>
    <row r="33" spans="1:9" ht="14.25" customHeight="1">
      <c r="A33" s="750" t="s">
        <v>1281</v>
      </c>
      <c r="B33" s="750"/>
      <c r="C33" s="750"/>
      <c r="D33" s="750"/>
      <c r="E33" s="750"/>
      <c r="F33" s="750"/>
      <c r="G33" s="750"/>
      <c r="H33" s="750"/>
      <c r="I33" s="750"/>
    </row>
    <row r="34" spans="1:9" ht="14.25" customHeight="1">
      <c r="A34" s="750" t="s">
        <v>1800</v>
      </c>
      <c r="B34" s="750"/>
      <c r="C34" s="750"/>
      <c r="D34" s="750"/>
      <c r="E34" s="750"/>
      <c r="F34" s="750"/>
      <c r="G34" s="750"/>
      <c r="H34" s="750"/>
      <c r="I34" s="750"/>
    </row>
    <row r="37" spans="1:9">
      <c r="B37" s="271"/>
      <c r="D37" s="271"/>
      <c r="F37" s="271"/>
      <c r="H37" s="271"/>
    </row>
    <row r="38" spans="1:9">
      <c r="A38" s="272"/>
      <c r="B38" s="273"/>
      <c r="D38" s="273"/>
      <c r="F38" s="273"/>
      <c r="H38" s="273"/>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14">
    <mergeCell ref="A33:I33"/>
    <mergeCell ref="A34:I34"/>
    <mergeCell ref="A31:I31"/>
    <mergeCell ref="A32:I32"/>
    <mergeCell ref="A4:A6"/>
    <mergeCell ref="B4:C4"/>
    <mergeCell ref="D4:E4"/>
    <mergeCell ref="F4:I4"/>
    <mergeCell ref="F5:G5"/>
    <mergeCell ref="H5:I5"/>
    <mergeCell ref="B5:B6"/>
    <mergeCell ref="C5:C6"/>
    <mergeCell ref="D5:D6"/>
    <mergeCell ref="E5:E6"/>
  </mergeCells>
  <phoneticPr fontId="11" type="noConversion"/>
  <hyperlinks>
    <hyperlink ref="K1" location="'Spis tablic_Contents'!A1" display="&lt; POWRÓT"/>
    <hyperlink ref="K2" location="'Spis tablic_Contents'!A1" display="&lt; BACK"/>
  </hyperlinks>
  <pageMargins left="0.75" right="0.75" top="1" bottom="1" header="0.5" footer="0.5"/>
  <pageSetup paperSize="9" scale="93" orientation="portrait" r:id="rId2"/>
  <headerFooter alignWithMargins="0"/>
  <colBreaks count="1" manualBreakCount="1">
    <brk id="9" max="1048575" man="1"/>
  </colBreaks>
</worksheet>
</file>

<file path=xl/worksheets/sheet12.xml><?xml version="1.0" encoding="utf-8"?>
<worksheet xmlns="http://schemas.openxmlformats.org/spreadsheetml/2006/main" xmlns:r="http://schemas.openxmlformats.org/officeDocument/2006/relationships">
  <dimension ref="A1:J18"/>
  <sheetViews>
    <sheetView showGridLines="0" zoomScaleNormal="100" zoomScaleSheetLayoutView="90" workbookViewId="0">
      <selection activeCell="I1" sqref="I1"/>
    </sheetView>
  </sheetViews>
  <sheetFormatPr defaultRowHeight="11.25"/>
  <cols>
    <col min="1" max="1" width="19.28515625" style="71" customWidth="1"/>
    <col min="2" max="6" width="10.140625" style="71" customWidth="1"/>
    <col min="7" max="7" width="22.140625" style="71" customWidth="1"/>
    <col min="8" max="16384" width="9.140625" style="71"/>
  </cols>
  <sheetData>
    <row r="1" spans="1:10" ht="12.75">
      <c r="A1" s="82" t="s">
        <v>1795</v>
      </c>
      <c r="B1" s="82"/>
      <c r="C1" s="82"/>
      <c r="D1" s="82"/>
      <c r="E1" s="82"/>
      <c r="F1" s="82"/>
      <c r="G1" s="82"/>
      <c r="I1" s="97" t="s">
        <v>877</v>
      </c>
      <c r="J1" s="122"/>
    </row>
    <row r="2" spans="1:10" ht="12.75">
      <c r="A2" s="42" t="s">
        <v>1151</v>
      </c>
      <c r="B2" s="43"/>
      <c r="C2" s="43"/>
      <c r="D2" s="43"/>
      <c r="E2" s="43"/>
      <c r="F2" s="43"/>
      <c r="G2" s="43"/>
      <c r="I2" s="100" t="s">
        <v>878</v>
      </c>
      <c r="J2" s="122"/>
    </row>
    <row r="3" spans="1:10" ht="5.0999999999999996" customHeight="1">
      <c r="A3" s="42"/>
      <c r="B3" s="289"/>
      <c r="C3" s="289"/>
      <c r="D3" s="289"/>
      <c r="E3" s="289"/>
      <c r="F3" s="289"/>
      <c r="G3" s="42"/>
      <c r="I3" s="101"/>
      <c r="J3" s="122"/>
    </row>
    <row r="4" spans="1:10" ht="23.85" customHeight="1">
      <c r="A4" s="758" t="s">
        <v>553</v>
      </c>
      <c r="B4" s="211">
        <v>2000</v>
      </c>
      <c r="C4" s="83">
        <v>2005</v>
      </c>
      <c r="D4" s="212">
        <v>2010</v>
      </c>
      <c r="E4" s="83">
        <v>2014</v>
      </c>
      <c r="F4" s="83">
        <v>2015</v>
      </c>
      <c r="G4" s="719" t="s">
        <v>554</v>
      </c>
    </row>
    <row r="5" spans="1:10" ht="23.85" customHeight="1">
      <c r="A5" s="759"/>
      <c r="B5" s="714" t="s">
        <v>743</v>
      </c>
      <c r="C5" s="715"/>
      <c r="D5" s="715"/>
      <c r="E5" s="715"/>
      <c r="F5" s="715"/>
      <c r="G5" s="720"/>
    </row>
    <row r="6" spans="1:10" ht="14.25" customHeight="1">
      <c r="A6" s="305" t="s">
        <v>621</v>
      </c>
      <c r="B6" s="306">
        <v>39.73170718495652</v>
      </c>
      <c r="C6" s="307">
        <v>45.57359877143157</v>
      </c>
      <c r="D6" s="307">
        <v>47.262967783620482</v>
      </c>
      <c r="E6" s="307">
        <v>43.998244960874423</v>
      </c>
      <c r="F6" s="307">
        <v>43.547671743098682</v>
      </c>
      <c r="G6" s="92" t="s">
        <v>622</v>
      </c>
    </row>
    <row r="7" spans="1:10" ht="14.25" customHeight="1">
      <c r="A7" s="135" t="s">
        <v>623</v>
      </c>
      <c r="B7" s="229">
        <v>46.99041169664288</v>
      </c>
      <c r="C7" s="308">
        <v>45.731418068366494</v>
      </c>
      <c r="D7" s="308">
        <v>53.110811771120915</v>
      </c>
      <c r="E7" s="308">
        <v>47.253284431426124</v>
      </c>
      <c r="F7" s="308">
        <v>47.292736323320788</v>
      </c>
      <c r="G7" s="92" t="s">
        <v>624</v>
      </c>
    </row>
    <row r="8" spans="1:10" ht="14.25" customHeight="1">
      <c r="A8" s="135" t="s">
        <v>625</v>
      </c>
      <c r="B8" s="229">
        <v>1287.0437717114553</v>
      </c>
      <c r="C8" s="308">
        <v>1348.3043575442734</v>
      </c>
      <c r="D8" s="308">
        <v>1526.4482756765649</v>
      </c>
      <c r="E8" s="308">
        <v>1427.6939249725535</v>
      </c>
      <c r="F8" s="308">
        <v>1407.1300169958517</v>
      </c>
      <c r="G8" s="92" t="s">
        <v>626</v>
      </c>
    </row>
    <row r="9" spans="1:10" ht="14.25" customHeight="1">
      <c r="A9" s="135" t="s">
        <v>627</v>
      </c>
      <c r="B9" s="229">
        <v>18.903588700800185</v>
      </c>
      <c r="C9" s="229">
        <v>14.910617489099282</v>
      </c>
      <c r="D9" s="229">
        <v>14.834301876602238</v>
      </c>
      <c r="E9" s="229">
        <v>13.692964923345002</v>
      </c>
      <c r="F9" s="229">
        <v>13.47276321232869</v>
      </c>
      <c r="G9" s="92" t="s">
        <v>628</v>
      </c>
    </row>
    <row r="10" spans="1:10" ht="14.25" customHeight="1">
      <c r="A10" s="135" t="s">
        <v>629</v>
      </c>
      <c r="B10" s="229">
        <v>357.33854495697432</v>
      </c>
      <c r="C10" s="308">
        <v>410.76121388847133</v>
      </c>
      <c r="D10" s="308">
        <v>432.87900780869205</v>
      </c>
      <c r="E10" s="308">
        <v>408.94700269016272</v>
      </c>
      <c r="F10" s="308">
        <v>415.55702840526249</v>
      </c>
      <c r="G10" s="92" t="s">
        <v>630</v>
      </c>
    </row>
    <row r="11" spans="1:10" ht="14.25" customHeight="1">
      <c r="A11" s="135" t="s">
        <v>631</v>
      </c>
      <c r="B11" s="229">
        <v>161.61480443612129</v>
      </c>
      <c r="C11" s="308">
        <v>162.31084706405429</v>
      </c>
      <c r="D11" s="308">
        <v>171.22809663416169</v>
      </c>
      <c r="E11" s="308">
        <v>133.87263843917776</v>
      </c>
      <c r="F11" s="308">
        <v>138.5322142547615</v>
      </c>
      <c r="G11" s="92" t="s">
        <v>632</v>
      </c>
    </row>
    <row r="12" spans="1:10" ht="14.25" customHeight="1">
      <c r="A12" s="135" t="s">
        <v>633</v>
      </c>
      <c r="B12" s="229">
        <v>470.28537029544992</v>
      </c>
      <c r="C12" s="308">
        <v>492.26896308282426</v>
      </c>
      <c r="D12" s="308">
        <v>528.27380158552785</v>
      </c>
      <c r="E12" s="308">
        <v>513.78900488419993</v>
      </c>
      <c r="F12" s="308">
        <v>507.84932039411012</v>
      </c>
      <c r="G12" s="92" t="s">
        <v>634</v>
      </c>
    </row>
    <row r="13" spans="1:10" ht="14.25" customHeight="1">
      <c r="A13" s="135" t="s">
        <v>635</v>
      </c>
      <c r="B13" s="229">
        <v>10.461792431973821</v>
      </c>
      <c r="C13" s="308">
        <v>9.9935900843140804</v>
      </c>
      <c r="D13" s="308">
        <v>9.5532782514853487</v>
      </c>
      <c r="E13" s="308">
        <v>9.6</v>
      </c>
      <c r="F13" s="308">
        <v>10.575883005644426</v>
      </c>
      <c r="G13" s="92" t="s">
        <v>636</v>
      </c>
    </row>
    <row r="14" spans="1:10" ht="5.0999999999999996" customHeight="1"/>
    <row r="15" spans="1:10">
      <c r="A15" s="309" t="s">
        <v>1123</v>
      </c>
    </row>
    <row r="16" spans="1:10" ht="10.9" customHeight="1">
      <c r="A16" s="753" t="s">
        <v>1798</v>
      </c>
      <c r="B16" s="753"/>
      <c r="C16" s="753"/>
      <c r="D16" s="753"/>
      <c r="E16" s="753"/>
      <c r="F16" s="753"/>
      <c r="G16" s="753"/>
      <c r="H16" s="753"/>
      <c r="I16" s="753"/>
    </row>
    <row r="17" spans="1:9">
      <c r="A17" s="750" t="s">
        <v>1124</v>
      </c>
      <c r="B17" s="750"/>
      <c r="C17" s="750"/>
      <c r="D17" s="750"/>
      <c r="E17" s="750"/>
      <c r="F17" s="750"/>
      <c r="G17" s="750"/>
    </row>
    <row r="18" spans="1:9" ht="10.9" customHeight="1">
      <c r="A18" s="750" t="s">
        <v>1800</v>
      </c>
      <c r="B18" s="750"/>
      <c r="C18" s="750"/>
      <c r="D18" s="750"/>
      <c r="E18" s="750"/>
      <c r="F18" s="750"/>
      <c r="G18" s="750"/>
      <c r="H18" s="750"/>
      <c r="I18" s="750"/>
    </row>
  </sheetData>
  <customSheetViews>
    <customSheetView guid="{17A61E15-CB34-4E45-B54C-4890B27A542F}" showGridLines="0">
      <selection activeCell="H1" sqref="H1"/>
      <pageMargins left="0.75" right="0.75" top="1" bottom="1" header="0.5" footer="0.5"/>
      <pageSetup paperSize="9" orientation="portrait" r:id="rId1"/>
      <headerFooter alignWithMargins="0"/>
    </customSheetView>
  </customSheetViews>
  <mergeCells count="6">
    <mergeCell ref="A18:I18"/>
    <mergeCell ref="G4:G5"/>
    <mergeCell ref="B5:F5"/>
    <mergeCell ref="A17:G17"/>
    <mergeCell ref="A4:A5"/>
    <mergeCell ref="A16:I16"/>
  </mergeCells>
  <phoneticPr fontId="11" type="noConversion"/>
  <hyperlinks>
    <hyperlink ref="I1" location="'Spis tablic_Contents'!A1" display="&lt; POWRÓT"/>
    <hyperlink ref="I2" location="'Spis tablic_Contents'!A1" display="&lt; BACK"/>
  </hyperlinks>
  <pageMargins left="0.75" right="0.75" top="1" bottom="1" header="0.5" footer="0.5"/>
  <pageSetup paperSize="9" scale="95" orientation="portrait" r:id="rId2"/>
  <headerFooter alignWithMargins="0"/>
  <colBreaks count="1" manualBreakCount="1">
    <brk id="6" max="1048575" man="1"/>
  </colBreaks>
</worksheet>
</file>

<file path=xl/worksheets/sheet13.xml><?xml version="1.0" encoding="utf-8"?>
<worksheet xmlns="http://schemas.openxmlformats.org/spreadsheetml/2006/main" xmlns:r="http://schemas.openxmlformats.org/officeDocument/2006/relationships">
  <dimension ref="A1:L57"/>
  <sheetViews>
    <sheetView showGridLines="0" zoomScale="90" zoomScaleNormal="90" zoomScaleSheetLayoutView="80" workbookViewId="0">
      <pane ySplit="5" topLeftCell="A18" activePane="bottomLeft" state="frozen"/>
      <selection activeCell="H35" sqref="H35"/>
      <selection pane="bottomLeft" activeCell="K1" sqref="K1"/>
    </sheetView>
  </sheetViews>
  <sheetFormatPr defaultRowHeight="11.25"/>
  <cols>
    <col min="1" max="1" width="37.28515625" style="271" customWidth="1"/>
    <col min="2" max="2" width="7.7109375" style="271" customWidth="1"/>
    <col min="3" max="3" width="8.5703125" style="271" customWidth="1"/>
    <col min="4" max="4" width="9.5703125" style="271" customWidth="1"/>
    <col min="5" max="9" width="7.7109375" style="271" customWidth="1"/>
    <col min="10" max="16384" width="9.140625" style="271"/>
  </cols>
  <sheetData>
    <row r="1" spans="1:12" ht="14.25" customHeight="1">
      <c r="A1" s="310" t="s">
        <v>1803</v>
      </c>
      <c r="B1" s="310"/>
      <c r="C1" s="310"/>
      <c r="D1" s="310"/>
      <c r="E1" s="310"/>
      <c r="F1" s="310"/>
      <c r="G1" s="310"/>
      <c r="H1" s="310"/>
      <c r="I1" s="310"/>
      <c r="K1" s="311" t="s">
        <v>877</v>
      </c>
      <c r="L1" s="312"/>
    </row>
    <row r="2" spans="1:12" ht="14.25" customHeight="1">
      <c r="A2" s="313" t="s">
        <v>1278</v>
      </c>
      <c r="B2" s="314"/>
      <c r="C2" s="314"/>
      <c r="D2" s="314"/>
      <c r="E2" s="314"/>
      <c r="F2" s="314"/>
      <c r="G2" s="314"/>
      <c r="H2" s="314"/>
      <c r="I2" s="314"/>
      <c r="K2" s="315" t="s">
        <v>878</v>
      </c>
      <c r="L2" s="312"/>
    </row>
    <row r="3" spans="1:12" ht="5.0999999999999996" customHeight="1">
      <c r="A3" s="316"/>
      <c r="B3" s="316"/>
      <c r="C3" s="317"/>
      <c r="D3" s="317"/>
      <c r="E3" s="317"/>
      <c r="F3" s="317"/>
      <c r="G3" s="317"/>
      <c r="H3" s="317"/>
      <c r="I3" s="317"/>
      <c r="K3" s="318"/>
      <c r="L3" s="312"/>
    </row>
    <row r="4" spans="1:12" ht="45" customHeight="1">
      <c r="A4" s="768" t="s">
        <v>596</v>
      </c>
      <c r="B4" s="319" t="s">
        <v>181</v>
      </c>
      <c r="C4" s="320" t="s">
        <v>182</v>
      </c>
      <c r="D4" s="320" t="s">
        <v>183</v>
      </c>
      <c r="E4" s="320" t="s">
        <v>184</v>
      </c>
      <c r="F4" s="320" t="s">
        <v>185</v>
      </c>
      <c r="G4" s="319" t="s">
        <v>186</v>
      </c>
      <c r="H4" s="321" t="s">
        <v>187</v>
      </c>
      <c r="I4" s="320" t="s">
        <v>188</v>
      </c>
    </row>
    <row r="5" spans="1:12" ht="27" customHeight="1">
      <c r="A5" s="769"/>
      <c r="B5" s="770" t="s">
        <v>180</v>
      </c>
      <c r="C5" s="771"/>
      <c r="D5" s="771"/>
      <c r="E5" s="771"/>
      <c r="F5" s="771"/>
      <c r="G5" s="771"/>
      <c r="H5" s="771"/>
      <c r="I5" s="772"/>
    </row>
    <row r="6" spans="1:12" ht="14.25" customHeight="1">
      <c r="A6" s="322" t="s">
        <v>660</v>
      </c>
      <c r="B6" s="276">
        <v>43.547671743098682</v>
      </c>
      <c r="C6" s="278">
        <v>47.292736323320788</v>
      </c>
      <c r="D6" s="278">
        <v>1407.1300169958517</v>
      </c>
      <c r="E6" s="278">
        <v>13.47276321232869</v>
      </c>
      <c r="F6" s="278">
        <v>415.55702840526249</v>
      </c>
      <c r="G6" s="278">
        <v>138.5322142547615</v>
      </c>
      <c r="H6" s="278">
        <v>507.84932039411012</v>
      </c>
      <c r="I6" s="323">
        <v>10.575883005644426</v>
      </c>
    </row>
    <row r="7" spans="1:12" ht="14.25" customHeight="1">
      <c r="A7" s="324" t="s">
        <v>744</v>
      </c>
      <c r="B7" s="325"/>
      <c r="C7" s="325"/>
      <c r="D7" s="325"/>
      <c r="E7" s="325"/>
      <c r="F7" s="325"/>
      <c r="G7" s="325"/>
      <c r="H7" s="326"/>
      <c r="I7" s="326"/>
    </row>
    <row r="8" spans="1:12" ht="14.25" customHeight="1">
      <c r="A8" s="327" t="s">
        <v>908</v>
      </c>
      <c r="B8" s="328">
        <v>4.9995694653670499</v>
      </c>
      <c r="C8" s="328">
        <v>6.1030134696246501</v>
      </c>
      <c r="D8" s="328">
        <v>86.643110508617795</v>
      </c>
      <c r="E8" s="328">
        <v>1.34602040978654</v>
      </c>
      <c r="F8" s="328">
        <v>17.332022580005098</v>
      </c>
      <c r="G8" s="328">
        <v>27.286747690898199</v>
      </c>
      <c r="H8" s="329">
        <v>22.8741719799843</v>
      </c>
      <c r="I8" s="329">
        <v>5.24862136785661</v>
      </c>
    </row>
    <row r="9" spans="1:12" ht="12.75" customHeight="1">
      <c r="A9" s="330" t="s">
        <v>909</v>
      </c>
      <c r="B9" s="278"/>
      <c r="C9" s="278"/>
      <c r="D9" s="278"/>
      <c r="E9" s="278"/>
      <c r="F9" s="278"/>
      <c r="G9" s="278"/>
      <c r="H9" s="323"/>
      <c r="I9" s="323"/>
    </row>
    <row r="10" spans="1:12" ht="22.5" customHeight="1">
      <c r="A10" s="331" t="s">
        <v>687</v>
      </c>
      <c r="B10" s="332"/>
      <c r="C10" s="332"/>
      <c r="D10" s="332"/>
      <c r="E10" s="332"/>
      <c r="F10" s="332"/>
      <c r="G10" s="332"/>
      <c r="H10" s="333"/>
      <c r="I10" s="333"/>
    </row>
    <row r="11" spans="1:12" ht="14.25" customHeight="1">
      <c r="A11" s="334" t="s">
        <v>688</v>
      </c>
      <c r="B11" s="335">
        <v>3.2897089697797601</v>
      </c>
      <c r="C11" s="335">
        <v>3.7570313271534599</v>
      </c>
      <c r="D11" s="335">
        <v>38.493363814009797</v>
      </c>
      <c r="E11" s="335">
        <v>0.48550832566975999</v>
      </c>
      <c r="F11" s="335">
        <v>9.31179026399432</v>
      </c>
      <c r="G11" s="335">
        <v>6.5286910799159603</v>
      </c>
      <c r="H11" s="336">
        <v>10.8038062962622</v>
      </c>
      <c r="I11" s="336">
        <v>4.5363899999999999</v>
      </c>
    </row>
    <row r="12" spans="1:12" ht="14.25" customHeight="1">
      <c r="A12" s="337" t="s">
        <v>689</v>
      </c>
      <c r="B12" s="332"/>
      <c r="C12" s="332"/>
      <c r="D12" s="332"/>
      <c r="E12" s="332"/>
      <c r="F12" s="332"/>
      <c r="G12" s="332"/>
      <c r="H12" s="333"/>
      <c r="I12" s="333"/>
    </row>
    <row r="13" spans="1:12" ht="14.25" customHeight="1">
      <c r="A13" s="334" t="s">
        <v>690</v>
      </c>
      <c r="B13" s="110">
        <v>1.0874631799532</v>
      </c>
      <c r="C13" s="110">
        <v>1.4924445236571999</v>
      </c>
      <c r="D13" s="110">
        <v>43.649109381923203</v>
      </c>
      <c r="E13" s="110">
        <v>0.1566322467232</v>
      </c>
      <c r="F13" s="110">
        <v>6.0429548407824001</v>
      </c>
      <c r="G13" s="110">
        <v>5.5407077426072</v>
      </c>
      <c r="H13" s="338">
        <v>10.686443145604001</v>
      </c>
      <c r="I13" s="338">
        <v>0.67004366370000001</v>
      </c>
    </row>
    <row r="14" spans="1:12" ht="14.25" customHeight="1">
      <c r="A14" s="337" t="s">
        <v>691</v>
      </c>
      <c r="B14" s="332"/>
      <c r="C14" s="332"/>
      <c r="D14" s="332"/>
      <c r="F14" s="332"/>
      <c r="G14" s="332"/>
      <c r="H14" s="333"/>
      <c r="I14" s="333"/>
    </row>
    <row r="15" spans="1:12" ht="14.25" customHeight="1">
      <c r="A15" s="334" t="s">
        <v>692</v>
      </c>
      <c r="B15" s="110">
        <v>0.56474625927208999</v>
      </c>
      <c r="C15" s="110">
        <v>0.74124609155398702</v>
      </c>
      <c r="D15" s="110">
        <v>1.5281717674848001</v>
      </c>
      <c r="E15" s="271">
        <v>0.59106270949358297</v>
      </c>
      <c r="F15" s="110">
        <v>1.6687145225084199</v>
      </c>
      <c r="G15" s="110">
        <v>14.900072896575001</v>
      </c>
      <c r="H15" s="338">
        <v>0.86790638175812496</v>
      </c>
      <c r="I15" s="338">
        <v>1.15369819766062E-2</v>
      </c>
    </row>
    <row r="16" spans="1:12" ht="14.25" customHeight="1">
      <c r="A16" s="337" t="s">
        <v>693</v>
      </c>
      <c r="B16" s="332"/>
      <c r="C16" s="332"/>
      <c r="D16" s="332"/>
      <c r="E16" s="332"/>
      <c r="F16" s="332"/>
      <c r="G16" s="332"/>
      <c r="H16" s="333"/>
      <c r="I16" s="333"/>
    </row>
    <row r="17" spans="1:9" ht="14.25" customHeight="1">
      <c r="A17" s="334" t="s">
        <v>694</v>
      </c>
      <c r="B17" s="110">
        <v>3.6502246731999997E-2</v>
      </c>
      <c r="C17" s="110">
        <v>7.3116472360000004E-2</v>
      </c>
      <c r="D17" s="110">
        <v>1.9358983472</v>
      </c>
      <c r="E17" s="110">
        <v>7.3579629399999999E-2</v>
      </c>
      <c r="F17" s="110">
        <v>0.19853111992</v>
      </c>
      <c r="G17" s="110">
        <v>0.2060759248</v>
      </c>
      <c r="H17" s="338">
        <v>0.33203383496</v>
      </c>
      <c r="I17" s="338">
        <v>1.9708647480000001E-2</v>
      </c>
    </row>
    <row r="18" spans="1:9" ht="14.25" customHeight="1">
      <c r="A18" s="337" t="s">
        <v>695</v>
      </c>
      <c r="B18" s="332"/>
      <c r="C18" s="332"/>
      <c r="D18" s="332"/>
      <c r="E18" s="332"/>
      <c r="F18" s="332"/>
      <c r="G18" s="332"/>
      <c r="H18" s="333"/>
      <c r="I18" s="333"/>
    </row>
    <row r="19" spans="1:9" ht="14.25" customHeight="1">
      <c r="A19" s="334" t="s">
        <v>236</v>
      </c>
      <c r="B19" s="110">
        <v>2.1148809630000001E-2</v>
      </c>
      <c r="C19" s="110">
        <v>3.9175054899999999E-2</v>
      </c>
      <c r="D19" s="110">
        <v>1.036567198</v>
      </c>
      <c r="E19" s="110">
        <v>3.9237498500000002E-2</v>
      </c>
      <c r="F19" s="110">
        <v>0.11003183280000001</v>
      </c>
      <c r="G19" s="110">
        <v>0.111200047</v>
      </c>
      <c r="H19" s="338">
        <v>0.18398232140000001</v>
      </c>
      <c r="I19" s="338">
        <v>1.09420747E-2</v>
      </c>
    </row>
    <row r="20" spans="1:9" ht="14.25" customHeight="1">
      <c r="A20" s="337" t="s">
        <v>696</v>
      </c>
      <c r="B20" s="332"/>
      <c r="C20" s="332"/>
      <c r="D20" s="332"/>
      <c r="E20" s="332"/>
      <c r="F20" s="332"/>
      <c r="G20" s="332"/>
      <c r="H20" s="333"/>
      <c r="I20" s="333"/>
    </row>
    <row r="21" spans="1:9" ht="14.25" customHeight="1">
      <c r="A21" s="327" t="s">
        <v>697</v>
      </c>
      <c r="B21" s="278">
        <v>16.3088846210028</v>
      </c>
      <c r="C21" s="278">
        <v>19.649049963631999</v>
      </c>
      <c r="D21" s="278">
        <v>597.75214816799996</v>
      </c>
      <c r="E21" s="278">
        <v>2.2125646606614899</v>
      </c>
      <c r="F21" s="278">
        <v>86.470440791879994</v>
      </c>
      <c r="G21" s="278">
        <v>72.989800699276003</v>
      </c>
      <c r="H21" s="323">
        <v>137.59902513412399</v>
      </c>
      <c r="I21" s="323">
        <v>0.98400298456599999</v>
      </c>
    </row>
    <row r="22" spans="1:9" ht="14.25" customHeight="1">
      <c r="A22" s="331" t="s">
        <v>698</v>
      </c>
      <c r="B22" s="332"/>
      <c r="C22" s="332"/>
      <c r="D22" s="332"/>
      <c r="E22" s="332"/>
      <c r="F22" s="332"/>
      <c r="G22" s="332"/>
      <c r="H22" s="333"/>
      <c r="I22" s="333"/>
    </row>
    <row r="23" spans="1:9" ht="14.25" customHeight="1">
      <c r="A23" s="334" t="s">
        <v>237</v>
      </c>
      <c r="B23" s="110">
        <v>0.88464030865420196</v>
      </c>
      <c r="C23" s="110">
        <v>1.163763027478</v>
      </c>
      <c r="D23" s="110">
        <v>35.206156375799999</v>
      </c>
      <c r="E23" s="110">
        <v>0.187617385852</v>
      </c>
      <c r="F23" s="110">
        <v>4.9608992399199998</v>
      </c>
      <c r="G23" s="110">
        <v>4.4773306779139999</v>
      </c>
      <c r="H23" s="338">
        <v>8.6170259107140108</v>
      </c>
      <c r="I23" s="338">
        <v>0.22342083347899999</v>
      </c>
    </row>
    <row r="24" spans="1:9" ht="14.25" customHeight="1">
      <c r="A24" s="337" t="s">
        <v>699</v>
      </c>
      <c r="B24" s="332"/>
      <c r="C24" s="332"/>
      <c r="D24" s="332"/>
      <c r="E24" s="332"/>
      <c r="F24" s="332"/>
      <c r="G24" s="332"/>
      <c r="H24" s="333"/>
      <c r="I24" s="333"/>
    </row>
    <row r="25" spans="1:9" ht="14.25" customHeight="1">
      <c r="A25" s="334" t="s">
        <v>238</v>
      </c>
      <c r="B25" s="110">
        <v>13.282086365064</v>
      </c>
      <c r="C25" s="110">
        <v>16.038241158959998</v>
      </c>
      <c r="D25" s="110">
        <v>490.77868058400003</v>
      </c>
      <c r="E25" s="110">
        <v>1.78199811312</v>
      </c>
      <c r="F25" s="110">
        <v>71.019056702399993</v>
      </c>
      <c r="G25" s="110">
        <v>59.672096120879999</v>
      </c>
      <c r="H25" s="338">
        <v>123.13823132088</v>
      </c>
      <c r="I25" s="338">
        <v>0.59761040387999997</v>
      </c>
    </row>
    <row r="26" spans="1:9" ht="14.25" customHeight="1">
      <c r="A26" s="337" t="s">
        <v>700</v>
      </c>
      <c r="B26" s="332"/>
      <c r="C26" s="332"/>
      <c r="D26" s="332"/>
      <c r="E26" s="332"/>
      <c r="F26" s="332"/>
      <c r="G26" s="332"/>
      <c r="H26" s="333"/>
      <c r="I26" s="333"/>
    </row>
    <row r="27" spans="1:9" ht="14.25" customHeight="1">
      <c r="A27" s="334" t="s">
        <v>239</v>
      </c>
      <c r="B27" s="110">
        <v>2.1421579472846002</v>
      </c>
      <c r="C27" s="110">
        <v>2.447045777194</v>
      </c>
      <c r="D27" s="110">
        <v>71.767311208199999</v>
      </c>
      <c r="E27" s="110">
        <v>0.24294916168949399</v>
      </c>
      <c r="F27" s="110">
        <v>10.49048484956</v>
      </c>
      <c r="G27" s="110">
        <v>8.8403739004819997</v>
      </c>
      <c r="H27" s="338">
        <v>5.8437679025298204</v>
      </c>
      <c r="I27" s="338">
        <v>0.162971747207</v>
      </c>
    </row>
    <row r="28" spans="1:9" ht="14.25" customHeight="1">
      <c r="A28" s="337" t="s">
        <v>701</v>
      </c>
      <c r="B28" s="332"/>
      <c r="C28" s="332"/>
      <c r="D28" s="332"/>
      <c r="E28" s="332"/>
      <c r="F28" s="332"/>
      <c r="G28" s="332"/>
      <c r="H28" s="333"/>
      <c r="I28" s="333"/>
    </row>
    <row r="29" spans="1:9" ht="14.25" customHeight="1">
      <c r="A29" s="327" t="s">
        <v>702</v>
      </c>
      <c r="B29" s="278">
        <v>21.266329694351999</v>
      </c>
      <c r="C29" s="278">
        <v>8.882480215747</v>
      </c>
      <c r="D29" s="278">
        <v>491.100117759032</v>
      </c>
      <c r="E29" s="278">
        <v>7.4015328660159998</v>
      </c>
      <c r="F29" s="278">
        <v>202.83854817879401</v>
      </c>
      <c r="G29" s="278">
        <v>29.452203313921999</v>
      </c>
      <c r="H29" s="323">
        <v>241.97557204949001</v>
      </c>
      <c r="I29" s="323">
        <v>3.7134746723880001</v>
      </c>
    </row>
    <row r="30" spans="1:9" ht="14.25" customHeight="1">
      <c r="A30" s="339" t="s">
        <v>703</v>
      </c>
      <c r="B30" s="332"/>
      <c r="C30" s="332"/>
      <c r="D30" s="332"/>
      <c r="E30" s="332"/>
      <c r="F30" s="332"/>
      <c r="G30" s="332"/>
      <c r="H30" s="333"/>
      <c r="I30" s="333"/>
    </row>
    <row r="31" spans="1:9" ht="14.25" customHeight="1">
      <c r="A31" s="334" t="s">
        <v>859</v>
      </c>
      <c r="B31" s="110">
        <v>0.8020948791436</v>
      </c>
      <c r="C31" s="110">
        <v>1.0776635844356</v>
      </c>
      <c r="D31" s="110">
        <v>22.602561340553599</v>
      </c>
      <c r="E31" s="110">
        <v>0.45533654129360002</v>
      </c>
      <c r="F31" s="110">
        <v>3.6936863977151999</v>
      </c>
      <c r="G31" s="110">
        <v>9.9988182274856001</v>
      </c>
      <c r="H31" s="338">
        <v>5.7711723692919996</v>
      </c>
      <c r="I31" s="338">
        <v>0.17271246166000001</v>
      </c>
    </row>
    <row r="32" spans="1:9" ht="14.25" customHeight="1">
      <c r="A32" s="337" t="s">
        <v>704</v>
      </c>
      <c r="B32" s="332"/>
      <c r="C32" s="332"/>
      <c r="D32" s="332"/>
      <c r="E32" s="332"/>
      <c r="F32" s="332"/>
      <c r="G32" s="332"/>
      <c r="H32" s="333"/>
      <c r="I32" s="333"/>
    </row>
    <row r="33" spans="1:9" ht="14.25" customHeight="1">
      <c r="A33" s="334" t="s">
        <v>241</v>
      </c>
      <c r="B33" s="110">
        <v>20.4642348152084</v>
      </c>
      <c r="C33" s="110">
        <v>7.8048166313114002</v>
      </c>
      <c r="D33" s="110">
        <v>468.49755641847798</v>
      </c>
      <c r="E33" s="110">
        <v>6.9461963247223997</v>
      </c>
      <c r="F33" s="110">
        <v>199.14486178107799</v>
      </c>
      <c r="G33" s="110">
        <v>19.453385086436398</v>
      </c>
      <c r="H33" s="338">
        <v>236.20439968019801</v>
      </c>
      <c r="I33" s="338">
        <v>3.5407622107279999</v>
      </c>
    </row>
    <row r="34" spans="1:9" ht="14.25" customHeight="1">
      <c r="A34" s="337" t="s">
        <v>705</v>
      </c>
      <c r="B34" s="332"/>
      <c r="C34" s="332"/>
      <c r="D34" s="332"/>
      <c r="E34" s="332"/>
      <c r="F34" s="332"/>
      <c r="G34" s="332"/>
      <c r="H34" s="333"/>
      <c r="I34" s="333"/>
    </row>
    <row r="35" spans="1:9" ht="14.25" customHeight="1">
      <c r="A35" s="327" t="s">
        <v>706</v>
      </c>
      <c r="B35" s="278">
        <v>0.97122079299999997</v>
      </c>
      <c r="C35" s="278">
        <v>8.1931646699999998</v>
      </c>
      <c r="D35" s="278">
        <v>169.94990757900001</v>
      </c>
      <c r="E35" s="278">
        <v>2.1451466208049998</v>
      </c>
      <c r="F35" s="278">
        <v>17.848887197</v>
      </c>
      <c r="G35" s="278">
        <v>7.0998297900000003</v>
      </c>
      <c r="H35" s="323">
        <v>92.582913662999999</v>
      </c>
      <c r="I35" s="323">
        <v>0.59491856467883997</v>
      </c>
    </row>
    <row r="36" spans="1:9" ht="14.25" customHeight="1">
      <c r="A36" s="331" t="s">
        <v>707</v>
      </c>
      <c r="B36" s="332"/>
      <c r="C36" s="332"/>
      <c r="D36" s="332"/>
      <c r="E36" s="332"/>
      <c r="F36" s="332"/>
      <c r="G36" s="332"/>
      <c r="H36" s="333"/>
      <c r="I36" s="333"/>
    </row>
    <row r="37" spans="1:9" ht="14.25" customHeight="1">
      <c r="A37" s="334" t="s">
        <v>745</v>
      </c>
      <c r="B37" s="110">
        <v>0.97122079299999997</v>
      </c>
      <c r="C37" s="110">
        <v>8.1931646699999998</v>
      </c>
      <c r="D37" s="110">
        <v>169.94990757900001</v>
      </c>
      <c r="E37" s="110">
        <v>1.9192268208050001</v>
      </c>
      <c r="F37" s="110">
        <v>17.848887197</v>
      </c>
      <c r="G37" s="110">
        <v>7.0998297900000003</v>
      </c>
      <c r="H37" s="338">
        <v>91.597825542999999</v>
      </c>
      <c r="I37" s="338">
        <v>0.48431286467883999</v>
      </c>
    </row>
    <row r="38" spans="1:9" ht="14.25" customHeight="1">
      <c r="A38" s="337" t="s">
        <v>410</v>
      </c>
      <c r="B38" s="332"/>
      <c r="C38" s="332"/>
      <c r="D38" s="332"/>
      <c r="E38" s="332"/>
      <c r="F38" s="332"/>
      <c r="G38" s="332"/>
      <c r="H38" s="333"/>
      <c r="I38" s="333"/>
    </row>
    <row r="39" spans="1:9" ht="14.25" customHeight="1">
      <c r="A39" s="334" t="s">
        <v>411</v>
      </c>
      <c r="B39" s="93" t="s">
        <v>997</v>
      </c>
      <c r="C39" s="93" t="s">
        <v>997</v>
      </c>
      <c r="D39" s="93" t="s">
        <v>997</v>
      </c>
      <c r="E39" s="93" t="s">
        <v>997</v>
      </c>
      <c r="F39" s="93" t="s">
        <v>997</v>
      </c>
      <c r="G39" s="93" t="s">
        <v>997</v>
      </c>
      <c r="H39" s="356" t="s">
        <v>997</v>
      </c>
      <c r="I39" s="356" t="s">
        <v>997</v>
      </c>
    </row>
    <row r="40" spans="1:9" ht="14.25" customHeight="1">
      <c r="A40" s="337" t="s">
        <v>412</v>
      </c>
      <c r="B40" s="332"/>
      <c r="C40" s="332"/>
      <c r="D40" s="332"/>
      <c r="E40" s="332"/>
      <c r="F40" s="332"/>
      <c r="G40" s="332"/>
      <c r="H40" s="333"/>
      <c r="I40" s="333"/>
    </row>
    <row r="41" spans="1:9" ht="14.25" customHeight="1">
      <c r="A41" s="334" t="s">
        <v>413</v>
      </c>
      <c r="B41" s="93" t="s">
        <v>997</v>
      </c>
      <c r="C41" s="93" t="s">
        <v>997</v>
      </c>
      <c r="D41" s="93" t="s">
        <v>997</v>
      </c>
      <c r="E41" s="110">
        <v>0.2259198</v>
      </c>
      <c r="F41" s="93" t="s">
        <v>997</v>
      </c>
      <c r="G41" s="93" t="s">
        <v>997</v>
      </c>
      <c r="H41" s="356" t="s">
        <v>997</v>
      </c>
      <c r="I41" s="338">
        <v>0.1106057</v>
      </c>
    </row>
    <row r="42" spans="1:9" ht="14.25" customHeight="1">
      <c r="A42" s="337" t="s">
        <v>414</v>
      </c>
      <c r="B42" s="332"/>
      <c r="C42" s="332"/>
      <c r="D42" s="332"/>
      <c r="E42" s="332"/>
      <c r="F42" s="332"/>
      <c r="G42" s="332"/>
      <c r="H42" s="333"/>
      <c r="I42" s="333"/>
    </row>
    <row r="43" spans="1:9" ht="14.25" customHeight="1">
      <c r="A43" s="327" t="s">
        <v>711</v>
      </c>
      <c r="B43" s="93" t="s">
        <v>997</v>
      </c>
      <c r="C43" s="278">
        <v>4.4553324899461098</v>
      </c>
      <c r="D43" s="278">
        <v>61.018504786801998</v>
      </c>
      <c r="E43" s="278">
        <v>0.18399614031234501</v>
      </c>
      <c r="F43" s="278">
        <v>90.426532601092802</v>
      </c>
      <c r="G43" s="278">
        <v>0.79180764989160202</v>
      </c>
      <c r="H43" s="323">
        <v>11.7112544213945</v>
      </c>
      <c r="I43" s="356" t="s">
        <v>997</v>
      </c>
    </row>
    <row r="44" spans="1:9" ht="14.25" customHeight="1">
      <c r="A44" s="331" t="s">
        <v>712</v>
      </c>
      <c r="B44" s="332"/>
      <c r="C44" s="332"/>
      <c r="D44" s="332"/>
      <c r="E44" s="332"/>
      <c r="F44" s="332"/>
      <c r="G44" s="332"/>
      <c r="H44" s="333"/>
      <c r="I44" s="333"/>
    </row>
    <row r="45" spans="1:9" ht="14.25" customHeight="1">
      <c r="A45" s="327" t="s">
        <v>249</v>
      </c>
      <c r="B45" s="278">
        <v>8.0000000000000007E-5</v>
      </c>
      <c r="C45" s="278">
        <v>1E-4</v>
      </c>
      <c r="D45" s="278">
        <v>2.3999999999999998E-3</v>
      </c>
      <c r="E45" s="278">
        <v>8.8665868556326605E-2</v>
      </c>
      <c r="F45" s="278">
        <v>0.54575821160819604</v>
      </c>
      <c r="G45" s="278">
        <v>0.90866368601365999</v>
      </c>
      <c r="H45" s="323">
        <v>2.6E-7</v>
      </c>
      <c r="I45" s="323">
        <v>6.0000000000000002E-5</v>
      </c>
    </row>
    <row r="46" spans="1:9" ht="14.25" customHeight="1">
      <c r="A46" s="331" t="s">
        <v>250</v>
      </c>
      <c r="B46" s="332"/>
      <c r="C46" s="332"/>
      <c r="D46" s="332"/>
      <c r="E46" s="332"/>
      <c r="F46" s="332"/>
      <c r="G46" s="332"/>
      <c r="H46" s="333"/>
      <c r="I46" s="333"/>
    </row>
    <row r="47" spans="1:9" ht="14.25" customHeight="1">
      <c r="A47" s="327" t="s">
        <v>722</v>
      </c>
      <c r="B47" s="278">
        <v>1.58089092E-3</v>
      </c>
      <c r="C47" s="278">
        <v>9.5815359200000002E-3</v>
      </c>
      <c r="D47" s="278">
        <v>0.66382819439999996</v>
      </c>
      <c r="E47" s="278">
        <v>9.4832697475999997E-2</v>
      </c>
      <c r="F47" s="278">
        <v>9.4832842836000006E-2</v>
      </c>
      <c r="G47" s="278">
        <v>3.1614247599999999E-3</v>
      </c>
      <c r="H47" s="323">
        <v>1.1063809117600001</v>
      </c>
      <c r="I47" s="323">
        <v>3.4801467439999997E-2</v>
      </c>
    </row>
    <row r="48" spans="1:9" ht="14.25" customHeight="1">
      <c r="A48" s="331" t="s">
        <v>723</v>
      </c>
      <c r="B48" s="325"/>
      <c r="C48" s="325"/>
      <c r="D48" s="325"/>
      <c r="E48" s="325"/>
      <c r="F48" s="325"/>
      <c r="G48" s="325"/>
      <c r="H48" s="326"/>
      <c r="I48" s="326"/>
    </row>
    <row r="49" spans="1:9" ht="14.25" customHeight="1">
      <c r="A49" s="334" t="s">
        <v>415</v>
      </c>
      <c r="B49" s="110">
        <v>1.58054332E-3</v>
      </c>
      <c r="C49" s="110">
        <v>9.4832599200000006E-3</v>
      </c>
      <c r="D49" s="110">
        <v>0.66382819439999996</v>
      </c>
      <c r="E49" s="110">
        <v>9.4832599200000006E-2</v>
      </c>
      <c r="F49" s="110">
        <v>9.4832599200000006E-2</v>
      </c>
      <c r="G49" s="110">
        <v>3.1610866400000001E-3</v>
      </c>
      <c r="H49" s="338">
        <v>1.1063803240000001</v>
      </c>
      <c r="I49" s="338">
        <v>3.4771953039999998E-2</v>
      </c>
    </row>
    <row r="50" spans="1:9" ht="14.25" customHeight="1">
      <c r="A50" s="340" t="s">
        <v>416</v>
      </c>
      <c r="B50" s="285"/>
      <c r="C50" s="285"/>
      <c r="D50" s="285"/>
      <c r="E50" s="285"/>
      <c r="F50" s="285"/>
      <c r="G50" s="285"/>
      <c r="H50" s="341"/>
      <c r="I50" s="341"/>
    </row>
    <row r="51" spans="1:9" ht="5.0999999999999996" customHeight="1">
      <c r="A51" s="339"/>
    </row>
    <row r="52" spans="1:9" ht="14.25" customHeight="1">
      <c r="A52" s="753" t="s">
        <v>1798</v>
      </c>
      <c r="B52" s="753"/>
      <c r="C52" s="753"/>
      <c r="D52" s="753"/>
      <c r="E52" s="753"/>
      <c r="F52" s="753"/>
      <c r="G52" s="753"/>
      <c r="H52" s="753"/>
      <c r="I52" s="753"/>
    </row>
    <row r="53" spans="1:9" ht="14.25" customHeight="1">
      <c r="A53" s="750" t="s">
        <v>1800</v>
      </c>
      <c r="B53" s="750"/>
      <c r="C53" s="750"/>
      <c r="D53" s="750"/>
      <c r="E53" s="750"/>
      <c r="F53" s="750"/>
      <c r="G53" s="750"/>
      <c r="H53" s="750"/>
      <c r="I53" s="750"/>
    </row>
    <row r="57" spans="1:9">
      <c r="A57" s="342"/>
    </row>
  </sheetData>
  <customSheetViews>
    <customSheetView guid="{17A61E15-CB34-4E45-B54C-4890B27A542F}" showGridLines="0">
      <pane ySplit="5" topLeftCell="A6" activePane="bottomLeft" state="frozen"/>
      <selection pane="bottomLeft" activeCell="K1" sqref="K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A52:I52"/>
    <mergeCell ref="A53:I53"/>
    <mergeCell ref="A4:A5"/>
    <mergeCell ref="B5:I5"/>
  </mergeCells>
  <phoneticPr fontId="11"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5" orientation="portrait" r:id="rId2"/>
  <headerFooter alignWithMargins="0"/>
  <colBreaks count="1" manualBreakCount="1">
    <brk id="9" max="1048575" man="1"/>
  </colBreaks>
</worksheet>
</file>

<file path=xl/worksheets/sheet14.xml><?xml version="1.0" encoding="utf-8"?>
<worksheet xmlns="http://schemas.openxmlformats.org/spreadsheetml/2006/main" xmlns:r="http://schemas.openxmlformats.org/officeDocument/2006/relationships">
  <dimension ref="A1:J22"/>
  <sheetViews>
    <sheetView showGridLines="0" zoomScaleNormal="100" workbookViewId="0">
      <selection activeCell="I1" sqref="I1"/>
    </sheetView>
  </sheetViews>
  <sheetFormatPr defaultRowHeight="11.25"/>
  <cols>
    <col min="1" max="1" width="25.140625" style="71" customWidth="1"/>
    <col min="2" max="6" width="8.85546875" style="71" customWidth="1"/>
    <col min="7" max="7" width="9.7109375" style="71" customWidth="1"/>
    <col min="8" max="16384" width="9.140625" style="71"/>
  </cols>
  <sheetData>
    <row r="1" spans="1:10" ht="14.25" customHeight="1">
      <c r="A1" s="343" t="s">
        <v>1804</v>
      </c>
      <c r="B1" s="343"/>
      <c r="C1" s="343"/>
      <c r="D1" s="343"/>
      <c r="E1" s="343"/>
      <c r="F1" s="343"/>
      <c r="G1" s="343"/>
      <c r="I1" s="97" t="s">
        <v>877</v>
      </c>
      <c r="J1" s="122"/>
    </row>
    <row r="2" spans="1:10" ht="14.25" customHeight="1">
      <c r="A2" s="42" t="s">
        <v>913</v>
      </c>
      <c r="B2" s="43"/>
      <c r="C2" s="43"/>
      <c r="D2" s="43"/>
      <c r="E2" s="43"/>
      <c r="F2" s="43"/>
      <c r="G2" s="43"/>
      <c r="I2" s="100" t="s">
        <v>878</v>
      </c>
      <c r="J2" s="122"/>
    </row>
    <row r="3" spans="1:10" ht="5.0999999999999996" customHeight="1">
      <c r="A3" s="44"/>
      <c r="B3" s="275"/>
      <c r="C3" s="275"/>
      <c r="D3" s="275"/>
      <c r="E3" s="275"/>
      <c r="F3" s="275"/>
      <c r="G3" s="275"/>
      <c r="I3" s="101"/>
      <c r="J3" s="122"/>
    </row>
    <row r="4" spans="1:10" ht="14.25" customHeight="1">
      <c r="A4" s="716" t="s">
        <v>596</v>
      </c>
      <c r="B4" s="211">
        <v>2000</v>
      </c>
      <c r="C4" s="83">
        <v>2005</v>
      </c>
      <c r="D4" s="83">
        <v>2010</v>
      </c>
      <c r="E4" s="83">
        <v>2015</v>
      </c>
      <c r="F4" s="745">
        <v>2016</v>
      </c>
      <c r="G4" s="746"/>
    </row>
    <row r="5" spans="1:10" ht="28.7" customHeight="1">
      <c r="A5" s="741"/>
      <c r="B5" s="745" t="s">
        <v>661</v>
      </c>
      <c r="C5" s="746"/>
      <c r="D5" s="746"/>
      <c r="E5" s="746"/>
      <c r="F5" s="747"/>
      <c r="G5" s="112" t="s">
        <v>1530</v>
      </c>
    </row>
    <row r="6" spans="1:10" ht="14.25" customHeight="1">
      <c r="A6" s="129" t="s">
        <v>660</v>
      </c>
      <c r="B6" s="344">
        <v>14106</v>
      </c>
      <c r="C6" s="344">
        <v>16816</v>
      </c>
      <c r="D6" s="344">
        <v>23037</v>
      </c>
      <c r="E6" s="345">
        <v>27409</v>
      </c>
      <c r="F6" s="345">
        <v>28601</v>
      </c>
      <c r="G6" s="346">
        <f>F6/E6*100</f>
        <v>104.34893648071801</v>
      </c>
    </row>
    <row r="7" spans="1:10" ht="14.25" customHeight="1">
      <c r="A7" s="253" t="s">
        <v>744</v>
      </c>
      <c r="B7" s="347"/>
      <c r="C7" s="347"/>
      <c r="D7" s="347"/>
      <c r="E7" s="347"/>
      <c r="F7" s="348"/>
      <c r="G7" s="349"/>
    </row>
    <row r="8" spans="1:10" ht="14.25" customHeight="1">
      <c r="A8" s="86" t="s">
        <v>201</v>
      </c>
      <c r="B8" s="137"/>
      <c r="C8" s="137"/>
      <c r="D8" s="137"/>
      <c r="E8" s="137"/>
      <c r="F8" s="350"/>
      <c r="G8" s="349"/>
    </row>
    <row r="9" spans="1:10" ht="14.25" customHeight="1">
      <c r="A9" s="248" t="s">
        <v>912</v>
      </c>
      <c r="B9" s="137"/>
      <c r="C9" s="137"/>
      <c r="D9" s="137"/>
      <c r="E9" s="137"/>
      <c r="F9" s="350"/>
      <c r="G9" s="349"/>
    </row>
    <row r="10" spans="1:10" ht="14.25" customHeight="1">
      <c r="A10" s="260" t="s">
        <v>202</v>
      </c>
      <c r="B10" s="351">
        <v>9991</v>
      </c>
      <c r="C10" s="351">
        <v>12339</v>
      </c>
      <c r="D10" s="351">
        <v>17240</v>
      </c>
      <c r="E10" s="352">
        <v>20723</v>
      </c>
      <c r="F10" s="352">
        <v>21675</v>
      </c>
      <c r="G10" s="353">
        <f t="shared" ref="G10" si="0">F10/E10*100</f>
        <v>104.59392945036916</v>
      </c>
    </row>
    <row r="11" spans="1:10" ht="14.25" customHeight="1">
      <c r="A11" s="354" t="s">
        <v>203</v>
      </c>
      <c r="B11" s="137"/>
      <c r="C11" s="137"/>
      <c r="D11" s="137"/>
      <c r="E11" s="137"/>
      <c r="F11" s="350"/>
      <c r="G11" s="349"/>
    </row>
    <row r="12" spans="1:10" ht="14.25" customHeight="1">
      <c r="A12" s="260" t="s">
        <v>204</v>
      </c>
      <c r="B12" s="351">
        <v>82</v>
      </c>
      <c r="C12" s="351">
        <v>80</v>
      </c>
      <c r="D12" s="351">
        <v>97</v>
      </c>
      <c r="E12" s="352">
        <v>110</v>
      </c>
      <c r="F12" s="352">
        <v>113</v>
      </c>
      <c r="G12" s="353">
        <f t="shared" ref="G12" si="1">F12/E12*100</f>
        <v>102.72727272727273</v>
      </c>
    </row>
    <row r="13" spans="1:10" ht="14.25" customHeight="1">
      <c r="A13" s="354" t="s">
        <v>205</v>
      </c>
      <c r="B13" s="137"/>
      <c r="C13" s="137"/>
      <c r="D13" s="137"/>
      <c r="E13" s="137"/>
      <c r="F13" s="350"/>
      <c r="G13" s="349"/>
    </row>
    <row r="14" spans="1:10" ht="14.25" customHeight="1">
      <c r="A14" s="355" t="s">
        <v>914</v>
      </c>
      <c r="B14" s="93">
        <v>1879</v>
      </c>
      <c r="C14" s="93">
        <v>2305</v>
      </c>
      <c r="D14" s="93">
        <v>2982</v>
      </c>
      <c r="E14" s="93">
        <v>3428</v>
      </c>
      <c r="F14" s="356">
        <v>3541</v>
      </c>
      <c r="G14" s="349">
        <v>103.29638273045506</v>
      </c>
    </row>
    <row r="15" spans="1:10" ht="14.25" customHeight="1">
      <c r="A15" s="354" t="s">
        <v>206</v>
      </c>
      <c r="B15" s="137"/>
      <c r="C15" s="137"/>
      <c r="D15" s="137"/>
      <c r="E15" s="137"/>
      <c r="F15" s="350"/>
      <c r="G15" s="349"/>
    </row>
    <row r="16" spans="1:10" ht="14.25" customHeight="1">
      <c r="A16" s="260" t="s">
        <v>207</v>
      </c>
      <c r="B16" s="93">
        <v>803</v>
      </c>
      <c r="C16" s="93">
        <v>754</v>
      </c>
      <c r="D16" s="93">
        <v>1013</v>
      </c>
      <c r="E16" s="93">
        <v>1272</v>
      </c>
      <c r="F16" s="356">
        <v>1356</v>
      </c>
      <c r="G16" s="349">
        <v>106.60377358490567</v>
      </c>
    </row>
    <row r="17" spans="1:7" ht="14.25" customHeight="1">
      <c r="A17" s="354" t="s">
        <v>208</v>
      </c>
      <c r="B17" s="137"/>
      <c r="C17" s="137"/>
      <c r="D17" s="137"/>
      <c r="E17" s="137"/>
      <c r="F17" s="350"/>
      <c r="G17" s="349"/>
    </row>
    <row r="18" spans="1:7" ht="14.25" customHeight="1">
      <c r="A18" s="260" t="s">
        <v>209</v>
      </c>
      <c r="B18" s="93">
        <v>1253</v>
      </c>
      <c r="C18" s="93">
        <v>1242</v>
      </c>
      <c r="D18" s="93">
        <v>1565</v>
      </c>
      <c r="E18" s="93">
        <v>1702</v>
      </c>
      <c r="F18" s="356">
        <v>1732</v>
      </c>
      <c r="G18" s="349">
        <v>101.76263219741482</v>
      </c>
    </row>
    <row r="19" spans="1:7" ht="14.25" customHeight="1">
      <c r="A19" s="357" t="s">
        <v>210</v>
      </c>
      <c r="B19" s="358"/>
      <c r="C19" s="358"/>
      <c r="D19" s="358"/>
      <c r="E19" s="358"/>
      <c r="F19" s="358"/>
      <c r="G19" s="359"/>
    </row>
    <row r="20" spans="1:7" ht="5.0999999999999996" customHeight="1"/>
    <row r="21" spans="1:7" ht="36" customHeight="1">
      <c r="A21" s="750" t="s">
        <v>1255</v>
      </c>
      <c r="B21" s="750"/>
      <c r="C21" s="750"/>
      <c r="D21" s="750"/>
      <c r="E21" s="750"/>
      <c r="F21" s="750"/>
      <c r="G21" s="750"/>
    </row>
    <row r="22" spans="1:7" ht="11.25" customHeight="1">
      <c r="A22" s="750" t="s">
        <v>1256</v>
      </c>
      <c r="B22" s="750"/>
      <c r="C22" s="750"/>
      <c r="D22" s="750"/>
      <c r="E22" s="750"/>
      <c r="F22" s="750"/>
      <c r="G22" s="750"/>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5">
    <mergeCell ref="A21:G21"/>
    <mergeCell ref="A22:G22"/>
    <mergeCell ref="A4:A5"/>
    <mergeCell ref="B5:F5"/>
    <mergeCell ref="F4:G4"/>
  </mergeCells>
  <phoneticPr fontId="11" type="noConversion"/>
  <hyperlinks>
    <hyperlink ref="I2" location="'Spis tablic_Contents'!A1" display="&lt; BACK"/>
    <hyperlink ref="I1" location="'Spis tablic_Contents'!A1" display="&lt; POWRÓT"/>
  </hyperlinks>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dimension ref="A1:L24"/>
  <sheetViews>
    <sheetView showGridLines="0" zoomScaleNormal="100" workbookViewId="0">
      <selection activeCell="K1" sqref="K1"/>
    </sheetView>
  </sheetViews>
  <sheetFormatPr defaultRowHeight="11.25"/>
  <cols>
    <col min="1" max="1" width="20" style="71" customWidth="1"/>
    <col min="2" max="6" width="7.85546875" style="71" customWidth="1"/>
    <col min="7" max="7" width="8.28515625" style="71" customWidth="1"/>
    <col min="8" max="9" width="7.85546875" style="71" customWidth="1"/>
    <col min="10" max="16384" width="9.140625" style="71"/>
  </cols>
  <sheetData>
    <row r="1" spans="1:12" ht="14.25" customHeight="1">
      <c r="A1" s="82" t="s">
        <v>1805</v>
      </c>
      <c r="B1" s="82"/>
      <c r="C1" s="82"/>
      <c r="D1" s="82"/>
      <c r="E1" s="82"/>
      <c r="F1" s="82"/>
      <c r="G1" s="82"/>
      <c r="H1" s="82"/>
      <c r="I1" s="82"/>
      <c r="K1" s="97" t="s">
        <v>877</v>
      </c>
      <c r="L1" s="122"/>
    </row>
    <row r="2" spans="1:12" ht="14.25" customHeight="1">
      <c r="A2" s="42" t="s">
        <v>1531</v>
      </c>
      <c r="B2" s="43"/>
      <c r="C2" s="43"/>
      <c r="D2" s="43"/>
      <c r="E2" s="43"/>
      <c r="F2" s="43"/>
      <c r="G2" s="43"/>
      <c r="H2" s="43"/>
      <c r="I2" s="43"/>
      <c r="K2" s="100" t="s">
        <v>878</v>
      </c>
      <c r="L2" s="122"/>
    </row>
    <row r="3" spans="1:12" ht="5.0999999999999996" customHeight="1">
      <c r="A3" s="44"/>
      <c r="B3" s="275"/>
      <c r="C3" s="275"/>
      <c r="D3" s="275"/>
      <c r="E3" s="275"/>
      <c r="F3" s="275"/>
      <c r="G3" s="275"/>
      <c r="H3" s="275"/>
      <c r="I3" s="275"/>
      <c r="K3" s="101"/>
      <c r="L3" s="122"/>
    </row>
    <row r="4" spans="1:12" ht="28.7" customHeight="1">
      <c r="A4" s="716" t="s">
        <v>596</v>
      </c>
      <c r="B4" s="746" t="s">
        <v>118</v>
      </c>
      <c r="C4" s="747"/>
      <c r="D4" s="746" t="s">
        <v>119</v>
      </c>
      <c r="E4" s="747"/>
      <c r="F4" s="746" t="s">
        <v>662</v>
      </c>
      <c r="G4" s="747"/>
      <c r="H4" s="746" t="s">
        <v>120</v>
      </c>
      <c r="I4" s="746"/>
      <c r="K4" s="101"/>
      <c r="L4" s="122"/>
    </row>
    <row r="5" spans="1:12" ht="30" customHeight="1">
      <c r="A5" s="741"/>
      <c r="B5" s="292" t="s">
        <v>121</v>
      </c>
      <c r="C5" s="360" t="s">
        <v>122</v>
      </c>
      <c r="D5" s="292" t="s">
        <v>121</v>
      </c>
      <c r="E5" s="360" t="s">
        <v>122</v>
      </c>
      <c r="F5" s="292" t="s">
        <v>121</v>
      </c>
      <c r="G5" s="360" t="s">
        <v>122</v>
      </c>
      <c r="H5" s="292" t="s">
        <v>121</v>
      </c>
      <c r="I5" s="361" t="s">
        <v>122</v>
      </c>
    </row>
    <row r="6" spans="1:12" ht="14.25" customHeight="1">
      <c r="A6" s="129" t="s">
        <v>660</v>
      </c>
      <c r="B6" s="362">
        <v>21675388</v>
      </c>
      <c r="C6" s="294">
        <v>99.999999999999986</v>
      </c>
      <c r="D6" s="362">
        <v>113139</v>
      </c>
      <c r="E6" s="294">
        <v>100</v>
      </c>
      <c r="F6" s="362">
        <v>3179655</v>
      </c>
      <c r="G6" s="294">
        <v>100</v>
      </c>
      <c r="H6" s="362">
        <v>361681</v>
      </c>
      <c r="I6" s="363">
        <v>100</v>
      </c>
    </row>
    <row r="7" spans="1:12" ht="14.25" customHeight="1">
      <c r="A7" s="253" t="s">
        <v>744</v>
      </c>
      <c r="B7" s="70"/>
      <c r="C7" s="297"/>
      <c r="D7" s="70"/>
      <c r="E7" s="297"/>
      <c r="F7" s="70"/>
      <c r="G7" s="297"/>
      <c r="H7" s="70"/>
      <c r="I7" s="303"/>
    </row>
    <row r="8" spans="1:12" ht="14.25" customHeight="1">
      <c r="A8" s="135" t="s">
        <v>221</v>
      </c>
      <c r="B8" s="93">
        <v>1028443</v>
      </c>
      <c r="C8" s="229">
        <v>4.744750128579013</v>
      </c>
      <c r="D8" s="93">
        <v>5338</v>
      </c>
      <c r="E8" s="229">
        <v>4.7180901369112327</v>
      </c>
      <c r="F8" s="93">
        <v>176703</v>
      </c>
      <c r="G8" s="229">
        <v>5.557301027941711</v>
      </c>
      <c r="H8" s="93">
        <v>52364</v>
      </c>
      <c r="I8" s="228">
        <v>14.477951565053182</v>
      </c>
    </row>
    <row r="9" spans="1:12" ht="14.25" customHeight="1">
      <c r="A9" s="248" t="s">
        <v>222</v>
      </c>
      <c r="B9" s="70"/>
      <c r="C9" s="297"/>
      <c r="D9" s="70"/>
      <c r="E9" s="297"/>
      <c r="F9" s="70"/>
      <c r="G9" s="297"/>
      <c r="H9" s="70"/>
      <c r="I9" s="303"/>
    </row>
    <row r="10" spans="1:12" ht="14.25" customHeight="1">
      <c r="A10" s="364" t="s">
        <v>223</v>
      </c>
      <c r="B10" s="93">
        <v>1058742</v>
      </c>
      <c r="C10" s="229">
        <v>4.8845354002428936</v>
      </c>
      <c r="D10" s="93">
        <v>4693</v>
      </c>
      <c r="E10" s="229">
        <v>4.1479949442720905</v>
      </c>
      <c r="F10" s="93">
        <v>175732</v>
      </c>
      <c r="G10" s="229">
        <v>5.5267631236722226</v>
      </c>
      <c r="H10" s="93">
        <v>54321</v>
      </c>
      <c r="I10" s="228">
        <v>15.019036111932889</v>
      </c>
    </row>
    <row r="11" spans="1:12" ht="14.25" customHeight="1">
      <c r="A11" s="365" t="s">
        <v>224</v>
      </c>
      <c r="B11" s="70"/>
      <c r="C11" s="297"/>
      <c r="D11" s="70"/>
      <c r="E11" s="297"/>
      <c r="F11" s="70"/>
      <c r="G11" s="297"/>
      <c r="H11" s="70"/>
      <c r="I11" s="303"/>
    </row>
    <row r="12" spans="1:12" ht="14.25" customHeight="1">
      <c r="A12" s="364" t="s">
        <v>114</v>
      </c>
      <c r="B12" s="93">
        <v>2212633</v>
      </c>
      <c r="C12" s="229">
        <v>10.208043334679868</v>
      </c>
      <c r="D12" s="93">
        <v>8690</v>
      </c>
      <c r="E12" s="229">
        <v>7.6808174016033375</v>
      </c>
      <c r="F12" s="93">
        <v>424091</v>
      </c>
      <c r="G12" s="229">
        <v>13.337641976881139</v>
      </c>
      <c r="H12" s="93">
        <v>72687</v>
      </c>
      <c r="I12" s="228">
        <v>20.09699154780041</v>
      </c>
    </row>
    <row r="13" spans="1:12" ht="14.25" customHeight="1">
      <c r="A13" s="365" t="s">
        <v>115</v>
      </c>
      <c r="B13" s="70"/>
      <c r="C13" s="297"/>
      <c r="D13" s="70"/>
      <c r="E13" s="297"/>
      <c r="F13" s="70"/>
      <c r="G13" s="297"/>
      <c r="H13" s="70"/>
      <c r="I13" s="303"/>
    </row>
    <row r="14" spans="1:12" ht="14.25" customHeight="1">
      <c r="A14" s="364" t="s">
        <v>116</v>
      </c>
      <c r="B14" s="93">
        <v>5118251</v>
      </c>
      <c r="C14" s="229">
        <v>23.613192068349594</v>
      </c>
      <c r="D14" s="93">
        <v>19902</v>
      </c>
      <c r="E14" s="229">
        <v>17.59075119985151</v>
      </c>
      <c r="F14" s="93">
        <v>656514</v>
      </c>
      <c r="G14" s="229">
        <v>20.647334380616766</v>
      </c>
      <c r="H14" s="93">
        <v>78184</v>
      </c>
      <c r="I14" s="228">
        <v>21.616839148310252</v>
      </c>
    </row>
    <row r="15" spans="1:12" ht="14.25" customHeight="1">
      <c r="A15" s="365" t="s">
        <v>117</v>
      </c>
      <c r="B15" s="70"/>
      <c r="C15" s="297"/>
      <c r="D15" s="70"/>
      <c r="E15" s="297"/>
      <c r="F15" s="70"/>
      <c r="G15" s="297"/>
      <c r="H15" s="70"/>
      <c r="I15" s="303"/>
    </row>
    <row r="16" spans="1:12" ht="14.25" customHeight="1">
      <c r="A16" s="364" t="s">
        <v>225</v>
      </c>
      <c r="B16" s="93">
        <v>4956682</v>
      </c>
      <c r="C16" s="229">
        <v>22.867789033349712</v>
      </c>
      <c r="D16" s="93">
        <v>21500</v>
      </c>
      <c r="E16" s="229">
        <v>19.003173087971433</v>
      </c>
      <c r="F16" s="93">
        <v>600139</v>
      </c>
      <c r="G16" s="229">
        <v>18.874343285670932</v>
      </c>
      <c r="H16" s="93">
        <v>45804</v>
      </c>
      <c r="I16" s="228">
        <v>12.664198561715986</v>
      </c>
    </row>
    <row r="17" spans="1:9" ht="14.25" customHeight="1">
      <c r="A17" s="365" t="s">
        <v>226</v>
      </c>
      <c r="B17" s="70"/>
      <c r="C17" s="297"/>
      <c r="D17" s="70"/>
      <c r="E17" s="297"/>
      <c r="F17" s="70"/>
      <c r="G17" s="297"/>
      <c r="H17" s="70"/>
      <c r="I17" s="303"/>
    </row>
    <row r="18" spans="1:9" ht="14.25" customHeight="1">
      <c r="A18" s="364" t="s">
        <v>227</v>
      </c>
      <c r="B18" s="93">
        <v>4343657</v>
      </c>
      <c r="C18" s="229">
        <v>20.039581298383215</v>
      </c>
      <c r="D18" s="93">
        <v>29088</v>
      </c>
      <c r="E18" s="229">
        <v>25.709967385251769</v>
      </c>
      <c r="F18" s="93">
        <v>560102</v>
      </c>
      <c r="G18" s="229">
        <v>17.615181521265672</v>
      </c>
      <c r="H18" s="93">
        <v>40437</v>
      </c>
      <c r="I18" s="228">
        <v>11.180294237186914</v>
      </c>
    </row>
    <row r="19" spans="1:9" ht="14.25" customHeight="1">
      <c r="A19" s="365" t="s">
        <v>228</v>
      </c>
      <c r="B19" s="70"/>
      <c r="C19" s="297"/>
      <c r="D19" s="70"/>
      <c r="E19" s="297"/>
      <c r="F19" s="70"/>
      <c r="G19" s="297"/>
      <c r="H19" s="70"/>
      <c r="I19" s="303"/>
    </row>
    <row r="20" spans="1:9" ht="14.25" customHeight="1">
      <c r="A20" s="364" t="s">
        <v>229</v>
      </c>
      <c r="B20" s="93">
        <v>2956980</v>
      </c>
      <c r="C20" s="229">
        <v>13.642108736415699</v>
      </c>
      <c r="D20" s="93">
        <v>23928</v>
      </c>
      <c r="E20" s="229">
        <v>21.149205844138628</v>
      </c>
      <c r="F20" s="93">
        <v>586374</v>
      </c>
      <c r="G20" s="229">
        <v>18.441434683951559</v>
      </c>
      <c r="H20" s="93">
        <v>17884</v>
      </c>
      <c r="I20" s="228">
        <v>4.9446888280003645</v>
      </c>
    </row>
    <row r="21" spans="1:9" ht="14.25" customHeight="1">
      <c r="A21" s="365" t="s">
        <v>230</v>
      </c>
      <c r="B21" s="70"/>
      <c r="C21" s="297"/>
      <c r="D21" s="70"/>
      <c r="E21" s="297"/>
      <c r="F21" s="70"/>
      <c r="G21" s="297"/>
      <c r="H21" s="70"/>
      <c r="I21" s="303"/>
    </row>
    <row r="22" spans="1:9" ht="5.0999999999999996" customHeight="1"/>
    <row r="23" spans="1:9" ht="22.5" customHeight="1">
      <c r="A23" s="750" t="s">
        <v>1257</v>
      </c>
      <c r="B23" s="753"/>
      <c r="C23" s="753"/>
      <c r="D23" s="753"/>
      <c r="E23" s="753"/>
      <c r="F23" s="753"/>
      <c r="G23" s="753"/>
      <c r="H23" s="753"/>
      <c r="I23" s="753"/>
    </row>
    <row r="24" spans="1:9" ht="14.25" customHeight="1">
      <c r="A24" s="750" t="s">
        <v>1258</v>
      </c>
      <c r="B24" s="750"/>
      <c r="C24" s="750"/>
      <c r="D24" s="750"/>
      <c r="E24" s="750"/>
      <c r="F24" s="750"/>
      <c r="G24" s="750"/>
      <c r="H24" s="750"/>
      <c r="I24" s="750"/>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24:I24"/>
    <mergeCell ref="A4:A5"/>
    <mergeCell ref="A23:I23"/>
    <mergeCell ref="B4:C4"/>
    <mergeCell ref="D4:E4"/>
    <mergeCell ref="F4:G4"/>
    <mergeCell ref="H4:I4"/>
  </mergeCells>
  <phoneticPr fontId="11" type="noConversion"/>
  <hyperlinks>
    <hyperlink ref="K1" location="'Spis tablic_Contents'!A1" display="&lt; POWRÓT"/>
    <hyperlink ref="K2" location="'Spis tablic_Contents'!A1" display="&lt; BACK"/>
  </hyperlinks>
  <pageMargins left="0.75" right="0.75" top="1" bottom="1" header="0.5" footer="0.5"/>
  <pageSetup paperSize="9" orientation="portrait" r:id="rId2"/>
  <headerFooter alignWithMargins="0"/>
</worksheet>
</file>

<file path=xl/worksheets/sheet16.xml><?xml version="1.0" encoding="utf-8"?>
<worksheet xmlns="http://schemas.openxmlformats.org/spreadsheetml/2006/main" xmlns:r="http://schemas.openxmlformats.org/officeDocument/2006/relationships">
  <dimension ref="A1:J19"/>
  <sheetViews>
    <sheetView showGridLines="0" zoomScaleNormal="100" workbookViewId="0">
      <selection activeCell="J1" sqref="J1"/>
    </sheetView>
  </sheetViews>
  <sheetFormatPr defaultRowHeight="11.25"/>
  <cols>
    <col min="1" max="1" width="30.5703125" style="71" customWidth="1"/>
    <col min="2" max="5" width="9.7109375" style="71" customWidth="1"/>
    <col min="6" max="6" width="0.28515625" style="71" customWidth="1"/>
    <col min="7" max="7" width="9.5703125" style="71" customWidth="1"/>
    <col min="8" max="8" width="24" style="71" customWidth="1"/>
    <col min="9" max="16384" width="9.140625" style="71"/>
  </cols>
  <sheetData>
    <row r="1" spans="1:10" ht="14.25" customHeight="1">
      <c r="A1" s="366" t="s">
        <v>1806</v>
      </c>
      <c r="B1" s="366"/>
      <c r="C1" s="366"/>
      <c r="D1" s="366"/>
      <c r="E1" s="366"/>
      <c r="F1" s="366"/>
      <c r="G1" s="366"/>
      <c r="J1" s="97" t="s">
        <v>877</v>
      </c>
    </row>
    <row r="2" spans="1:10" ht="14.25" customHeight="1">
      <c r="A2" s="42" t="s">
        <v>1127</v>
      </c>
      <c r="B2" s="43"/>
      <c r="C2" s="43"/>
      <c r="D2" s="43"/>
      <c r="E2" s="43"/>
      <c r="F2" s="43"/>
      <c r="G2" s="43"/>
      <c r="J2" s="100" t="s">
        <v>878</v>
      </c>
    </row>
    <row r="3" spans="1:10" ht="5.0999999999999996" customHeight="1">
      <c r="A3" s="44"/>
      <c r="B3" s="44"/>
      <c r="C3" s="44"/>
      <c r="D3" s="44"/>
      <c r="E3" s="44"/>
      <c r="F3" s="44"/>
      <c r="G3" s="44"/>
      <c r="I3" s="101"/>
      <c r="J3" s="98"/>
    </row>
    <row r="4" spans="1:10" ht="25.5" customHeight="1">
      <c r="A4" s="747" t="s">
        <v>553</v>
      </c>
      <c r="B4" s="212">
        <v>2000</v>
      </c>
      <c r="C4" s="212">
        <v>2005</v>
      </c>
      <c r="D4" s="212">
        <v>2010</v>
      </c>
      <c r="E4" s="745">
        <v>2014</v>
      </c>
      <c r="F4" s="747"/>
      <c r="G4" s="83">
        <v>2015</v>
      </c>
      <c r="H4" s="775" t="s">
        <v>554</v>
      </c>
    </row>
    <row r="5" spans="1:10" ht="26.25" customHeight="1">
      <c r="A5" s="747"/>
      <c r="B5" s="776" t="s">
        <v>572</v>
      </c>
      <c r="C5" s="776"/>
      <c r="D5" s="776"/>
      <c r="E5" s="776"/>
      <c r="F5" s="776"/>
      <c r="G5" s="776"/>
      <c r="H5" s="745"/>
    </row>
    <row r="6" spans="1:10" ht="14.25" customHeight="1">
      <c r="A6" s="367" t="s">
        <v>522</v>
      </c>
      <c r="B6" s="116">
        <v>26465.468928119564</v>
      </c>
      <c r="C6" s="116">
        <v>33557.791096557368</v>
      </c>
      <c r="D6" s="116">
        <v>46507.777847285433</v>
      </c>
      <c r="E6" s="770">
        <v>42532.808780018386</v>
      </c>
      <c r="F6" s="768"/>
      <c r="G6" s="116">
        <v>44830.876711691431</v>
      </c>
      <c r="H6" s="368" t="s">
        <v>559</v>
      </c>
    </row>
    <row r="7" spans="1:10" ht="14.25" customHeight="1">
      <c r="A7" s="369" t="s">
        <v>527</v>
      </c>
      <c r="B7" s="110">
        <v>8.0566408109304994</v>
      </c>
      <c r="C7" s="110">
        <v>6.43150281194076</v>
      </c>
      <c r="D7" s="110">
        <v>5.6847447660294597</v>
      </c>
      <c r="E7" s="778">
        <v>4.3084547246346201</v>
      </c>
      <c r="F7" s="779"/>
      <c r="G7" s="110">
        <v>4.2310834967657502</v>
      </c>
      <c r="H7" s="370" t="s">
        <v>499</v>
      </c>
    </row>
    <row r="8" spans="1:10" ht="14.25" customHeight="1">
      <c r="A8" s="369" t="s">
        <v>231</v>
      </c>
      <c r="B8" s="110">
        <v>1.07161923259637</v>
      </c>
      <c r="C8" s="110">
        <v>1.3096945030728999</v>
      </c>
      <c r="D8" s="110">
        <v>1.6649729119155801</v>
      </c>
      <c r="E8" s="778">
        <v>1.4999620991257201</v>
      </c>
      <c r="F8" s="779"/>
      <c r="G8" s="110">
        <v>1.5637655730715101</v>
      </c>
      <c r="H8" s="370" t="s">
        <v>232</v>
      </c>
    </row>
    <row r="9" spans="1:10" ht="14.25" customHeight="1">
      <c r="A9" s="369" t="s">
        <v>537</v>
      </c>
      <c r="B9" s="110">
        <v>1216.24899383511</v>
      </c>
      <c r="C9" s="110">
        <v>786.14532531670204</v>
      </c>
      <c r="D9" s="110">
        <v>664.86144057941999</v>
      </c>
      <c r="E9" s="778">
        <v>482.96598626239199</v>
      </c>
      <c r="F9" s="779"/>
      <c r="G9" s="110">
        <v>497.93176087785002</v>
      </c>
      <c r="H9" s="370" t="s">
        <v>233</v>
      </c>
    </row>
    <row r="10" spans="1:10" ht="23.25" customHeight="1">
      <c r="A10" s="371" t="s">
        <v>746</v>
      </c>
      <c r="B10" s="110">
        <v>143.665983258578</v>
      </c>
      <c r="C10" s="110">
        <v>105.644251990398</v>
      </c>
      <c r="D10" s="110">
        <v>90.942546549377994</v>
      </c>
      <c r="E10" s="778">
        <v>68.9521081727423</v>
      </c>
      <c r="F10" s="779"/>
      <c r="G10" s="110">
        <v>72.050988133045095</v>
      </c>
      <c r="H10" s="370" t="s">
        <v>747</v>
      </c>
    </row>
    <row r="11" spans="1:10" ht="14.25" customHeight="1">
      <c r="A11" s="369" t="s">
        <v>748</v>
      </c>
      <c r="B11" s="110">
        <v>216.07404512898</v>
      </c>
      <c r="C11" s="110">
        <v>232.128309648449</v>
      </c>
      <c r="D11" s="110">
        <v>256.70246333671599</v>
      </c>
      <c r="E11" s="778">
        <v>201.266522580192</v>
      </c>
      <c r="F11" s="779"/>
      <c r="G11" s="110">
        <v>213.40818110165</v>
      </c>
      <c r="H11" s="370" t="s">
        <v>749</v>
      </c>
    </row>
    <row r="12" spans="1:10" ht="14.25" customHeight="1">
      <c r="A12" s="372" t="s">
        <v>1090</v>
      </c>
      <c r="B12" s="110">
        <v>11.1397838105629</v>
      </c>
      <c r="C12" s="110">
        <v>13.815933216268</v>
      </c>
      <c r="D12" s="110">
        <v>17.052312079742102</v>
      </c>
      <c r="E12" s="778">
        <v>13.5171523608964</v>
      </c>
      <c r="F12" s="779"/>
      <c r="G12" s="110">
        <v>14.384515836938499</v>
      </c>
      <c r="H12" s="370" t="s">
        <v>1128</v>
      </c>
    </row>
    <row r="13" spans="1:10" ht="14.25" customHeight="1">
      <c r="A13" s="369" t="s">
        <v>373</v>
      </c>
      <c r="B13" s="110">
        <v>0.100150676235778</v>
      </c>
      <c r="C13" s="110">
        <v>0.157311415953171</v>
      </c>
      <c r="D13" s="110">
        <v>0.24612618449867399</v>
      </c>
      <c r="E13" s="778">
        <v>0.22812206869033899</v>
      </c>
      <c r="F13" s="779"/>
      <c r="G13" s="110">
        <v>0.241221135997046</v>
      </c>
      <c r="H13" s="370" t="s">
        <v>556</v>
      </c>
    </row>
    <row r="14" spans="1:10" ht="14.25" customHeight="1">
      <c r="A14" s="369" t="s">
        <v>750</v>
      </c>
      <c r="B14" s="109">
        <v>6.8174031137063704E-3</v>
      </c>
      <c r="C14" s="109">
        <v>9.07941807734702E-3</v>
      </c>
      <c r="D14" s="109">
        <v>1.2316643124237201E-2</v>
      </c>
      <c r="E14" s="773">
        <v>1.10916334605736E-2</v>
      </c>
      <c r="F14" s="774"/>
      <c r="G14" s="109">
        <v>1.17112544213945E-2</v>
      </c>
      <c r="H14" s="370" t="s">
        <v>634</v>
      </c>
    </row>
    <row r="15" spans="1:10" ht="5.0999999999999996" customHeight="1"/>
    <row r="16" spans="1:10">
      <c r="A16" s="777" t="s">
        <v>1125</v>
      </c>
      <c r="B16" s="777"/>
      <c r="C16" s="777"/>
      <c r="D16" s="777"/>
      <c r="E16" s="777"/>
      <c r="F16" s="777"/>
      <c r="G16" s="777"/>
      <c r="H16" s="777"/>
    </row>
    <row r="17" spans="1:9" ht="13.5" customHeight="1">
      <c r="A17" s="753" t="s">
        <v>1798</v>
      </c>
      <c r="B17" s="753"/>
      <c r="C17" s="753"/>
      <c r="D17" s="753"/>
      <c r="E17" s="753"/>
      <c r="F17" s="753"/>
      <c r="G17" s="753"/>
      <c r="H17" s="753"/>
      <c r="I17" s="753"/>
    </row>
    <row r="18" spans="1:9" ht="24" customHeight="1">
      <c r="A18" s="749" t="s">
        <v>1126</v>
      </c>
      <c r="B18" s="749"/>
      <c r="C18" s="749"/>
      <c r="D18" s="749"/>
      <c r="E18" s="749"/>
      <c r="F18" s="749"/>
      <c r="G18" s="749"/>
      <c r="H18" s="749"/>
    </row>
    <row r="19" spans="1:9" ht="12" customHeight="1">
      <c r="A19" s="750" t="s">
        <v>1800</v>
      </c>
      <c r="B19" s="750"/>
      <c r="C19" s="750"/>
      <c r="D19" s="750"/>
      <c r="E19" s="750"/>
      <c r="F19" s="750"/>
      <c r="G19" s="750"/>
      <c r="H19" s="750"/>
      <c r="I19" s="750"/>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17">
    <mergeCell ref="E13:F13"/>
    <mergeCell ref="E14:F14"/>
    <mergeCell ref="A17:I17"/>
    <mergeCell ref="A19:I19"/>
    <mergeCell ref="H4:H5"/>
    <mergeCell ref="B5:G5"/>
    <mergeCell ref="A16:H16"/>
    <mergeCell ref="A18:H18"/>
    <mergeCell ref="A4:A5"/>
    <mergeCell ref="E4:F4"/>
    <mergeCell ref="E6:F6"/>
    <mergeCell ref="E7:F7"/>
    <mergeCell ref="E8:F8"/>
    <mergeCell ref="E9:F9"/>
    <mergeCell ref="E10:F10"/>
    <mergeCell ref="E11:F11"/>
    <mergeCell ref="E12:F12"/>
  </mergeCells>
  <phoneticPr fontId="11" type="noConversion"/>
  <hyperlinks>
    <hyperlink ref="J1" location="'Spis tablic_Contents'!A1" display="&lt; POWRÓT"/>
    <hyperlink ref="J2" location="'Spis tablic_Contents'!A1" display="&lt; BACK"/>
  </hyperlinks>
  <pageMargins left="0.75" right="0.75" top="1" bottom="1" header="0.5" footer="0.5"/>
  <pageSetup paperSize="9" scale="78" orientation="portrait" r:id="rId2"/>
  <headerFooter alignWithMargins="0"/>
  <colBreaks count="1" manualBreakCount="1">
    <brk id="8" max="1048575" man="1"/>
  </colBreaks>
</worksheet>
</file>

<file path=xl/worksheets/sheet17.xml><?xml version="1.0" encoding="utf-8"?>
<worksheet xmlns="http://schemas.openxmlformats.org/spreadsheetml/2006/main" xmlns:r="http://schemas.openxmlformats.org/officeDocument/2006/relationships">
  <dimension ref="A1:M52"/>
  <sheetViews>
    <sheetView showGridLines="0" zoomScaleNormal="100" workbookViewId="0">
      <pane ySplit="7" topLeftCell="A8" activePane="bottomLeft" state="frozen"/>
      <selection activeCell="H35" sqref="H35"/>
      <selection pane="bottomLeft" activeCell="L2" sqref="L2"/>
    </sheetView>
  </sheetViews>
  <sheetFormatPr defaultRowHeight="11.25"/>
  <cols>
    <col min="1" max="1" width="36.5703125" style="71" customWidth="1"/>
    <col min="2" max="2" width="6.28515625" style="71" customWidth="1"/>
    <col min="3" max="4" width="5.7109375" style="71" customWidth="1"/>
    <col min="5" max="5" width="7.140625" style="71" customWidth="1"/>
    <col min="6" max="6" width="7.42578125" style="71" bestFit="1" customWidth="1"/>
    <col min="7" max="7" width="6.5703125" style="71" bestFit="1" customWidth="1"/>
    <col min="8" max="8" width="7.7109375" style="71" customWidth="1"/>
    <col min="9" max="10" width="5.7109375" style="71" customWidth="1"/>
    <col min="11" max="16384" width="9.140625" style="71"/>
  </cols>
  <sheetData>
    <row r="1" spans="1:13" ht="14.25" customHeight="1">
      <c r="A1" s="343" t="s">
        <v>1807</v>
      </c>
      <c r="B1" s="343"/>
      <c r="C1" s="343"/>
      <c r="D1" s="343"/>
      <c r="E1" s="343"/>
      <c r="F1" s="343"/>
      <c r="G1" s="343"/>
      <c r="H1" s="343"/>
      <c r="I1" s="343"/>
      <c r="J1" s="343"/>
      <c r="L1" s="373" t="s">
        <v>877</v>
      </c>
      <c r="M1" s="98"/>
    </row>
    <row r="2" spans="1:13" ht="14.25" customHeight="1">
      <c r="A2" s="374" t="s">
        <v>1518</v>
      </c>
      <c r="B2" s="375"/>
      <c r="C2" s="375"/>
      <c r="D2" s="375"/>
      <c r="E2" s="375"/>
      <c r="F2" s="375"/>
      <c r="G2" s="375"/>
      <c r="H2" s="375"/>
      <c r="I2" s="375"/>
      <c r="J2" s="375"/>
      <c r="L2" s="100" t="s">
        <v>878</v>
      </c>
      <c r="M2" s="98"/>
    </row>
    <row r="3" spans="1:13" ht="14.25" customHeight="1">
      <c r="A3" s="42" t="s">
        <v>1519</v>
      </c>
      <c r="B3" s="43"/>
      <c r="C3" s="43"/>
      <c r="D3" s="43"/>
      <c r="E3" s="43"/>
      <c r="F3" s="43"/>
      <c r="G3" s="43"/>
      <c r="H3" s="43"/>
      <c r="I3" s="43"/>
      <c r="J3" s="43"/>
    </row>
    <row r="4" spans="1:13" ht="5.0999999999999996" customHeight="1">
      <c r="A4" s="44"/>
      <c r="B4" s="44"/>
      <c r="C4" s="44"/>
      <c r="D4" s="44"/>
      <c r="E4" s="44"/>
      <c r="F4" s="44"/>
      <c r="G4" s="44"/>
      <c r="H4" s="44"/>
      <c r="I4" s="44"/>
      <c r="J4" s="44"/>
    </row>
    <row r="5" spans="1:13" ht="23.25" customHeight="1">
      <c r="A5" s="716" t="s">
        <v>596</v>
      </c>
      <c r="B5" s="715" t="s">
        <v>583</v>
      </c>
      <c r="C5" s="715"/>
      <c r="D5" s="715"/>
      <c r="E5" s="715"/>
      <c r="F5" s="715"/>
      <c r="G5" s="715"/>
      <c r="H5" s="715"/>
      <c r="I5" s="715"/>
      <c r="J5" s="715"/>
    </row>
    <row r="6" spans="1:13" ht="42.75" customHeight="1">
      <c r="A6" s="740"/>
      <c r="B6" s="211" t="s">
        <v>360</v>
      </c>
      <c r="C6" s="83" t="s">
        <v>361</v>
      </c>
      <c r="D6" s="83" t="s">
        <v>362</v>
      </c>
      <c r="E6" s="83" t="s">
        <v>363</v>
      </c>
      <c r="F6" s="83" t="s">
        <v>991</v>
      </c>
      <c r="G6" s="83" t="s">
        <v>1520</v>
      </c>
      <c r="H6" s="83" t="s">
        <v>1626</v>
      </c>
      <c r="I6" s="83" t="s">
        <v>1521</v>
      </c>
      <c r="J6" s="83" t="s">
        <v>364</v>
      </c>
    </row>
    <row r="7" spans="1:13" ht="28.5" customHeight="1">
      <c r="A7" s="741"/>
      <c r="B7" s="746" t="s">
        <v>572</v>
      </c>
      <c r="C7" s="746"/>
      <c r="D7" s="746"/>
      <c r="E7" s="746"/>
      <c r="F7" s="746"/>
      <c r="G7" s="746"/>
      <c r="H7" s="746"/>
      <c r="I7" s="746"/>
      <c r="J7" s="746"/>
    </row>
    <row r="8" spans="1:13" ht="14.25" customHeight="1">
      <c r="A8" s="376" t="s">
        <v>1005</v>
      </c>
      <c r="B8" s="294">
        <v>44830.876711691431</v>
      </c>
      <c r="C8" s="276">
        <v>4.2310834967657502</v>
      </c>
      <c r="D8" s="276">
        <v>1.5637655730715101</v>
      </c>
      <c r="E8" s="377">
        <v>497.93176087785002</v>
      </c>
      <c r="F8" s="377">
        <v>72.050988133045095</v>
      </c>
      <c r="G8" s="377">
        <v>213.40818110165</v>
      </c>
      <c r="H8" s="377">
        <v>14.384515836938499</v>
      </c>
      <c r="I8" s="377">
        <v>0.241221135997046</v>
      </c>
      <c r="J8" s="378">
        <v>1.17112544213945E-2</v>
      </c>
    </row>
    <row r="9" spans="1:13" ht="14.25" customHeight="1">
      <c r="A9" s="379" t="s">
        <v>1081</v>
      </c>
      <c r="B9" s="297"/>
      <c r="C9" s="285"/>
      <c r="D9" s="285"/>
      <c r="E9" s="285"/>
      <c r="F9" s="285"/>
      <c r="G9" s="285"/>
      <c r="H9" s="285"/>
      <c r="I9" s="285"/>
      <c r="J9" s="380"/>
    </row>
    <row r="10" spans="1:13" ht="14.25" customHeight="1">
      <c r="A10" s="381" t="s">
        <v>751</v>
      </c>
      <c r="B10" s="229">
        <v>24982.30771287117</v>
      </c>
      <c r="C10" s="110">
        <v>2.8875724685350899</v>
      </c>
      <c r="D10" s="110">
        <v>0.89074930227148996</v>
      </c>
      <c r="E10" s="109">
        <v>381.60612279088298</v>
      </c>
      <c r="F10" s="109">
        <v>47.821593579545102</v>
      </c>
      <c r="G10" s="109">
        <v>75.466504476077404</v>
      </c>
      <c r="H10" s="109">
        <v>3.10204907745497</v>
      </c>
      <c r="I10" s="109">
        <v>0.11843013525254401</v>
      </c>
      <c r="J10" s="382">
        <v>3.05599007321884E-3</v>
      </c>
    </row>
    <row r="11" spans="1:13" ht="14.25" customHeight="1">
      <c r="A11" s="383" t="s">
        <v>234</v>
      </c>
      <c r="B11" s="384"/>
      <c r="C11" s="264"/>
      <c r="D11" s="264"/>
      <c r="E11" s="385"/>
      <c r="F11" s="264"/>
      <c r="G11" s="385"/>
      <c r="H11" s="385"/>
      <c r="I11" s="264"/>
      <c r="J11" s="386"/>
    </row>
    <row r="12" spans="1:13" ht="14.25" customHeight="1">
      <c r="A12" s="387" t="s">
        <v>917</v>
      </c>
      <c r="B12" s="297">
        <v>5805.0493940923316</v>
      </c>
      <c r="C12" s="285">
        <v>0.25239687055968002</v>
      </c>
      <c r="D12" s="285">
        <v>0.16810141120009001</v>
      </c>
      <c r="E12" s="388">
        <v>59.818472454940597</v>
      </c>
      <c r="F12" s="388">
        <v>5.9661802736045999</v>
      </c>
      <c r="G12" s="388">
        <v>27.0452626996702</v>
      </c>
      <c r="H12" s="388">
        <v>1.64076750592158</v>
      </c>
      <c r="I12" s="388">
        <v>3.5044440698748201E-2</v>
      </c>
      <c r="J12" s="380">
        <v>8.6097293080880796E-4</v>
      </c>
    </row>
    <row r="13" spans="1:13" s="392" customFormat="1" ht="14.25" customHeight="1">
      <c r="A13" s="389" t="s">
        <v>918</v>
      </c>
      <c r="B13" s="225"/>
      <c r="C13" s="278"/>
      <c r="D13" s="278"/>
      <c r="E13" s="390"/>
      <c r="F13" s="278"/>
      <c r="G13" s="390"/>
      <c r="H13" s="390"/>
      <c r="I13" s="278"/>
      <c r="J13" s="391"/>
    </row>
    <row r="14" spans="1:13" s="392" customFormat="1" ht="14.25" customHeight="1">
      <c r="A14" s="383" t="s">
        <v>920</v>
      </c>
      <c r="B14" s="393"/>
      <c r="C14" s="325"/>
      <c r="D14" s="325"/>
      <c r="E14" s="394"/>
      <c r="F14" s="325"/>
      <c r="G14" s="394"/>
      <c r="H14" s="394"/>
      <c r="I14" s="325"/>
      <c r="J14" s="395"/>
    </row>
    <row r="15" spans="1:13" ht="14.25" customHeight="1">
      <c r="A15" s="114" t="s">
        <v>919</v>
      </c>
      <c r="B15" s="297"/>
      <c r="C15" s="285"/>
      <c r="D15" s="285"/>
      <c r="E15" s="388"/>
      <c r="F15" s="285"/>
      <c r="G15" s="388"/>
      <c r="H15" s="388"/>
      <c r="I15" s="285"/>
      <c r="J15" s="380"/>
    </row>
    <row r="16" spans="1:13" ht="14.25" customHeight="1">
      <c r="A16" s="387" t="s">
        <v>1526</v>
      </c>
      <c r="B16" s="297">
        <v>13759.25812788232</v>
      </c>
      <c r="C16" s="285">
        <v>0.72365314302724004</v>
      </c>
      <c r="D16" s="285">
        <v>0.49898753380402999</v>
      </c>
      <c r="E16" s="388">
        <v>27.762270423976499</v>
      </c>
      <c r="F16" s="388">
        <v>5.9761791448535098</v>
      </c>
      <c r="G16" s="388">
        <v>109.24745250503101</v>
      </c>
      <c r="H16" s="388">
        <v>2.8144586385047701</v>
      </c>
      <c r="I16" s="388">
        <v>8.5609473487958901E-2</v>
      </c>
      <c r="J16" s="380">
        <v>2.2091810845684002E-3</v>
      </c>
    </row>
    <row r="17" spans="1:12" ht="14.25" customHeight="1">
      <c r="A17" s="389" t="s">
        <v>921</v>
      </c>
      <c r="B17" s="225"/>
      <c r="C17" s="278"/>
      <c r="D17" s="278"/>
      <c r="E17" s="390"/>
      <c r="F17" s="278"/>
      <c r="G17" s="278"/>
      <c r="H17" s="278"/>
      <c r="I17" s="278"/>
      <c r="J17" s="391"/>
    </row>
    <row r="18" spans="1:12" ht="14.25" customHeight="1">
      <c r="A18" s="383" t="s">
        <v>1527</v>
      </c>
      <c r="B18" s="297"/>
      <c r="C18" s="285"/>
      <c r="D18" s="285"/>
      <c r="E18" s="388"/>
      <c r="F18" s="285"/>
      <c r="G18" s="285"/>
      <c r="H18" s="285"/>
      <c r="I18" s="285"/>
      <c r="J18" s="380"/>
    </row>
    <row r="19" spans="1:12" ht="14.25" customHeight="1">
      <c r="A19" s="387" t="s">
        <v>1528</v>
      </c>
      <c r="B19" s="229">
        <v>284.26147684560959</v>
      </c>
      <c r="C19" s="110">
        <v>0.36746101464373998</v>
      </c>
      <c r="D19" s="110">
        <v>5.9273257959000002E-3</v>
      </c>
      <c r="E19" s="109">
        <v>28.744895208049901</v>
      </c>
      <c r="F19" s="396">
        <v>4.7334855518266696</v>
      </c>
      <c r="G19" s="110">
        <v>0.85354233633098497</v>
      </c>
      <c r="H19" s="109">
        <v>6.7349167860000003E-2</v>
      </c>
      <c r="I19" s="93" t="s">
        <v>997</v>
      </c>
      <c r="J19" s="382">
        <v>3.5638088744605001E-5</v>
      </c>
    </row>
    <row r="20" spans="1:12" ht="14.25" customHeight="1">
      <c r="A20" s="383" t="s">
        <v>1529</v>
      </c>
      <c r="B20" s="303"/>
      <c r="C20" s="341"/>
      <c r="D20" s="341"/>
      <c r="E20" s="388"/>
      <c r="F20" s="285"/>
      <c r="G20" s="285"/>
      <c r="H20" s="285"/>
      <c r="I20" s="285"/>
      <c r="J20" s="380"/>
    </row>
    <row r="21" spans="1:12" ht="14.25" customHeight="1">
      <c r="B21" s="397"/>
      <c r="C21" s="397"/>
      <c r="D21" s="397"/>
      <c r="E21" s="70"/>
      <c r="F21" s="70"/>
      <c r="G21" s="70"/>
      <c r="H21" s="70"/>
      <c r="I21" s="70"/>
    </row>
    <row r="22" spans="1:12" ht="14.25" customHeight="1">
      <c r="A22" s="117" t="s">
        <v>1522</v>
      </c>
      <c r="B22" s="93" t="s">
        <v>997</v>
      </c>
      <c r="C22" s="93" t="s">
        <v>997</v>
      </c>
      <c r="D22" s="93" t="s">
        <v>997</v>
      </c>
      <c r="E22" s="93" t="s">
        <v>997</v>
      </c>
      <c r="F22" s="398">
        <v>7.5535495832152151</v>
      </c>
      <c r="G22" s="93" t="s">
        <v>997</v>
      </c>
      <c r="H22" s="93" t="s">
        <v>997</v>
      </c>
      <c r="I22" s="93" t="s">
        <v>997</v>
      </c>
      <c r="J22" s="93" t="s">
        <v>997</v>
      </c>
    </row>
    <row r="23" spans="1:12" ht="14.25" customHeight="1">
      <c r="A23" s="99" t="s">
        <v>1523</v>
      </c>
      <c r="B23" s="397"/>
      <c r="C23" s="397"/>
      <c r="D23" s="397"/>
      <c r="E23" s="397"/>
      <c r="F23" s="397"/>
      <c r="G23" s="397"/>
      <c r="H23" s="397"/>
      <c r="I23" s="397"/>
      <c r="J23" s="397"/>
    </row>
    <row r="24" spans="1:12" ht="14.25" customHeight="1">
      <c r="A24" s="99"/>
      <c r="B24" s="397"/>
      <c r="C24" s="397"/>
      <c r="D24" s="397"/>
      <c r="E24" s="397"/>
      <c r="F24" s="397"/>
      <c r="G24" s="397"/>
      <c r="H24" s="397"/>
      <c r="I24" s="397"/>
      <c r="J24" s="397"/>
    </row>
    <row r="25" spans="1:12" ht="14.25" customHeight="1">
      <c r="A25" s="117" t="s">
        <v>247</v>
      </c>
      <c r="B25" s="93" t="s">
        <v>997</v>
      </c>
      <c r="C25" s="93" t="s">
        <v>997</v>
      </c>
      <c r="D25" s="93" t="s">
        <v>997</v>
      </c>
      <c r="E25" s="93" t="s">
        <v>997</v>
      </c>
      <c r="F25" s="93" t="s">
        <v>997</v>
      </c>
      <c r="G25" s="93" t="s">
        <v>997</v>
      </c>
      <c r="H25" s="398">
        <v>6.7598914471971598</v>
      </c>
      <c r="I25" s="93" t="s">
        <v>997</v>
      </c>
      <c r="J25" s="397">
        <v>5.5494722440538203E-3</v>
      </c>
    </row>
    <row r="26" spans="1:12" ht="14.25" customHeight="1">
      <c r="A26" s="99" t="s">
        <v>248</v>
      </c>
      <c r="B26" s="397"/>
      <c r="C26" s="397"/>
      <c r="D26" s="397"/>
      <c r="E26" s="397"/>
      <c r="F26" s="397"/>
      <c r="G26" s="397"/>
      <c r="H26" s="397"/>
      <c r="I26" s="397"/>
      <c r="J26" s="397"/>
    </row>
    <row r="27" spans="1:12" ht="14.25" customHeight="1"/>
    <row r="28" spans="1:12" ht="14.25" customHeight="1"/>
    <row r="29" spans="1:12" ht="14.25" customHeight="1">
      <c r="A29" s="750" t="s">
        <v>1524</v>
      </c>
      <c r="B29" s="753"/>
      <c r="C29" s="753"/>
      <c r="D29" s="753"/>
      <c r="E29" s="753"/>
      <c r="F29" s="753"/>
      <c r="G29" s="753"/>
      <c r="H29" s="753"/>
      <c r="I29" s="753"/>
      <c r="J29" s="753"/>
    </row>
    <row r="30" spans="1:12" ht="14.25" customHeight="1">
      <c r="A30" s="753" t="s">
        <v>1797</v>
      </c>
      <c r="B30" s="753"/>
      <c r="C30" s="753"/>
      <c r="D30" s="753"/>
      <c r="E30" s="753"/>
      <c r="F30" s="753"/>
      <c r="G30" s="753"/>
      <c r="H30" s="753"/>
      <c r="I30" s="753"/>
      <c r="J30" s="753"/>
    </row>
    <row r="31" spans="1:12" ht="14.25" customHeight="1">
      <c r="A31" s="780" t="s">
        <v>1525</v>
      </c>
      <c r="B31" s="780"/>
      <c r="C31" s="780"/>
      <c r="D31" s="780"/>
      <c r="E31" s="780"/>
      <c r="F31" s="780"/>
      <c r="G31" s="780"/>
      <c r="H31" s="780"/>
      <c r="I31" s="780"/>
      <c r="J31" s="780"/>
      <c r="K31" s="781"/>
      <c r="L31" s="781"/>
    </row>
    <row r="32" spans="1:12" ht="14.25" customHeight="1">
      <c r="A32" s="750" t="s">
        <v>1800</v>
      </c>
      <c r="B32" s="750"/>
      <c r="C32" s="750"/>
      <c r="D32" s="750"/>
      <c r="E32" s="750"/>
      <c r="F32" s="750"/>
      <c r="G32" s="750"/>
      <c r="H32" s="750"/>
      <c r="I32" s="750"/>
      <c r="J32" s="750"/>
    </row>
    <row r="33" spans="1:10" ht="14.25" customHeight="1"/>
    <row r="34" spans="1:10" ht="14.25" customHeight="1"/>
    <row r="35" spans="1:10" ht="14.25" customHeight="1"/>
    <row r="36" spans="1:10" ht="14.25" customHeight="1"/>
    <row r="37" spans="1:10" ht="14.25" customHeight="1">
      <c r="B37" s="399"/>
      <c r="C37" s="271"/>
      <c r="D37" s="271"/>
      <c r="E37" s="271"/>
      <c r="F37" s="271"/>
      <c r="G37" s="271"/>
      <c r="H37" s="271"/>
      <c r="I37" s="271"/>
      <c r="J37" s="271"/>
    </row>
    <row r="38" spans="1:10" ht="14.25" customHeight="1">
      <c r="A38" s="272"/>
      <c r="B38" s="273"/>
      <c r="C38" s="273"/>
      <c r="D38" s="273"/>
      <c r="E38" s="273"/>
      <c r="F38" s="273"/>
      <c r="G38" s="273"/>
      <c r="H38" s="273"/>
      <c r="I38" s="273"/>
      <c r="J38" s="273"/>
    </row>
    <row r="39" spans="1:10" ht="14.25" customHeight="1"/>
    <row r="40" spans="1:10" ht="14.25" customHeight="1"/>
    <row r="41" spans="1:10" ht="14.25" customHeight="1"/>
    <row r="42" spans="1:10" ht="14.25" customHeight="1"/>
    <row r="43" spans="1:10" ht="14.25" customHeight="1"/>
    <row r="44" spans="1:10" ht="14.25" customHeight="1"/>
    <row r="45" spans="1:10" ht="14.25" customHeight="1"/>
    <row r="46" spans="1:10" ht="14.25" customHeight="1"/>
    <row r="47" spans="1:10" ht="14.25" customHeight="1"/>
    <row r="48" spans="1:10" ht="5.0999999999999996" customHeight="1"/>
    <row r="49" ht="35.25" customHeight="1"/>
    <row r="50" ht="11.25" customHeight="1"/>
    <row r="51" ht="36" customHeight="1"/>
    <row r="52" ht="11.25" customHeight="1"/>
  </sheetData>
  <customSheetViews>
    <customSheetView guid="{17A61E15-CB34-4E45-B54C-4890B27A542F}" showGridLines="0">
      <pane ySplit="7" topLeftCell="A8"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31:L31"/>
    <mergeCell ref="A32:J32"/>
    <mergeCell ref="A5:A7"/>
    <mergeCell ref="B5:J5"/>
    <mergeCell ref="B7:J7"/>
    <mergeCell ref="A29:J29"/>
    <mergeCell ref="A30:J30"/>
  </mergeCells>
  <phoneticPr fontId="11" type="noConversion"/>
  <hyperlinks>
    <hyperlink ref="L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18.xml><?xml version="1.0" encoding="utf-8"?>
<worksheet xmlns="http://schemas.openxmlformats.org/spreadsheetml/2006/main" xmlns:r="http://schemas.openxmlformats.org/officeDocument/2006/relationships">
  <dimension ref="A1:W56"/>
  <sheetViews>
    <sheetView showGridLines="0" zoomScaleNormal="100" workbookViewId="0">
      <pane ySplit="5" topLeftCell="A18" activePane="bottomLeft" state="frozen"/>
      <selection activeCell="H35" sqref="H35"/>
      <selection pane="bottomLeft" activeCell="N1" sqref="N1"/>
    </sheetView>
  </sheetViews>
  <sheetFormatPr defaultRowHeight="11.25"/>
  <cols>
    <col min="1" max="1" width="20.85546875" style="65" customWidth="1"/>
    <col min="2" max="2" width="8.28515625" style="65" customWidth="1"/>
    <col min="3" max="7" width="6.140625" style="65" customWidth="1"/>
    <col min="8" max="8" width="6.28515625" style="65" customWidth="1"/>
    <col min="9" max="9" width="6.140625" style="65" customWidth="1"/>
    <col min="10" max="10" width="6.5703125" style="65" customWidth="1"/>
    <col min="11" max="11" width="6.7109375" style="65" customWidth="1"/>
    <col min="12" max="12" width="7.5703125" style="65" customWidth="1"/>
    <col min="13" max="22" width="10" style="65" bestFit="1" customWidth="1"/>
    <col min="23" max="23" width="11.7109375" style="65" customWidth="1"/>
    <col min="24" max="16384" width="9.140625" style="65"/>
  </cols>
  <sheetData>
    <row r="1" spans="1:15" ht="14.25" customHeight="1">
      <c r="A1" s="400" t="s">
        <v>1808</v>
      </c>
      <c r="B1" s="400"/>
      <c r="C1" s="400"/>
      <c r="D1" s="400"/>
      <c r="E1" s="400"/>
      <c r="F1" s="400"/>
      <c r="G1" s="400"/>
      <c r="H1" s="400"/>
      <c r="I1" s="400"/>
      <c r="J1" s="400"/>
      <c r="K1" s="400"/>
      <c r="L1" s="400"/>
      <c r="N1" s="52" t="s">
        <v>877</v>
      </c>
      <c r="O1" s="401"/>
    </row>
    <row r="2" spans="1:15" ht="14.25" customHeight="1">
      <c r="A2" s="58" t="s">
        <v>1010</v>
      </c>
      <c r="B2" s="402"/>
      <c r="C2" s="402"/>
      <c r="D2" s="402"/>
      <c r="E2" s="402"/>
      <c r="F2" s="402"/>
      <c r="G2" s="402"/>
      <c r="H2" s="402"/>
      <c r="I2" s="402"/>
      <c r="J2" s="402"/>
      <c r="K2" s="402"/>
      <c r="L2" s="402"/>
      <c r="N2" s="55" t="s">
        <v>878</v>
      </c>
      <c r="O2" s="401"/>
    </row>
    <row r="3" spans="1:15" ht="5.0999999999999996" customHeight="1">
      <c r="A3" s="58"/>
      <c r="B3" s="402"/>
      <c r="C3" s="403"/>
      <c r="D3" s="403"/>
      <c r="E3" s="403"/>
      <c r="F3" s="403"/>
      <c r="G3" s="403"/>
      <c r="H3" s="403"/>
      <c r="I3" s="403"/>
      <c r="J3" s="403"/>
      <c r="K3" s="403"/>
      <c r="L3" s="403"/>
      <c r="N3" s="404"/>
      <c r="O3" s="401"/>
    </row>
    <row r="4" spans="1:15" ht="24" customHeight="1">
      <c r="A4" s="784" t="s">
        <v>596</v>
      </c>
      <c r="B4" s="786" t="s">
        <v>1006</v>
      </c>
      <c r="C4" s="788" t="s">
        <v>1007</v>
      </c>
      <c r="D4" s="789"/>
      <c r="E4" s="789"/>
      <c r="F4" s="789"/>
      <c r="G4" s="789"/>
      <c r="H4" s="789"/>
      <c r="I4" s="789"/>
      <c r="J4" s="789"/>
      <c r="K4" s="789"/>
      <c r="L4" s="789"/>
    </row>
    <row r="5" spans="1:15" ht="46.5" customHeight="1">
      <c r="A5" s="785"/>
      <c r="B5" s="787"/>
      <c r="C5" s="115" t="s">
        <v>1008</v>
      </c>
      <c r="D5" s="115" t="s">
        <v>395</v>
      </c>
      <c r="E5" s="115" t="s">
        <v>396</v>
      </c>
      <c r="F5" s="115" t="s">
        <v>397</v>
      </c>
      <c r="G5" s="115" t="s">
        <v>398</v>
      </c>
      <c r="H5" s="115" t="s">
        <v>399</v>
      </c>
      <c r="I5" s="115" t="s">
        <v>400</v>
      </c>
      <c r="J5" s="115" t="s">
        <v>401</v>
      </c>
      <c r="K5" s="115" t="s">
        <v>402</v>
      </c>
      <c r="L5" s="115" t="s">
        <v>1009</v>
      </c>
    </row>
    <row r="6" spans="1:15" ht="24.75" customHeight="1">
      <c r="A6" s="783" t="s">
        <v>406</v>
      </c>
      <c r="B6" s="783"/>
      <c r="C6" s="783"/>
      <c r="D6" s="783"/>
      <c r="E6" s="783"/>
      <c r="F6" s="783"/>
      <c r="G6" s="783"/>
      <c r="H6" s="783"/>
      <c r="I6" s="783"/>
      <c r="J6" s="783"/>
      <c r="K6" s="783"/>
      <c r="L6" s="783"/>
    </row>
    <row r="7" spans="1:15" ht="14.25" customHeight="1">
      <c r="A7" s="72" t="s">
        <v>923</v>
      </c>
      <c r="B7" s="79"/>
      <c r="C7" s="79"/>
      <c r="D7" s="79"/>
      <c r="E7" s="79"/>
      <c r="F7" s="79"/>
      <c r="G7" s="79"/>
      <c r="H7" s="79"/>
      <c r="I7" s="79"/>
      <c r="J7" s="79"/>
      <c r="K7" s="79"/>
    </row>
    <row r="8" spans="1:15" ht="14.25" customHeight="1">
      <c r="A8" s="405" t="s">
        <v>924</v>
      </c>
      <c r="B8" s="79"/>
      <c r="C8" s="79"/>
      <c r="D8" s="79"/>
      <c r="E8" s="79"/>
      <c r="F8" s="79"/>
      <c r="G8" s="79"/>
      <c r="H8" s="79"/>
      <c r="I8" s="79"/>
      <c r="J8" s="79"/>
      <c r="K8" s="79"/>
      <c r="M8" s="74"/>
      <c r="N8" s="74"/>
    </row>
    <row r="9" spans="1:15" ht="14.25" customHeight="1">
      <c r="A9" s="406" t="s">
        <v>927</v>
      </c>
      <c r="B9" s="79"/>
      <c r="C9" s="79"/>
      <c r="D9" s="79"/>
      <c r="E9" s="79"/>
      <c r="F9" s="79"/>
      <c r="G9" s="79"/>
      <c r="H9" s="79"/>
      <c r="I9" s="79"/>
      <c r="J9" s="79"/>
      <c r="K9" s="79"/>
    </row>
    <row r="10" spans="1:15" ht="14.25" customHeight="1">
      <c r="A10" s="407">
        <v>2000</v>
      </c>
      <c r="B10" s="408">
        <v>1554</v>
      </c>
      <c r="C10" s="408">
        <v>710</v>
      </c>
      <c r="D10" s="408">
        <v>516</v>
      </c>
      <c r="E10" s="408">
        <v>269</v>
      </c>
      <c r="F10" s="408">
        <v>29</v>
      </c>
      <c r="G10" s="408">
        <v>18</v>
      </c>
      <c r="H10" s="408">
        <v>10</v>
      </c>
      <c r="I10" s="408">
        <v>2</v>
      </c>
      <c r="J10" s="408" t="s">
        <v>997</v>
      </c>
      <c r="K10" s="408" t="s">
        <v>997</v>
      </c>
      <c r="L10" s="409" t="s">
        <v>997</v>
      </c>
      <c r="M10" s="74"/>
    </row>
    <row r="11" spans="1:15" ht="14.25" customHeight="1">
      <c r="A11" s="410">
        <v>2016</v>
      </c>
      <c r="B11" s="63">
        <v>1343</v>
      </c>
      <c r="C11" s="411">
        <v>1068</v>
      </c>
      <c r="D11" s="63">
        <v>217</v>
      </c>
      <c r="E11" s="63">
        <v>48</v>
      </c>
      <c r="F11" s="63">
        <v>8</v>
      </c>
      <c r="G11" s="63" t="s">
        <v>997</v>
      </c>
      <c r="H11" s="63">
        <v>2</v>
      </c>
      <c r="I11" s="63" t="s">
        <v>997</v>
      </c>
      <c r="J11" s="63" t="s">
        <v>997</v>
      </c>
      <c r="K11" s="63" t="s">
        <v>997</v>
      </c>
      <c r="L11" s="412" t="s">
        <v>997</v>
      </c>
      <c r="M11" s="74"/>
    </row>
    <row r="12" spans="1:15" ht="14.25" customHeight="1">
      <c r="A12" s="413" t="s">
        <v>407</v>
      </c>
      <c r="B12" s="61"/>
      <c r="C12" s="61"/>
      <c r="D12" s="61"/>
      <c r="E12" s="61"/>
      <c r="F12" s="61"/>
      <c r="G12" s="61"/>
      <c r="H12" s="61"/>
      <c r="I12" s="61"/>
      <c r="J12" s="61"/>
      <c r="K12" s="61"/>
      <c r="L12" s="414"/>
    </row>
    <row r="13" spans="1:15" ht="14.25" customHeight="1">
      <c r="A13" s="407">
        <v>2000</v>
      </c>
      <c r="B13" s="408">
        <f>B10*100/$B10</f>
        <v>100</v>
      </c>
      <c r="C13" s="408">
        <f>C10*100/$B10</f>
        <v>45.688545688545688</v>
      </c>
      <c r="D13" s="408">
        <f t="shared" ref="D13:I13" si="0">D10*100/$B10</f>
        <v>33.204633204633204</v>
      </c>
      <c r="E13" s="408">
        <f t="shared" si="0"/>
        <v>17.310167310167309</v>
      </c>
      <c r="F13" s="408">
        <f t="shared" si="0"/>
        <v>1.8661518661518661</v>
      </c>
      <c r="G13" s="408">
        <f t="shared" si="0"/>
        <v>1.1583011583011582</v>
      </c>
      <c r="H13" s="408">
        <f t="shared" si="0"/>
        <v>0.64350064350064351</v>
      </c>
      <c r="I13" s="408">
        <f t="shared" si="0"/>
        <v>0.1287001287001287</v>
      </c>
      <c r="J13" s="408" t="s">
        <v>997</v>
      </c>
      <c r="K13" s="408" t="s">
        <v>997</v>
      </c>
      <c r="L13" s="409" t="s">
        <v>997</v>
      </c>
    </row>
    <row r="14" spans="1:15" ht="14.25" customHeight="1">
      <c r="A14" s="410">
        <v>2016</v>
      </c>
      <c r="B14" s="63">
        <v>100</v>
      </c>
      <c r="C14" s="63">
        <v>79.5</v>
      </c>
      <c r="D14" s="63">
        <f t="shared" ref="D14:H14" si="1">D11/$B$11*100</f>
        <v>16.157855547282203</v>
      </c>
      <c r="E14" s="63">
        <f t="shared" si="1"/>
        <v>3.5740878629932986</v>
      </c>
      <c r="F14" s="63">
        <f t="shared" si="1"/>
        <v>0.59568131049888307</v>
      </c>
      <c r="G14" s="63">
        <v>0</v>
      </c>
      <c r="H14" s="63">
        <f t="shared" si="1"/>
        <v>0.14892032762472077</v>
      </c>
      <c r="I14" s="63" t="s">
        <v>997</v>
      </c>
      <c r="J14" s="63" t="s">
        <v>997</v>
      </c>
      <c r="K14" s="63" t="s">
        <v>997</v>
      </c>
      <c r="L14" s="412" t="s">
        <v>997</v>
      </c>
    </row>
    <row r="15" spans="1:15" ht="14.25" customHeight="1">
      <c r="A15" s="72" t="s">
        <v>925</v>
      </c>
      <c r="B15" s="63"/>
      <c r="C15" s="63"/>
      <c r="D15" s="63"/>
      <c r="E15" s="63"/>
      <c r="F15" s="63"/>
      <c r="G15" s="63"/>
      <c r="H15" s="63"/>
      <c r="I15" s="63"/>
      <c r="J15" s="63"/>
      <c r="K15" s="63"/>
      <c r="L15" s="412"/>
    </row>
    <row r="16" spans="1:15" ht="14.25" customHeight="1">
      <c r="A16" s="415" t="s">
        <v>926</v>
      </c>
      <c r="B16" s="63"/>
      <c r="C16" s="63"/>
      <c r="D16" s="63"/>
      <c r="E16" s="63"/>
      <c r="F16" s="63"/>
      <c r="G16" s="63"/>
      <c r="H16" s="63"/>
      <c r="I16" s="63"/>
      <c r="J16" s="63"/>
      <c r="K16" s="63"/>
      <c r="L16" s="412"/>
    </row>
    <row r="17" spans="1:23" ht="14.25" customHeight="1">
      <c r="A17" s="407">
        <v>2000</v>
      </c>
      <c r="B17" s="408">
        <v>180.5</v>
      </c>
      <c r="C17" s="408">
        <v>6.4</v>
      </c>
      <c r="D17" s="408">
        <v>27.4</v>
      </c>
      <c r="E17" s="408">
        <v>56.4</v>
      </c>
      <c r="F17" s="408">
        <v>20.8</v>
      </c>
      <c r="G17" s="408">
        <v>23.8</v>
      </c>
      <c r="H17" s="408">
        <v>31</v>
      </c>
      <c r="I17" s="408">
        <v>14.8</v>
      </c>
      <c r="J17" s="408" t="s">
        <v>997</v>
      </c>
      <c r="K17" s="408" t="s">
        <v>997</v>
      </c>
      <c r="L17" s="409" t="s">
        <v>997</v>
      </c>
      <c r="M17" s="416"/>
      <c r="N17" s="416"/>
      <c r="O17" s="416"/>
      <c r="P17" s="416"/>
      <c r="Q17" s="416"/>
      <c r="R17" s="416"/>
    </row>
    <row r="18" spans="1:23" ht="14.25" customHeight="1">
      <c r="A18" s="410">
        <v>2016</v>
      </c>
      <c r="B18" s="63">
        <v>38.5</v>
      </c>
      <c r="C18" s="63">
        <v>7.7</v>
      </c>
      <c r="D18" s="63">
        <v>10.1</v>
      </c>
      <c r="E18" s="63">
        <v>9.4</v>
      </c>
      <c r="F18" s="63">
        <v>5.5</v>
      </c>
      <c r="G18" s="63" t="s">
        <v>997</v>
      </c>
      <c r="H18" s="63">
        <v>5.8</v>
      </c>
      <c r="I18" s="63" t="s">
        <v>997</v>
      </c>
      <c r="J18" s="63" t="s">
        <v>997</v>
      </c>
      <c r="K18" s="63" t="s">
        <v>997</v>
      </c>
      <c r="L18" s="412" t="s">
        <v>997</v>
      </c>
      <c r="M18" s="64"/>
      <c r="N18" s="64"/>
      <c r="O18" s="64"/>
      <c r="P18" s="64"/>
      <c r="Q18" s="64"/>
      <c r="R18" s="64"/>
    </row>
    <row r="19" spans="1:23" ht="14.25" customHeight="1">
      <c r="A19" s="413" t="s">
        <v>407</v>
      </c>
      <c r="B19" s="63"/>
      <c r="C19" s="63"/>
      <c r="D19" s="63"/>
      <c r="E19" s="63"/>
      <c r="F19" s="63"/>
      <c r="G19" s="63"/>
      <c r="H19" s="63"/>
      <c r="I19" s="63"/>
      <c r="J19" s="61"/>
      <c r="K19" s="61"/>
      <c r="L19" s="414"/>
    </row>
    <row r="20" spans="1:23" ht="14.25" customHeight="1">
      <c r="A20" s="407">
        <v>2000</v>
      </c>
      <c r="B20" s="408">
        <f>B17*100/$B17</f>
        <v>100</v>
      </c>
      <c r="C20" s="408">
        <f>C17*100/$B17</f>
        <v>3.5457063711911356</v>
      </c>
      <c r="D20" s="408">
        <f t="shared" ref="D20:I20" si="2">D17*100/$B17</f>
        <v>15.180055401662051</v>
      </c>
      <c r="E20" s="408">
        <f t="shared" si="2"/>
        <v>31.246537396121884</v>
      </c>
      <c r="F20" s="408">
        <f t="shared" si="2"/>
        <v>11.523545706371191</v>
      </c>
      <c r="G20" s="408">
        <f t="shared" si="2"/>
        <v>13.185595567867036</v>
      </c>
      <c r="H20" s="408">
        <f t="shared" si="2"/>
        <v>17.174515235457065</v>
      </c>
      <c r="I20" s="408">
        <f t="shared" si="2"/>
        <v>8.1994459833795013</v>
      </c>
      <c r="J20" s="408" t="s">
        <v>997</v>
      </c>
      <c r="K20" s="408" t="s">
        <v>997</v>
      </c>
      <c r="L20" s="409" t="s">
        <v>997</v>
      </c>
    </row>
    <row r="21" spans="1:23" ht="14.25" customHeight="1">
      <c r="A21" s="410">
        <v>2016</v>
      </c>
      <c r="B21" s="63">
        <v>100</v>
      </c>
      <c r="C21" s="63">
        <f>C18/$B$18*100</f>
        <v>20</v>
      </c>
      <c r="D21" s="63">
        <f t="shared" ref="D21:H21" si="3">D18/$B$18*100</f>
        <v>26.233766233766232</v>
      </c>
      <c r="E21" s="63">
        <f t="shared" si="3"/>
        <v>24.415584415584416</v>
      </c>
      <c r="F21" s="63">
        <f t="shared" si="3"/>
        <v>14.285714285714285</v>
      </c>
      <c r="G21" s="63" t="s">
        <v>1464</v>
      </c>
      <c r="H21" s="63">
        <f t="shared" si="3"/>
        <v>15.064935064935064</v>
      </c>
      <c r="I21" s="63" t="s">
        <v>997</v>
      </c>
      <c r="J21" s="63" t="s">
        <v>997</v>
      </c>
      <c r="K21" s="63" t="s">
        <v>997</v>
      </c>
      <c r="L21" s="412" t="s">
        <v>997</v>
      </c>
    </row>
    <row r="22" spans="1:23" ht="23.25" customHeight="1">
      <c r="A22" s="783" t="s">
        <v>409</v>
      </c>
      <c r="B22" s="783"/>
      <c r="C22" s="783"/>
      <c r="D22" s="783"/>
      <c r="E22" s="783"/>
      <c r="F22" s="783"/>
      <c r="G22" s="783"/>
      <c r="H22" s="783"/>
      <c r="I22" s="783"/>
      <c r="J22" s="783"/>
      <c r="K22" s="783"/>
      <c r="L22" s="783"/>
    </row>
    <row r="23" spans="1:23" ht="14.25" customHeight="1">
      <c r="A23" s="72" t="s">
        <v>923</v>
      </c>
      <c r="B23" s="79"/>
      <c r="C23" s="407"/>
      <c r="D23" s="407"/>
      <c r="E23" s="407"/>
      <c r="F23" s="407"/>
      <c r="G23" s="407"/>
      <c r="H23" s="407"/>
      <c r="I23" s="407"/>
      <c r="J23" s="407"/>
      <c r="K23" s="407"/>
    </row>
    <row r="24" spans="1:23" ht="14.25" customHeight="1">
      <c r="A24" s="405" t="s">
        <v>924</v>
      </c>
      <c r="B24" s="79"/>
      <c r="C24" s="407"/>
      <c r="D24" s="407"/>
      <c r="E24" s="407"/>
      <c r="F24" s="407"/>
      <c r="G24" s="407"/>
      <c r="H24" s="407"/>
      <c r="I24" s="407"/>
      <c r="J24" s="407"/>
      <c r="K24" s="407"/>
    </row>
    <row r="25" spans="1:23" ht="14.25" customHeight="1">
      <c r="A25" s="406" t="s">
        <v>927</v>
      </c>
      <c r="B25" s="79"/>
      <c r="C25" s="407"/>
      <c r="D25" s="407"/>
      <c r="E25" s="407"/>
      <c r="F25" s="407"/>
      <c r="G25" s="407"/>
      <c r="H25" s="407"/>
      <c r="I25" s="407"/>
      <c r="J25" s="407"/>
      <c r="K25" s="407"/>
      <c r="N25" s="417"/>
      <c r="O25" s="417"/>
      <c r="P25" s="417"/>
      <c r="Q25" s="417"/>
      <c r="R25" s="417"/>
      <c r="S25" s="417"/>
      <c r="T25" s="417"/>
      <c r="U25" s="417"/>
      <c r="V25" s="417"/>
      <c r="W25" s="417"/>
    </row>
    <row r="26" spans="1:23" ht="14.25" customHeight="1">
      <c r="A26" s="418">
        <v>2000</v>
      </c>
      <c r="B26" s="408">
        <v>1675</v>
      </c>
      <c r="C26" s="408">
        <v>392</v>
      </c>
      <c r="D26" s="408">
        <v>432</v>
      </c>
      <c r="E26" s="408">
        <v>576</v>
      </c>
      <c r="F26" s="408">
        <v>117</v>
      </c>
      <c r="G26" s="408">
        <v>50</v>
      </c>
      <c r="H26" s="408">
        <v>43</v>
      </c>
      <c r="I26" s="408">
        <v>27</v>
      </c>
      <c r="J26" s="408">
        <v>15</v>
      </c>
      <c r="K26" s="408">
        <v>14</v>
      </c>
      <c r="L26" s="409">
        <v>9</v>
      </c>
    </row>
    <row r="27" spans="1:23" ht="14.25" customHeight="1">
      <c r="A27" s="419">
        <v>2016</v>
      </c>
      <c r="B27" s="420">
        <v>1771</v>
      </c>
      <c r="C27" s="420">
        <v>682</v>
      </c>
      <c r="D27" s="420">
        <v>481</v>
      </c>
      <c r="E27" s="420">
        <v>424</v>
      </c>
      <c r="F27" s="420">
        <v>56</v>
      </c>
      <c r="G27" s="420">
        <v>35</v>
      </c>
      <c r="H27" s="420">
        <v>35</v>
      </c>
      <c r="I27" s="420">
        <v>26</v>
      </c>
      <c r="J27" s="420">
        <v>16</v>
      </c>
      <c r="K27" s="420">
        <v>11</v>
      </c>
      <c r="L27" s="420">
        <v>5</v>
      </c>
      <c r="M27" s="417"/>
      <c r="N27" s="417"/>
      <c r="O27" s="417"/>
      <c r="P27" s="417"/>
      <c r="Q27" s="417"/>
      <c r="R27" s="417"/>
      <c r="S27" s="417"/>
      <c r="T27" s="417"/>
      <c r="U27" s="417"/>
      <c r="V27" s="417"/>
      <c r="W27" s="417"/>
    </row>
    <row r="28" spans="1:23" ht="14.25" customHeight="1">
      <c r="A28" s="421" t="s">
        <v>407</v>
      </c>
      <c r="B28" s="61"/>
      <c r="C28" s="61"/>
      <c r="D28" s="61"/>
      <c r="E28" s="61"/>
      <c r="F28" s="61"/>
      <c r="G28" s="61"/>
      <c r="H28" s="61"/>
      <c r="I28" s="61"/>
      <c r="J28" s="61"/>
      <c r="K28" s="61"/>
      <c r="L28" s="414"/>
    </row>
    <row r="29" spans="1:23" ht="14.25" customHeight="1">
      <c r="A29" s="418">
        <v>2000</v>
      </c>
      <c r="B29" s="79">
        <f>B26*100/$B26</f>
        <v>100</v>
      </c>
      <c r="C29" s="79">
        <f t="shared" ref="C29:L29" si="4">C26*100/$B26</f>
        <v>23.402985074626866</v>
      </c>
      <c r="D29" s="79">
        <f t="shared" si="4"/>
        <v>25.791044776119403</v>
      </c>
      <c r="E29" s="79">
        <f t="shared" si="4"/>
        <v>34.388059701492537</v>
      </c>
      <c r="F29" s="79">
        <f t="shared" si="4"/>
        <v>6.9850746268656714</v>
      </c>
      <c r="G29" s="79">
        <f t="shared" si="4"/>
        <v>2.9850746268656718</v>
      </c>
      <c r="H29" s="79">
        <f t="shared" si="4"/>
        <v>2.5671641791044775</v>
      </c>
      <c r="I29" s="79">
        <f t="shared" si="4"/>
        <v>1.6119402985074627</v>
      </c>
      <c r="J29" s="79">
        <f t="shared" si="4"/>
        <v>0.89552238805970152</v>
      </c>
      <c r="K29" s="79">
        <f t="shared" si="4"/>
        <v>0.83582089552238803</v>
      </c>
      <c r="L29" s="422">
        <f t="shared" si="4"/>
        <v>0.53731343283582089</v>
      </c>
      <c r="M29" s="790"/>
      <c r="N29" s="782"/>
      <c r="O29" s="782"/>
      <c r="P29" s="782"/>
      <c r="Q29" s="782"/>
      <c r="R29" s="782"/>
      <c r="S29" s="782"/>
      <c r="T29" s="782"/>
      <c r="U29" s="782"/>
      <c r="V29" s="782"/>
      <c r="W29" s="782"/>
    </row>
    <row r="30" spans="1:23" ht="14.25" customHeight="1">
      <c r="A30" s="419">
        <v>2016</v>
      </c>
      <c r="B30" s="63">
        <v>100</v>
      </c>
      <c r="C30" s="63">
        <f>C27/$B$27*100</f>
        <v>38.509316770186338</v>
      </c>
      <c r="D30" s="63">
        <v>27.1</v>
      </c>
      <c r="E30" s="63">
        <f t="shared" ref="E30:L30" si="5">E27/$B$27*100</f>
        <v>23.941276115189158</v>
      </c>
      <c r="F30" s="63">
        <f t="shared" si="5"/>
        <v>3.1620553359683794</v>
      </c>
      <c r="G30" s="63">
        <f t="shared" si="5"/>
        <v>1.9762845849802373</v>
      </c>
      <c r="H30" s="63">
        <f t="shared" si="5"/>
        <v>1.9762845849802373</v>
      </c>
      <c r="I30" s="63">
        <f t="shared" si="5"/>
        <v>1.4680971202710333</v>
      </c>
      <c r="J30" s="63">
        <f t="shared" si="5"/>
        <v>0.90344438170525121</v>
      </c>
      <c r="K30" s="412">
        <f t="shared" si="5"/>
        <v>0.6211180124223602</v>
      </c>
      <c r="L30" s="412">
        <f t="shared" si="5"/>
        <v>0.28232636928289101</v>
      </c>
      <c r="M30" s="790"/>
      <c r="N30" s="782"/>
      <c r="O30" s="782"/>
      <c r="P30" s="782"/>
      <c r="Q30" s="782"/>
      <c r="R30" s="782"/>
      <c r="S30" s="782"/>
      <c r="T30" s="782"/>
      <c r="U30" s="782"/>
      <c r="V30" s="782"/>
      <c r="W30" s="782"/>
    </row>
    <row r="31" spans="1:23" ht="14.25" customHeight="1">
      <c r="A31" s="423" t="s">
        <v>925</v>
      </c>
      <c r="B31" s="63"/>
      <c r="C31" s="63"/>
      <c r="D31" s="63"/>
      <c r="E31" s="63"/>
      <c r="F31" s="63"/>
      <c r="G31" s="63"/>
      <c r="H31" s="63"/>
      <c r="I31" s="63"/>
      <c r="J31" s="63"/>
      <c r="K31" s="63"/>
      <c r="L31" s="412"/>
      <c r="M31" s="790"/>
      <c r="N31" s="782"/>
      <c r="O31" s="782"/>
      <c r="P31" s="782"/>
      <c r="Q31" s="782"/>
      <c r="R31" s="782"/>
      <c r="S31" s="782"/>
      <c r="T31" s="782"/>
      <c r="U31" s="782"/>
      <c r="V31" s="782"/>
      <c r="W31" s="782"/>
    </row>
    <row r="32" spans="1:23" ht="14.25" customHeight="1">
      <c r="A32" s="424" t="s">
        <v>926</v>
      </c>
      <c r="B32" s="63"/>
      <c r="C32" s="63"/>
      <c r="D32" s="63"/>
      <c r="E32" s="63"/>
      <c r="F32" s="63"/>
      <c r="G32" s="63"/>
      <c r="H32" s="63"/>
      <c r="I32" s="63"/>
      <c r="J32" s="63"/>
      <c r="K32" s="63"/>
      <c r="L32" s="412"/>
      <c r="M32" s="790"/>
      <c r="N32" s="782"/>
      <c r="O32" s="782"/>
      <c r="P32" s="782"/>
      <c r="Q32" s="782"/>
      <c r="R32" s="782"/>
      <c r="S32" s="782"/>
      <c r="T32" s="782"/>
      <c r="U32" s="782"/>
      <c r="V32" s="782"/>
      <c r="W32" s="782"/>
    </row>
    <row r="33" spans="1:23" ht="14.25" customHeight="1">
      <c r="A33" s="425">
        <v>2000</v>
      </c>
      <c r="B33" s="408">
        <v>2083.1999999999998</v>
      </c>
      <c r="C33" s="408">
        <v>3.9</v>
      </c>
      <c r="D33" s="408">
        <v>25.8</v>
      </c>
      <c r="E33" s="408">
        <v>133.9</v>
      </c>
      <c r="F33" s="408">
        <v>80.5</v>
      </c>
      <c r="G33" s="408">
        <v>69.5</v>
      </c>
      <c r="H33" s="408">
        <v>150.19999999999999</v>
      </c>
      <c r="I33" s="408">
        <v>194.6</v>
      </c>
      <c r="J33" s="408">
        <v>203.5</v>
      </c>
      <c r="K33" s="408">
        <v>376.1</v>
      </c>
      <c r="L33" s="409">
        <v>845.3</v>
      </c>
      <c r="M33" s="790"/>
      <c r="N33" s="782"/>
      <c r="O33" s="782"/>
      <c r="P33" s="782"/>
      <c r="Q33" s="782"/>
      <c r="R33" s="782"/>
      <c r="S33" s="782"/>
      <c r="T33" s="782"/>
      <c r="U33" s="782"/>
      <c r="V33" s="782"/>
      <c r="W33" s="782"/>
    </row>
    <row r="34" spans="1:23" ht="14.25" customHeight="1">
      <c r="A34" s="419">
        <v>2016</v>
      </c>
      <c r="B34" s="63">
        <v>1429</v>
      </c>
      <c r="C34" s="63">
        <v>6.8</v>
      </c>
      <c r="D34" s="63">
        <v>26.7</v>
      </c>
      <c r="E34" s="63">
        <v>88.6</v>
      </c>
      <c r="F34" s="63">
        <v>40.799999999999997</v>
      </c>
      <c r="G34" s="63">
        <v>50.8</v>
      </c>
      <c r="H34" s="63">
        <v>118.4</v>
      </c>
      <c r="I34" s="63">
        <v>195.7</v>
      </c>
      <c r="J34" s="63">
        <v>219.4</v>
      </c>
      <c r="K34" s="63">
        <v>280.89999999999998</v>
      </c>
      <c r="L34" s="412">
        <v>400.9</v>
      </c>
      <c r="M34" s="790"/>
      <c r="N34" s="782"/>
      <c r="O34" s="782"/>
      <c r="P34" s="782"/>
      <c r="Q34" s="782"/>
      <c r="R34" s="782"/>
      <c r="S34" s="782"/>
      <c r="T34" s="782"/>
      <c r="U34" s="782"/>
      <c r="V34" s="782"/>
      <c r="W34" s="782"/>
    </row>
    <row r="35" spans="1:23" ht="14.25" customHeight="1">
      <c r="A35" s="421" t="s">
        <v>407</v>
      </c>
      <c r="B35" s="63"/>
      <c r="C35" s="63"/>
      <c r="D35" s="63"/>
      <c r="E35" s="63"/>
      <c r="F35" s="63"/>
      <c r="G35" s="63"/>
      <c r="H35" s="63"/>
      <c r="I35" s="63"/>
      <c r="J35" s="63"/>
      <c r="K35" s="63"/>
      <c r="L35" s="412"/>
      <c r="M35" s="782"/>
      <c r="N35" s="782"/>
      <c r="O35" s="782"/>
      <c r="P35" s="782"/>
      <c r="Q35" s="782"/>
      <c r="R35" s="782"/>
      <c r="S35" s="782"/>
      <c r="T35" s="782"/>
      <c r="U35" s="782"/>
      <c r="V35" s="782"/>
      <c r="W35" s="782"/>
    </row>
    <row r="36" spans="1:23" ht="14.25" customHeight="1">
      <c r="A36" s="418">
        <v>2000</v>
      </c>
      <c r="B36" s="408">
        <f>B33*100/$B33</f>
        <v>100</v>
      </c>
      <c r="C36" s="408">
        <f t="shared" ref="C36:L36" si="6">C33*100/$B33</f>
        <v>0.18721198156682028</v>
      </c>
      <c r="D36" s="408">
        <f t="shared" si="6"/>
        <v>1.2384792626728112</v>
      </c>
      <c r="E36" s="408">
        <f t="shared" si="6"/>
        <v>6.427611367127497</v>
      </c>
      <c r="F36" s="408">
        <f t="shared" si="6"/>
        <v>3.8642473118279574</v>
      </c>
      <c r="G36" s="408">
        <f t="shared" si="6"/>
        <v>3.3362135176651311</v>
      </c>
      <c r="H36" s="408">
        <f t="shared" si="6"/>
        <v>7.2100614439324113</v>
      </c>
      <c r="I36" s="408">
        <f t="shared" si="6"/>
        <v>9.341397849462366</v>
      </c>
      <c r="J36" s="408">
        <f t="shared" si="6"/>
        <v>9.7686251920122888</v>
      </c>
      <c r="K36" s="408">
        <f t="shared" si="6"/>
        <v>18.053955453149005</v>
      </c>
      <c r="L36" s="409">
        <f t="shared" si="6"/>
        <v>40.576996927803386</v>
      </c>
      <c r="M36" s="782"/>
      <c r="N36" s="782"/>
      <c r="O36" s="782"/>
      <c r="P36" s="782"/>
      <c r="Q36" s="782"/>
      <c r="R36" s="782"/>
      <c r="S36" s="782"/>
      <c r="T36" s="782"/>
      <c r="U36" s="782"/>
      <c r="V36" s="782"/>
      <c r="W36" s="782"/>
    </row>
    <row r="37" spans="1:23" ht="14.25" customHeight="1">
      <c r="A37" s="419">
        <v>2016</v>
      </c>
      <c r="B37" s="63">
        <v>100</v>
      </c>
      <c r="C37" s="63">
        <f>C34/$B$34*100</f>
        <v>0.47585724282715181</v>
      </c>
      <c r="D37" s="63">
        <f t="shared" ref="D37:L37" si="7">D34/$B$34*100</f>
        <v>1.868439468159552</v>
      </c>
      <c r="E37" s="63">
        <f t="shared" si="7"/>
        <v>6.2001399580125955</v>
      </c>
      <c r="F37" s="63">
        <v>2.8</v>
      </c>
      <c r="G37" s="63">
        <v>3.5</v>
      </c>
      <c r="H37" s="63">
        <f t="shared" si="7"/>
        <v>8.2855143456962921</v>
      </c>
      <c r="I37" s="63">
        <f t="shared" si="7"/>
        <v>13.694891532540238</v>
      </c>
      <c r="J37" s="63">
        <v>15.3</v>
      </c>
      <c r="K37" s="412">
        <f t="shared" si="7"/>
        <v>19.657102869139255</v>
      </c>
      <c r="L37" s="412">
        <f t="shared" si="7"/>
        <v>28.054583624912528</v>
      </c>
      <c r="M37" s="782"/>
      <c r="N37" s="782"/>
      <c r="O37" s="782"/>
      <c r="P37" s="782"/>
      <c r="Q37" s="782"/>
      <c r="R37" s="782"/>
      <c r="S37" s="782"/>
      <c r="T37" s="782"/>
      <c r="U37" s="782"/>
      <c r="V37" s="782"/>
      <c r="W37" s="782"/>
    </row>
    <row r="38" spans="1:23" ht="23.25" customHeight="1">
      <c r="A38" s="783" t="s">
        <v>408</v>
      </c>
      <c r="B38" s="783"/>
      <c r="C38" s="783"/>
      <c r="D38" s="783"/>
      <c r="E38" s="783"/>
      <c r="F38" s="783"/>
      <c r="G38" s="783"/>
      <c r="H38" s="783"/>
      <c r="I38" s="783"/>
      <c r="J38" s="783"/>
      <c r="K38" s="783"/>
      <c r="L38" s="783"/>
      <c r="M38" s="782"/>
      <c r="N38" s="782"/>
      <c r="O38" s="782"/>
      <c r="P38" s="782"/>
      <c r="Q38" s="782"/>
      <c r="R38" s="782"/>
      <c r="S38" s="782"/>
      <c r="T38" s="782"/>
      <c r="U38" s="782"/>
      <c r="V38" s="782"/>
      <c r="W38" s="782"/>
    </row>
    <row r="39" spans="1:23" ht="14.25" customHeight="1">
      <c r="A39" s="426" t="s">
        <v>923</v>
      </c>
      <c r="B39" s="79"/>
      <c r="C39" s="79"/>
      <c r="D39" s="407"/>
      <c r="E39" s="79"/>
      <c r="F39" s="79"/>
      <c r="G39" s="79"/>
      <c r="H39" s="79"/>
      <c r="I39" s="79"/>
      <c r="J39" s="79"/>
      <c r="K39" s="79"/>
      <c r="M39" s="782"/>
      <c r="N39" s="782"/>
      <c r="O39" s="782"/>
      <c r="P39" s="782"/>
      <c r="Q39" s="782"/>
      <c r="R39" s="782"/>
      <c r="S39" s="782"/>
      <c r="T39" s="782"/>
      <c r="U39" s="782"/>
      <c r="V39" s="782"/>
      <c r="W39" s="782"/>
    </row>
    <row r="40" spans="1:23" ht="14.25" customHeight="1">
      <c r="A40" s="427" t="s">
        <v>924</v>
      </c>
      <c r="B40" s="79"/>
      <c r="C40" s="79"/>
      <c r="D40" s="79"/>
      <c r="E40" s="79"/>
      <c r="F40" s="79"/>
      <c r="G40" s="79"/>
      <c r="H40" s="79"/>
      <c r="I40" s="79"/>
      <c r="J40" s="79"/>
      <c r="K40" s="79"/>
      <c r="M40" s="782"/>
      <c r="N40" s="782"/>
      <c r="O40" s="782"/>
      <c r="P40" s="782"/>
      <c r="Q40" s="782"/>
      <c r="R40" s="782"/>
      <c r="S40" s="782"/>
      <c r="T40" s="782"/>
      <c r="U40" s="782"/>
      <c r="V40" s="782"/>
      <c r="W40" s="782"/>
    </row>
    <row r="41" spans="1:23" ht="14.25" customHeight="1">
      <c r="A41" s="406" t="s">
        <v>927</v>
      </c>
      <c r="B41" s="79"/>
      <c r="C41" s="79"/>
      <c r="D41" s="79"/>
      <c r="E41" s="79"/>
      <c r="F41" s="79"/>
      <c r="G41" s="79"/>
      <c r="H41" s="79"/>
      <c r="I41" s="79"/>
      <c r="J41" s="79"/>
      <c r="K41" s="79"/>
    </row>
    <row r="42" spans="1:23" ht="14.25" customHeight="1">
      <c r="A42" s="418">
        <v>2000</v>
      </c>
      <c r="B42" s="408">
        <v>1706</v>
      </c>
      <c r="C42" s="408">
        <v>135</v>
      </c>
      <c r="D42" s="408">
        <v>119</v>
      </c>
      <c r="E42" s="408">
        <v>151</v>
      </c>
      <c r="F42" s="408">
        <v>89</v>
      </c>
      <c r="G42" s="408">
        <v>104</v>
      </c>
      <c r="H42" s="408">
        <v>201</v>
      </c>
      <c r="I42" s="408">
        <v>195</v>
      </c>
      <c r="J42" s="408">
        <v>239</v>
      </c>
      <c r="K42" s="408">
        <v>233</v>
      </c>
      <c r="L42" s="409">
        <v>240</v>
      </c>
      <c r="N42" s="417"/>
      <c r="O42" s="417"/>
      <c r="P42" s="417"/>
      <c r="Q42" s="417"/>
      <c r="R42" s="417"/>
      <c r="S42" s="417"/>
      <c r="T42" s="417"/>
      <c r="U42" s="417"/>
      <c r="V42" s="417"/>
      <c r="W42" s="417"/>
    </row>
    <row r="43" spans="1:23" ht="14.25" customHeight="1">
      <c r="A43" s="419">
        <v>2016</v>
      </c>
      <c r="B43" s="428">
        <f>(C43+D43+E43+F43+G43+H43+I43+J43+K43+L43)</f>
        <v>1847</v>
      </c>
      <c r="C43" s="428">
        <v>177</v>
      </c>
      <c r="D43" s="428">
        <v>100</v>
      </c>
      <c r="E43" s="428">
        <v>154</v>
      </c>
      <c r="F43" s="428">
        <v>95</v>
      </c>
      <c r="G43" s="428">
        <v>133</v>
      </c>
      <c r="H43" s="428">
        <v>261</v>
      </c>
      <c r="I43" s="428">
        <v>233</v>
      </c>
      <c r="J43" s="428">
        <v>230</v>
      </c>
      <c r="K43" s="428">
        <v>226</v>
      </c>
      <c r="L43" s="428">
        <v>238</v>
      </c>
      <c r="M43" s="417"/>
      <c r="N43" s="417"/>
      <c r="O43" s="417"/>
      <c r="P43" s="417"/>
      <c r="Q43" s="417"/>
      <c r="R43" s="417"/>
      <c r="S43" s="417"/>
      <c r="T43" s="417"/>
      <c r="U43" s="417"/>
      <c r="V43" s="417"/>
      <c r="W43" s="417"/>
    </row>
    <row r="44" spans="1:23" ht="14.25" customHeight="1">
      <c r="A44" s="421" t="s">
        <v>407</v>
      </c>
      <c r="B44" s="61"/>
      <c r="C44" s="61"/>
      <c r="D44" s="61"/>
      <c r="E44" s="61"/>
      <c r="F44" s="61"/>
      <c r="G44" s="61"/>
      <c r="H44" s="61"/>
      <c r="I44" s="61"/>
      <c r="J44" s="61"/>
      <c r="K44" s="61"/>
      <c r="L44" s="414"/>
    </row>
    <row r="45" spans="1:23" ht="14.25" customHeight="1">
      <c r="A45" s="418">
        <v>2000</v>
      </c>
      <c r="B45" s="79">
        <f>B42*100/$B42</f>
        <v>100</v>
      </c>
      <c r="C45" s="79">
        <f t="shared" ref="C45:L45" si="8">C42*100/$B42</f>
        <v>7.9132473622508792</v>
      </c>
      <c r="D45" s="79">
        <f t="shared" si="8"/>
        <v>6.9753810082063303</v>
      </c>
      <c r="E45" s="79">
        <f t="shared" si="8"/>
        <v>8.8511137162954281</v>
      </c>
      <c r="F45" s="79">
        <f t="shared" si="8"/>
        <v>5.2168815943728015</v>
      </c>
      <c r="G45" s="79">
        <f t="shared" si="8"/>
        <v>6.0961313012895664</v>
      </c>
      <c r="H45" s="79">
        <f t="shared" si="8"/>
        <v>11.781946072684642</v>
      </c>
      <c r="I45" s="79">
        <f t="shared" si="8"/>
        <v>11.430246189917936</v>
      </c>
      <c r="J45" s="79">
        <f t="shared" si="8"/>
        <v>14.009378663540446</v>
      </c>
      <c r="K45" s="79">
        <f t="shared" si="8"/>
        <v>13.65767878077374</v>
      </c>
      <c r="L45" s="422">
        <f t="shared" si="8"/>
        <v>14.067995310668231</v>
      </c>
    </row>
    <row r="46" spans="1:23" ht="14.25" customHeight="1">
      <c r="A46" s="419">
        <v>2016</v>
      </c>
      <c r="B46" s="63">
        <v>100</v>
      </c>
      <c r="C46" s="63">
        <f>C43/$B$43*100</f>
        <v>9.5831077422847848</v>
      </c>
      <c r="D46" s="63">
        <f t="shared" ref="D46:L46" si="9">D43/$B$43*100</f>
        <v>5.4141851651326478</v>
      </c>
      <c r="E46" s="63">
        <f t="shared" si="9"/>
        <v>8.3378451543042775</v>
      </c>
      <c r="F46" s="63">
        <f t="shared" si="9"/>
        <v>5.1434759068760156</v>
      </c>
      <c r="G46" s="63">
        <f t="shared" si="9"/>
        <v>7.2008662696264212</v>
      </c>
      <c r="H46" s="63">
        <f t="shared" si="9"/>
        <v>14.13102328099621</v>
      </c>
      <c r="I46" s="63">
        <f t="shared" si="9"/>
        <v>12.615051434759069</v>
      </c>
      <c r="J46" s="63">
        <f t="shared" si="9"/>
        <v>12.452625879805089</v>
      </c>
      <c r="K46" s="412">
        <f t="shared" si="9"/>
        <v>12.236058473199783</v>
      </c>
      <c r="L46" s="412">
        <f t="shared" si="9"/>
        <v>12.885760693015701</v>
      </c>
    </row>
    <row r="47" spans="1:23" ht="14.25" customHeight="1">
      <c r="A47" s="429" t="s">
        <v>925</v>
      </c>
      <c r="B47" s="63"/>
      <c r="C47" s="63"/>
      <c r="D47" s="63"/>
      <c r="E47" s="63"/>
      <c r="F47" s="63"/>
      <c r="G47" s="63"/>
      <c r="H47" s="63"/>
      <c r="I47" s="63"/>
      <c r="J47" s="63"/>
      <c r="K47" s="63"/>
      <c r="L47" s="412"/>
    </row>
    <row r="48" spans="1:23" ht="14.25" customHeight="1">
      <c r="A48" s="424" t="s">
        <v>926</v>
      </c>
      <c r="B48" s="63"/>
      <c r="C48" s="63"/>
      <c r="D48" s="63"/>
      <c r="E48" s="63"/>
      <c r="F48" s="63"/>
      <c r="G48" s="63"/>
      <c r="H48" s="63"/>
      <c r="I48" s="63"/>
      <c r="J48" s="63"/>
      <c r="K48" s="63"/>
      <c r="L48" s="412"/>
    </row>
    <row r="49" spans="1:23" ht="14.25" customHeight="1">
      <c r="A49" s="418">
        <v>2000</v>
      </c>
      <c r="B49" s="408">
        <v>203610.6</v>
      </c>
      <c r="C49" s="408">
        <v>1.4</v>
      </c>
      <c r="D49" s="408">
        <v>7.1</v>
      </c>
      <c r="E49" s="408">
        <v>38.700000000000003</v>
      </c>
      <c r="F49" s="408">
        <v>64.8</v>
      </c>
      <c r="G49" s="408">
        <v>152.1</v>
      </c>
      <c r="H49" s="408">
        <v>689.5</v>
      </c>
      <c r="I49" s="408">
        <v>1385.2</v>
      </c>
      <c r="J49" s="408">
        <v>3507.2</v>
      </c>
      <c r="K49" s="408">
        <v>7251.1</v>
      </c>
      <c r="L49" s="409">
        <v>190513.4</v>
      </c>
    </row>
    <row r="50" spans="1:23" ht="14.25" customHeight="1">
      <c r="A50" s="419">
        <v>2016</v>
      </c>
      <c r="B50" s="63">
        <v>210849.4</v>
      </c>
      <c r="C50" s="63">
        <v>1.5</v>
      </c>
      <c r="D50" s="63">
        <v>5.7</v>
      </c>
      <c r="E50" s="63">
        <v>43.1</v>
      </c>
      <c r="F50" s="63">
        <v>70.7</v>
      </c>
      <c r="G50" s="63">
        <v>192.2</v>
      </c>
      <c r="H50" s="63">
        <v>877</v>
      </c>
      <c r="I50" s="63">
        <v>1721.35</v>
      </c>
      <c r="J50" s="63">
        <v>3271.1</v>
      </c>
      <c r="K50" s="63">
        <v>7140.5</v>
      </c>
      <c r="L50" s="67">
        <v>197526.2</v>
      </c>
      <c r="M50" s="416"/>
      <c r="N50" s="416"/>
      <c r="O50" s="416"/>
      <c r="P50" s="416"/>
      <c r="Q50" s="416"/>
      <c r="R50" s="416"/>
      <c r="S50" s="416"/>
      <c r="T50" s="416"/>
      <c r="U50" s="416"/>
      <c r="V50" s="416"/>
      <c r="W50" s="416"/>
    </row>
    <row r="51" spans="1:23" ht="14.25" customHeight="1">
      <c r="A51" s="421" t="s">
        <v>407</v>
      </c>
      <c r="B51" s="63"/>
      <c r="C51" s="63"/>
      <c r="D51" s="63"/>
      <c r="E51" s="63"/>
      <c r="F51" s="63"/>
      <c r="G51" s="63"/>
      <c r="H51" s="63"/>
      <c r="I51" s="63"/>
      <c r="J51" s="63"/>
      <c r="K51" s="63"/>
      <c r="L51" s="412"/>
    </row>
    <row r="52" spans="1:23" ht="14.25" customHeight="1">
      <c r="A52" s="418">
        <v>2000</v>
      </c>
      <c r="B52" s="408">
        <f>B49*100/$B49</f>
        <v>100</v>
      </c>
      <c r="C52" s="408">
        <f t="shared" ref="C52:L52" si="10">C49*100/$B49</f>
        <v>6.8758699203283133E-4</v>
      </c>
      <c r="D52" s="408">
        <f t="shared" si="10"/>
        <v>3.4870483167379301E-3</v>
      </c>
      <c r="E52" s="408">
        <f t="shared" si="10"/>
        <v>1.9006868994050411E-2</v>
      </c>
      <c r="F52" s="408">
        <f t="shared" si="10"/>
        <v>3.1825455059805337E-2</v>
      </c>
      <c r="G52" s="408">
        <f t="shared" si="10"/>
        <v>7.4701415348709735E-2</v>
      </c>
      <c r="H52" s="408">
        <f t="shared" si="10"/>
        <v>0.33863659357616943</v>
      </c>
      <c r="I52" s="408">
        <f t="shared" si="10"/>
        <v>0.68031821525991276</v>
      </c>
      <c r="J52" s="408">
        <f t="shared" si="10"/>
        <v>1.7225036417553898</v>
      </c>
      <c r="K52" s="408">
        <f t="shared" si="10"/>
        <v>3.5612585985209022</v>
      </c>
      <c r="L52" s="409">
        <f t="shared" si="10"/>
        <v>93.567525462819717</v>
      </c>
    </row>
    <row r="53" spans="1:23" ht="14.25" customHeight="1">
      <c r="A53" s="419">
        <v>2016</v>
      </c>
      <c r="B53" s="63">
        <v>100</v>
      </c>
      <c r="C53" s="63">
        <v>7.114082373485531E-4</v>
      </c>
      <c r="D53" s="63">
        <v>2.7033513019245016E-3</v>
      </c>
      <c r="E53" s="63">
        <v>2.0441130019815092E-2</v>
      </c>
      <c r="F53" s="63">
        <v>3.3531041587028465E-2</v>
      </c>
      <c r="G53" s="63">
        <v>9.1155108812261271E-2</v>
      </c>
      <c r="H53" s="63">
        <v>0.41593668276978735</v>
      </c>
      <c r="I53" s="63">
        <v>0.81638837957328791</v>
      </c>
      <c r="J53" s="63">
        <v>1.4726624785273281</v>
      </c>
      <c r="K53" s="412">
        <v>3.3865403458582284</v>
      </c>
      <c r="L53" s="412">
        <v>93.681224608654318</v>
      </c>
    </row>
    <row r="54" spans="1:23" ht="5.0999999999999996" customHeight="1"/>
    <row r="55" spans="1:23" ht="14.25" customHeight="1">
      <c r="A55" s="430" t="s">
        <v>928</v>
      </c>
      <c r="N55" s="64"/>
      <c r="O55" s="64"/>
      <c r="P55" s="64"/>
      <c r="Q55" s="64"/>
      <c r="R55" s="64"/>
      <c r="S55" s="64"/>
      <c r="T55" s="64"/>
      <c r="U55" s="64"/>
      <c r="V55" s="64"/>
      <c r="W55" s="67"/>
    </row>
    <row r="56" spans="1:23" ht="14.25" customHeight="1">
      <c r="A56" s="430" t="s">
        <v>929</v>
      </c>
      <c r="N56" s="64"/>
      <c r="O56" s="64"/>
      <c r="P56" s="64"/>
      <c r="Q56" s="64"/>
      <c r="R56" s="64"/>
      <c r="S56" s="64"/>
      <c r="T56" s="64"/>
      <c r="U56" s="64"/>
      <c r="V56" s="64"/>
      <c r="W56" s="64"/>
    </row>
  </sheetData>
  <customSheetViews>
    <customSheetView guid="{17A61E15-CB34-4E45-B54C-4890B27A542F}" showGridLines="0">
      <pane ySplit="5" topLeftCell="A6"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28">
    <mergeCell ref="M29:M34"/>
    <mergeCell ref="N29:N34"/>
    <mergeCell ref="O29:O34"/>
    <mergeCell ref="P29:P34"/>
    <mergeCell ref="Q29:Q34"/>
    <mergeCell ref="A38:L38"/>
    <mergeCell ref="A4:A5"/>
    <mergeCell ref="B4:B5"/>
    <mergeCell ref="C4:L4"/>
    <mergeCell ref="A22:L22"/>
    <mergeCell ref="A6:L6"/>
    <mergeCell ref="M35:M40"/>
    <mergeCell ref="N35:N40"/>
    <mergeCell ref="O35:O40"/>
    <mergeCell ref="P35:P40"/>
    <mergeCell ref="R35:R40"/>
    <mergeCell ref="Q35:Q40"/>
    <mergeCell ref="W29:W34"/>
    <mergeCell ref="R29:R34"/>
    <mergeCell ref="S29:S34"/>
    <mergeCell ref="T29:T34"/>
    <mergeCell ref="W35:W40"/>
    <mergeCell ref="S35:S40"/>
    <mergeCell ref="T35:T40"/>
    <mergeCell ref="U35:U40"/>
    <mergeCell ref="V35:V40"/>
    <mergeCell ref="U29:U34"/>
    <mergeCell ref="V29:V34"/>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oddFooter>&amp;L&amp;P/&amp;N</oddFooter>
  </headerFooter>
</worksheet>
</file>

<file path=xl/worksheets/sheet19.xml><?xml version="1.0" encoding="utf-8"?>
<worksheet xmlns="http://schemas.openxmlformats.org/spreadsheetml/2006/main" xmlns:r="http://schemas.openxmlformats.org/officeDocument/2006/relationships">
  <dimension ref="A1:I38"/>
  <sheetViews>
    <sheetView showGridLines="0" zoomScaleNormal="100" workbookViewId="0">
      <selection activeCell="H1" sqref="H1"/>
    </sheetView>
  </sheetViews>
  <sheetFormatPr defaultRowHeight="11.25"/>
  <cols>
    <col min="1" max="1" width="44.85546875" style="71" customWidth="1"/>
    <col min="2" max="6" width="7.42578125" style="71" customWidth="1"/>
    <col min="7" max="7" width="9.140625" style="71"/>
    <col min="8" max="8" width="9.28515625" style="71" bestFit="1" customWidth="1"/>
    <col min="9" max="16384" width="9.140625" style="71"/>
  </cols>
  <sheetData>
    <row r="1" spans="1:9" ht="14.25" customHeight="1">
      <c r="A1" s="791" t="s">
        <v>1809</v>
      </c>
      <c r="B1" s="791"/>
      <c r="C1" s="791"/>
      <c r="D1" s="791"/>
      <c r="E1" s="791"/>
      <c r="F1" s="791"/>
      <c r="G1" s="431"/>
      <c r="H1" s="97" t="s">
        <v>877</v>
      </c>
      <c r="I1" s="122"/>
    </row>
    <row r="2" spans="1:9" ht="14.25" customHeight="1">
      <c r="A2" s="432" t="s">
        <v>860</v>
      </c>
      <c r="B2" s="433"/>
      <c r="C2" s="433"/>
      <c r="D2" s="433"/>
      <c r="E2" s="433"/>
      <c r="F2" s="433"/>
      <c r="G2" s="433"/>
      <c r="H2" s="100" t="s">
        <v>878</v>
      </c>
      <c r="I2" s="122"/>
    </row>
    <row r="3" spans="1:9" ht="14.25" customHeight="1">
      <c r="A3" s="792" t="s">
        <v>1011</v>
      </c>
      <c r="B3" s="793"/>
      <c r="C3" s="793"/>
      <c r="D3" s="793"/>
      <c r="E3" s="793"/>
      <c r="F3" s="793"/>
      <c r="G3" s="434"/>
      <c r="H3" s="105"/>
      <c r="I3" s="105"/>
    </row>
    <row r="4" spans="1:9" ht="14.25" customHeight="1">
      <c r="A4" s="42" t="s">
        <v>866</v>
      </c>
      <c r="B4" s="435"/>
      <c r="C4" s="435"/>
      <c r="D4" s="435"/>
      <c r="E4" s="435"/>
      <c r="F4" s="435"/>
      <c r="G4" s="435"/>
    </row>
    <row r="5" spans="1:9" ht="5.0999999999999996" customHeight="1">
      <c r="A5" s="42"/>
    </row>
    <row r="6" spans="1:9" ht="22.5">
      <c r="A6" s="436" t="s">
        <v>596</v>
      </c>
      <c r="B6" s="212">
        <v>2000</v>
      </c>
      <c r="C6" s="212">
        <v>2005</v>
      </c>
      <c r="D6" s="212">
        <v>2010</v>
      </c>
      <c r="E6" s="212">
        <v>2015</v>
      </c>
      <c r="F6" s="211">
        <v>2016</v>
      </c>
    </row>
    <row r="7" spans="1:9" ht="14.25" customHeight="1">
      <c r="A7" s="222" t="s">
        <v>752</v>
      </c>
      <c r="B7" s="131">
        <v>1554</v>
      </c>
      <c r="C7" s="131">
        <v>1387</v>
      </c>
      <c r="D7" s="131">
        <v>1358</v>
      </c>
      <c r="E7" s="131">
        <v>1342</v>
      </c>
      <c r="F7" s="117">
        <v>1343</v>
      </c>
    </row>
    <row r="8" spans="1:9" ht="14.25" customHeight="1">
      <c r="A8" s="248" t="s">
        <v>753</v>
      </c>
      <c r="B8" s="136"/>
      <c r="C8" s="136"/>
      <c r="D8" s="136"/>
      <c r="E8" s="136"/>
    </row>
    <row r="9" spans="1:9" ht="14.25" customHeight="1">
      <c r="A9" s="144" t="s">
        <v>754</v>
      </c>
      <c r="B9" s="136">
        <v>1353</v>
      </c>
      <c r="C9" s="136">
        <v>1228</v>
      </c>
      <c r="D9" s="136">
        <v>1209</v>
      </c>
      <c r="E9" s="136">
        <v>1204</v>
      </c>
      <c r="F9" s="71">
        <v>1187</v>
      </c>
    </row>
    <row r="10" spans="1:9" ht="14.25" customHeight="1">
      <c r="A10" s="252" t="s">
        <v>755</v>
      </c>
      <c r="B10" s="136"/>
      <c r="C10" s="136"/>
      <c r="D10" s="136"/>
      <c r="E10" s="136"/>
    </row>
    <row r="11" spans="1:9" ht="14.25" customHeight="1">
      <c r="A11" s="437" t="s">
        <v>756</v>
      </c>
      <c r="B11" s="136"/>
      <c r="C11" s="136"/>
      <c r="D11" s="136"/>
      <c r="E11" s="438"/>
    </row>
    <row r="12" spans="1:9" ht="14.25" customHeight="1">
      <c r="A12" s="439" t="s">
        <v>757</v>
      </c>
      <c r="B12" s="136"/>
      <c r="C12" s="136"/>
      <c r="D12" s="136"/>
      <c r="E12" s="438"/>
    </row>
    <row r="13" spans="1:9" ht="14.25" customHeight="1">
      <c r="A13" s="440" t="s">
        <v>758</v>
      </c>
      <c r="B13" s="136">
        <v>22</v>
      </c>
      <c r="C13" s="136">
        <v>26</v>
      </c>
      <c r="D13" s="136">
        <v>20</v>
      </c>
      <c r="E13" s="136">
        <v>22</v>
      </c>
      <c r="F13" s="71">
        <v>21</v>
      </c>
    </row>
    <row r="14" spans="1:9" ht="14.25" customHeight="1">
      <c r="A14" s="439" t="s">
        <v>759</v>
      </c>
      <c r="B14" s="136"/>
      <c r="C14" s="136"/>
      <c r="D14" s="136"/>
      <c r="E14" s="136"/>
    </row>
    <row r="15" spans="1:9" ht="14.25" customHeight="1">
      <c r="A15" s="440" t="s">
        <v>28</v>
      </c>
      <c r="B15" s="136">
        <v>58</v>
      </c>
      <c r="C15" s="136">
        <v>44</v>
      </c>
      <c r="D15" s="136">
        <v>43</v>
      </c>
      <c r="E15" s="136">
        <v>39</v>
      </c>
      <c r="F15" s="71">
        <v>42</v>
      </c>
    </row>
    <row r="16" spans="1:9" ht="14.25" customHeight="1">
      <c r="A16" s="440" t="s">
        <v>29</v>
      </c>
      <c r="B16" s="136">
        <v>196</v>
      </c>
      <c r="C16" s="136">
        <v>168</v>
      </c>
      <c r="D16" s="136">
        <v>181</v>
      </c>
      <c r="E16" s="136">
        <v>171</v>
      </c>
      <c r="F16" s="71">
        <v>144</v>
      </c>
    </row>
    <row r="17" spans="1:6" ht="14.25" customHeight="1">
      <c r="A17" s="440" t="s">
        <v>30</v>
      </c>
      <c r="B17" s="136">
        <v>102</v>
      </c>
      <c r="C17" s="136">
        <v>67</v>
      </c>
      <c r="D17" s="136">
        <v>46</v>
      </c>
      <c r="E17" s="136">
        <v>36</v>
      </c>
      <c r="F17" s="71">
        <v>45</v>
      </c>
    </row>
    <row r="18" spans="1:6" ht="14.25" customHeight="1">
      <c r="A18" s="440" t="s">
        <v>31</v>
      </c>
      <c r="B18" s="136">
        <v>555</v>
      </c>
      <c r="C18" s="136">
        <v>434</v>
      </c>
      <c r="D18" s="136">
        <v>357</v>
      </c>
      <c r="E18" s="136">
        <v>291</v>
      </c>
      <c r="F18" s="71">
        <v>231</v>
      </c>
    </row>
    <row r="19" spans="1:6" ht="14.25" customHeight="1">
      <c r="A19" s="440" t="s">
        <v>760</v>
      </c>
      <c r="B19" s="136">
        <v>420</v>
      </c>
      <c r="C19" s="136">
        <v>489</v>
      </c>
      <c r="D19" s="136">
        <v>562</v>
      </c>
      <c r="E19" s="136">
        <v>645</v>
      </c>
      <c r="F19" s="71">
        <v>704</v>
      </c>
    </row>
    <row r="20" spans="1:6" ht="14.25" customHeight="1">
      <c r="A20" s="439" t="s">
        <v>761</v>
      </c>
      <c r="B20" s="136"/>
      <c r="C20" s="136"/>
      <c r="D20" s="136"/>
      <c r="E20" s="438"/>
    </row>
    <row r="21" spans="1:6" ht="14.25" customHeight="1">
      <c r="A21" s="144" t="s">
        <v>762</v>
      </c>
      <c r="B21" s="136">
        <v>201</v>
      </c>
      <c r="C21" s="136">
        <v>159</v>
      </c>
      <c r="D21" s="136">
        <v>149</v>
      </c>
      <c r="E21" s="136">
        <v>138</v>
      </c>
      <c r="F21" s="71">
        <v>156</v>
      </c>
    </row>
    <row r="22" spans="1:6" ht="14.25" customHeight="1">
      <c r="A22" s="252" t="s">
        <v>763</v>
      </c>
      <c r="B22" s="136"/>
      <c r="C22" s="136"/>
      <c r="D22" s="136"/>
      <c r="E22" s="438"/>
    </row>
    <row r="23" spans="1:6" ht="14.25" customHeight="1">
      <c r="A23" s="222" t="s">
        <v>764</v>
      </c>
      <c r="B23" s="441">
        <v>1706</v>
      </c>
      <c r="C23" s="441">
        <v>1682</v>
      </c>
      <c r="D23" s="441">
        <v>1784</v>
      </c>
      <c r="E23" s="441">
        <v>1805</v>
      </c>
      <c r="F23" s="117">
        <v>1847</v>
      </c>
    </row>
    <row r="24" spans="1:6" ht="14.25" customHeight="1">
      <c r="A24" s="248" t="s">
        <v>765</v>
      </c>
      <c r="B24" s="136"/>
      <c r="C24" s="136"/>
      <c r="D24" s="136"/>
      <c r="E24" s="438"/>
    </row>
    <row r="25" spans="1:6" ht="14.25" customHeight="1">
      <c r="A25" s="144" t="s">
        <v>754</v>
      </c>
      <c r="B25" s="136">
        <v>235</v>
      </c>
      <c r="C25" s="136">
        <v>233</v>
      </c>
      <c r="D25" s="136">
        <v>260</v>
      </c>
      <c r="E25" s="136">
        <v>246</v>
      </c>
      <c r="F25" s="71">
        <v>252</v>
      </c>
    </row>
    <row r="26" spans="1:6" ht="14.25" customHeight="1">
      <c r="A26" s="252" t="s">
        <v>755</v>
      </c>
      <c r="B26" s="136"/>
      <c r="C26" s="136"/>
      <c r="D26" s="136"/>
      <c r="E26" s="136"/>
    </row>
    <row r="27" spans="1:6" ht="14.25" customHeight="1">
      <c r="A27" s="437" t="s">
        <v>756</v>
      </c>
      <c r="B27" s="442"/>
      <c r="C27" s="442"/>
      <c r="D27" s="136"/>
      <c r="E27" s="438"/>
    </row>
    <row r="28" spans="1:6" ht="14.25" customHeight="1">
      <c r="A28" s="439" t="s">
        <v>757</v>
      </c>
      <c r="B28" s="442"/>
      <c r="C28" s="442"/>
      <c r="D28" s="136"/>
      <c r="E28" s="438"/>
    </row>
    <row r="29" spans="1:6" ht="14.25" customHeight="1">
      <c r="A29" s="440" t="s">
        <v>758</v>
      </c>
      <c r="B29" s="136">
        <v>63</v>
      </c>
      <c r="C29" s="136">
        <v>40</v>
      </c>
      <c r="D29" s="136">
        <v>43</v>
      </c>
      <c r="E29" s="136">
        <v>38</v>
      </c>
      <c r="F29" s="71">
        <v>42</v>
      </c>
    </row>
    <row r="30" spans="1:6" ht="14.25" customHeight="1">
      <c r="A30" s="439" t="s">
        <v>759</v>
      </c>
      <c r="B30" s="442"/>
      <c r="C30" s="442"/>
      <c r="D30" s="442"/>
      <c r="E30" s="438"/>
    </row>
    <row r="31" spans="1:6" ht="14.25" customHeight="1">
      <c r="A31" s="440" t="s">
        <v>28</v>
      </c>
      <c r="B31" s="136">
        <v>49</v>
      </c>
      <c r="C31" s="136">
        <v>49</v>
      </c>
      <c r="D31" s="136">
        <v>53</v>
      </c>
      <c r="E31" s="136">
        <v>44</v>
      </c>
      <c r="F31" s="71">
        <v>36</v>
      </c>
    </row>
    <row r="32" spans="1:6" ht="14.25" customHeight="1">
      <c r="A32" s="440" t="s">
        <v>29</v>
      </c>
      <c r="B32" s="136">
        <v>50</v>
      </c>
      <c r="C32" s="136">
        <v>55</v>
      </c>
      <c r="D32" s="136">
        <v>58</v>
      </c>
      <c r="E32" s="136">
        <v>56</v>
      </c>
      <c r="F32" s="71">
        <v>56</v>
      </c>
    </row>
    <row r="33" spans="1:6" ht="14.25" customHeight="1">
      <c r="A33" s="440" t="s">
        <v>30</v>
      </c>
      <c r="B33" s="136">
        <v>36</v>
      </c>
      <c r="C33" s="136">
        <v>27</v>
      </c>
      <c r="D33" s="136">
        <v>30</v>
      </c>
      <c r="E33" s="136">
        <v>30</v>
      </c>
      <c r="F33" s="71">
        <v>32</v>
      </c>
    </row>
    <row r="34" spans="1:6" ht="14.25" customHeight="1">
      <c r="A34" s="440" t="s">
        <v>31</v>
      </c>
      <c r="B34" s="136">
        <v>23</v>
      </c>
      <c r="C34" s="136">
        <v>34</v>
      </c>
      <c r="D34" s="136">
        <v>36</v>
      </c>
      <c r="E34" s="136">
        <v>38</v>
      </c>
      <c r="F34" s="71">
        <v>45</v>
      </c>
    </row>
    <row r="35" spans="1:6" ht="14.25" customHeight="1">
      <c r="A35" s="440" t="s">
        <v>760</v>
      </c>
      <c r="B35" s="136">
        <v>14</v>
      </c>
      <c r="C35" s="136">
        <v>28</v>
      </c>
      <c r="D35" s="136">
        <v>40</v>
      </c>
      <c r="E35" s="136">
        <v>40</v>
      </c>
      <c r="F35" s="71">
        <v>41</v>
      </c>
    </row>
    <row r="36" spans="1:6" ht="14.25" customHeight="1">
      <c r="A36" s="439" t="s">
        <v>761</v>
      </c>
      <c r="B36" s="136"/>
      <c r="C36" s="136"/>
      <c r="D36" s="136"/>
      <c r="E36" s="136"/>
    </row>
    <row r="37" spans="1:6" ht="14.25" customHeight="1">
      <c r="A37" s="144" t="s">
        <v>762</v>
      </c>
      <c r="B37" s="136">
        <v>1471</v>
      </c>
      <c r="C37" s="136">
        <v>1449</v>
      </c>
      <c r="D37" s="136">
        <v>1524</v>
      </c>
      <c r="E37" s="136">
        <v>1559</v>
      </c>
      <c r="F37" s="71">
        <v>1595</v>
      </c>
    </row>
    <row r="38" spans="1:6" ht="10.5" customHeight="1">
      <c r="A38" s="252" t="s">
        <v>763</v>
      </c>
      <c r="B38" s="442"/>
      <c r="C38" s="442"/>
      <c r="D38" s="442"/>
      <c r="E38" s="442"/>
      <c r="F38" s="36"/>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2">
    <mergeCell ref="A1:F1"/>
    <mergeCell ref="A3:F3"/>
  </mergeCells>
  <phoneticPr fontId="11"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2.xml><?xml version="1.0" encoding="utf-8"?>
<worksheet xmlns="http://schemas.openxmlformats.org/spreadsheetml/2006/main" xmlns:r="http://schemas.openxmlformats.org/officeDocument/2006/relationships">
  <dimension ref="A1:J190"/>
  <sheetViews>
    <sheetView showGridLines="0" topLeftCell="A109" workbookViewId="0">
      <selection activeCell="A124" sqref="A124"/>
    </sheetView>
  </sheetViews>
  <sheetFormatPr defaultRowHeight="12.75"/>
  <cols>
    <col min="1" max="1" width="13.28515625" style="22" customWidth="1"/>
    <col min="2" max="7" width="9.140625" style="22"/>
    <col min="8" max="8" width="8.85546875" style="22" customWidth="1"/>
    <col min="9" max="9" width="13" style="22" customWidth="1"/>
    <col min="10" max="16384" width="9.140625" style="22"/>
  </cols>
  <sheetData>
    <row r="1" spans="1:9" ht="29.25" customHeight="1">
      <c r="A1" s="25" t="s">
        <v>1067</v>
      </c>
    </row>
    <row r="2" spans="1:9" ht="18" customHeight="1">
      <c r="A2" s="26" t="s">
        <v>875</v>
      </c>
    </row>
    <row r="3" spans="1:9" ht="40.5" customHeight="1">
      <c r="A3" s="678" t="s">
        <v>1702</v>
      </c>
      <c r="B3" s="28" t="s">
        <v>887</v>
      </c>
      <c r="C3" s="28"/>
      <c r="D3" s="13"/>
      <c r="E3" s="13"/>
      <c r="F3" s="13"/>
      <c r="G3" s="13"/>
      <c r="H3" s="13"/>
      <c r="I3" s="13"/>
    </row>
    <row r="4" spans="1:9" ht="14.25" customHeight="1">
      <c r="A4" s="678"/>
      <c r="B4" s="18" t="s">
        <v>876</v>
      </c>
      <c r="C4" s="28"/>
    </row>
    <row r="5" spans="1:9" ht="35.25" customHeight="1">
      <c r="A5" s="678" t="s">
        <v>1703</v>
      </c>
      <c r="B5" s="28" t="s">
        <v>890</v>
      </c>
      <c r="C5" s="28"/>
      <c r="D5" s="13"/>
      <c r="E5" s="13"/>
      <c r="F5" s="13"/>
      <c r="G5" s="13"/>
      <c r="H5" s="13"/>
      <c r="I5" s="13"/>
    </row>
    <row r="6" spans="1:9" ht="14.25" customHeight="1">
      <c r="A6" s="678"/>
      <c r="B6" s="18" t="s">
        <v>888</v>
      </c>
      <c r="C6" s="28"/>
    </row>
    <row r="7" spans="1:9" ht="35.25" customHeight="1">
      <c r="A7" s="678" t="s">
        <v>1704</v>
      </c>
      <c r="B7" s="28" t="s">
        <v>892</v>
      </c>
      <c r="C7" s="29"/>
    </row>
    <row r="8" spans="1:9" ht="14.25" customHeight="1">
      <c r="A8" s="678"/>
      <c r="B8" s="18" t="s">
        <v>891</v>
      </c>
      <c r="C8" s="617"/>
      <c r="D8" s="14"/>
      <c r="E8" s="14"/>
      <c r="F8" s="14"/>
      <c r="G8" s="14"/>
    </row>
    <row r="9" spans="1:9" ht="35.25" customHeight="1">
      <c r="A9" s="678" t="s">
        <v>1705</v>
      </c>
      <c r="B9" s="13" t="s">
        <v>893</v>
      </c>
      <c r="C9" s="13"/>
      <c r="D9" s="13"/>
      <c r="E9" s="13"/>
      <c r="F9" s="13"/>
      <c r="G9" s="13"/>
      <c r="H9" s="13"/>
      <c r="I9" s="13"/>
    </row>
    <row r="10" spans="1:9" ht="14.25" customHeight="1">
      <c r="A10" s="678"/>
      <c r="B10" s="16" t="s">
        <v>983</v>
      </c>
      <c r="C10" s="13"/>
    </row>
    <row r="11" spans="1:9" ht="35.25" customHeight="1">
      <c r="A11" s="678" t="s">
        <v>1706</v>
      </c>
      <c r="B11" s="13" t="s">
        <v>896</v>
      </c>
      <c r="C11" s="13"/>
      <c r="D11" s="13"/>
      <c r="E11" s="13"/>
      <c r="F11" s="13"/>
      <c r="G11" s="13"/>
      <c r="H11" s="13"/>
      <c r="I11" s="13"/>
    </row>
    <row r="12" spans="1:9" ht="14.25" customHeight="1">
      <c r="A12" s="678"/>
      <c r="B12" s="17" t="s">
        <v>985</v>
      </c>
      <c r="C12" s="13"/>
    </row>
    <row r="13" spans="1:9" ht="35.25" customHeight="1">
      <c r="A13" s="678" t="s">
        <v>1707</v>
      </c>
      <c r="B13" s="15" t="s">
        <v>901</v>
      </c>
      <c r="C13" s="13"/>
      <c r="D13" s="21"/>
      <c r="E13" s="13"/>
      <c r="F13" s="13"/>
      <c r="G13" s="13"/>
      <c r="H13" s="13"/>
      <c r="I13" s="13"/>
    </row>
    <row r="14" spans="1:9" ht="14.25" customHeight="1">
      <c r="A14" s="678"/>
      <c r="B14" s="19" t="s">
        <v>1709</v>
      </c>
      <c r="C14" s="13"/>
      <c r="D14" s="16"/>
      <c r="E14" s="13"/>
      <c r="F14" s="13"/>
      <c r="G14" s="13"/>
      <c r="H14" s="13"/>
      <c r="I14" s="13"/>
    </row>
    <row r="15" spans="1:9" ht="14.25" customHeight="1">
      <c r="A15" s="678"/>
      <c r="B15" s="17" t="s">
        <v>1710</v>
      </c>
      <c r="C15" s="13"/>
      <c r="D15" s="16"/>
      <c r="E15" s="13"/>
      <c r="F15" s="13"/>
      <c r="G15" s="13"/>
      <c r="H15" s="13"/>
      <c r="I15" s="13"/>
    </row>
    <row r="16" spans="1:9" ht="28.5" customHeight="1">
      <c r="A16" s="678" t="s">
        <v>1708</v>
      </c>
      <c r="B16" s="13" t="s">
        <v>904</v>
      </c>
      <c r="C16" s="13"/>
      <c r="D16" s="13"/>
      <c r="E16" s="13"/>
      <c r="F16" s="13"/>
      <c r="G16" s="13"/>
      <c r="H16" s="13"/>
      <c r="I16" s="13"/>
    </row>
    <row r="17" spans="1:9" ht="14.25" customHeight="1">
      <c r="A17" s="678"/>
      <c r="B17" s="17" t="s">
        <v>984</v>
      </c>
      <c r="D17" s="13"/>
      <c r="E17" s="13"/>
      <c r="F17" s="13"/>
      <c r="G17" s="13"/>
      <c r="H17" s="13"/>
      <c r="I17" s="13"/>
    </row>
    <row r="18" spans="1:9" ht="35.25" customHeight="1">
      <c r="A18" s="678" t="s">
        <v>1711</v>
      </c>
      <c r="B18" s="13" t="s">
        <v>1712</v>
      </c>
      <c r="C18" s="13"/>
      <c r="D18" s="13"/>
      <c r="E18" s="13"/>
      <c r="F18" s="13"/>
      <c r="G18" s="13"/>
      <c r="H18" s="13"/>
      <c r="I18" s="13"/>
    </row>
    <row r="19" spans="1:9" ht="14.25" customHeight="1">
      <c r="A19" s="678"/>
      <c r="B19" s="17" t="s">
        <v>1713</v>
      </c>
      <c r="D19" s="13"/>
      <c r="E19" s="13"/>
      <c r="F19" s="13"/>
      <c r="G19" s="13"/>
      <c r="H19" s="13"/>
      <c r="I19" s="13"/>
    </row>
    <row r="20" spans="1:9" ht="27.75" customHeight="1">
      <c r="A20" s="678" t="s">
        <v>1714</v>
      </c>
      <c r="B20" s="13" t="s">
        <v>1716</v>
      </c>
      <c r="D20" s="13"/>
      <c r="E20" s="13"/>
      <c r="F20" s="13"/>
      <c r="G20" s="13"/>
      <c r="H20" s="13"/>
      <c r="I20" s="13"/>
    </row>
    <row r="21" spans="1:9">
      <c r="A21" s="678"/>
      <c r="B21" s="17" t="s">
        <v>1715</v>
      </c>
      <c r="D21" s="13"/>
      <c r="E21" s="13"/>
      <c r="F21" s="13"/>
      <c r="G21" s="13"/>
      <c r="H21" s="13"/>
      <c r="I21" s="13"/>
    </row>
    <row r="22" spans="1:9" ht="30.75" customHeight="1">
      <c r="A22" s="678" t="s">
        <v>1717</v>
      </c>
      <c r="B22" s="13" t="s">
        <v>907</v>
      </c>
      <c r="D22" s="13"/>
      <c r="E22" s="13"/>
      <c r="F22" s="13"/>
      <c r="G22" s="13"/>
      <c r="H22" s="13"/>
      <c r="I22" s="13"/>
    </row>
    <row r="23" spans="1:9" ht="14.25" customHeight="1">
      <c r="A23" s="678"/>
      <c r="B23" s="17" t="s">
        <v>637</v>
      </c>
      <c r="D23" s="13"/>
      <c r="E23" s="13"/>
      <c r="F23" s="13"/>
      <c r="G23" s="13"/>
      <c r="H23" s="13"/>
      <c r="I23" s="13"/>
    </row>
    <row r="24" spans="1:9" ht="35.25" customHeight="1">
      <c r="A24" s="678" t="s">
        <v>1718</v>
      </c>
      <c r="B24" s="13" t="s">
        <v>1719</v>
      </c>
      <c r="C24" s="13"/>
      <c r="D24" s="13"/>
      <c r="E24" s="13"/>
      <c r="F24" s="13"/>
      <c r="G24" s="13"/>
      <c r="H24" s="13"/>
      <c r="I24" s="13"/>
    </row>
    <row r="25" spans="1:9" ht="14.25" customHeight="1">
      <c r="A25" s="678"/>
      <c r="B25" s="17" t="s">
        <v>1720</v>
      </c>
      <c r="D25" s="13"/>
      <c r="E25" s="13"/>
      <c r="F25" s="13"/>
      <c r="G25" s="13"/>
      <c r="H25" s="13"/>
      <c r="I25" s="13"/>
    </row>
    <row r="26" spans="1:9" ht="35.25" customHeight="1">
      <c r="A26" s="678" t="s">
        <v>1721</v>
      </c>
      <c r="B26" s="28" t="s">
        <v>915</v>
      </c>
      <c r="C26" s="28"/>
      <c r="D26" s="28"/>
      <c r="E26" s="28"/>
      <c r="F26" s="28"/>
      <c r="G26" s="28"/>
      <c r="H26" s="28"/>
      <c r="I26" s="13"/>
    </row>
    <row r="27" spans="1:9" ht="14.25" customHeight="1">
      <c r="A27" s="678"/>
      <c r="B27" s="18" t="s">
        <v>916</v>
      </c>
      <c r="C27" s="29"/>
      <c r="D27" s="28"/>
      <c r="E27" s="28"/>
      <c r="F27" s="28"/>
      <c r="G27" s="28"/>
      <c r="H27" s="28"/>
      <c r="I27" s="13"/>
    </row>
    <row r="28" spans="1:9" ht="35.25" customHeight="1">
      <c r="A28" s="678" t="s">
        <v>1722</v>
      </c>
      <c r="B28" s="28" t="s">
        <v>1723</v>
      </c>
      <c r="C28" s="28"/>
      <c r="D28" s="28"/>
      <c r="E28" s="28"/>
      <c r="F28" s="28"/>
      <c r="G28" s="28"/>
      <c r="H28" s="28"/>
      <c r="I28" s="13"/>
    </row>
    <row r="29" spans="1:9" ht="14.25" customHeight="1">
      <c r="A29" s="678"/>
      <c r="B29" s="17" t="s">
        <v>1724</v>
      </c>
      <c r="D29" s="13"/>
      <c r="E29" s="13"/>
      <c r="F29" s="13"/>
      <c r="G29" s="13"/>
      <c r="H29" s="13"/>
      <c r="I29" s="13"/>
    </row>
    <row r="30" spans="1:9" ht="35.25" customHeight="1">
      <c r="A30" s="678" t="s">
        <v>1725</v>
      </c>
      <c r="B30" s="13" t="s">
        <v>990</v>
      </c>
      <c r="C30" s="13"/>
      <c r="D30" s="13"/>
      <c r="E30" s="13"/>
      <c r="F30" s="13"/>
      <c r="G30" s="13"/>
      <c r="H30" s="13"/>
      <c r="I30" s="13"/>
    </row>
    <row r="31" spans="1:9" ht="14.25" customHeight="1">
      <c r="A31" s="678"/>
      <c r="B31" s="17" t="s">
        <v>989</v>
      </c>
      <c r="D31" s="13"/>
      <c r="E31" s="13"/>
      <c r="F31" s="13"/>
      <c r="G31" s="13"/>
      <c r="H31" s="13"/>
      <c r="I31" s="13"/>
    </row>
    <row r="32" spans="1:9" ht="35.25" customHeight="1">
      <c r="A32" s="678" t="s">
        <v>1726</v>
      </c>
      <c r="B32" s="13" t="s">
        <v>922</v>
      </c>
      <c r="C32" s="13"/>
      <c r="D32" s="13"/>
      <c r="E32" s="13"/>
      <c r="F32" s="13"/>
      <c r="G32" s="13"/>
      <c r="H32" s="13"/>
      <c r="I32" s="13"/>
    </row>
    <row r="33" spans="1:9" ht="14.25" customHeight="1">
      <c r="A33" s="678"/>
      <c r="B33" s="19" t="s">
        <v>1727</v>
      </c>
      <c r="D33" s="13"/>
      <c r="E33" s="13"/>
      <c r="F33" s="13"/>
      <c r="G33" s="13"/>
      <c r="H33" s="13"/>
      <c r="I33" s="13"/>
    </row>
    <row r="34" spans="1:9">
      <c r="A34" s="678"/>
      <c r="B34" s="17" t="s">
        <v>1728</v>
      </c>
      <c r="C34" s="13"/>
      <c r="D34" s="13"/>
      <c r="E34" s="13"/>
      <c r="F34" s="13"/>
      <c r="G34" s="13"/>
      <c r="H34" s="13"/>
      <c r="I34" s="13"/>
    </row>
    <row r="35" spans="1:9" ht="35.25" customHeight="1">
      <c r="A35" s="678" t="s">
        <v>1729</v>
      </c>
      <c r="B35" s="13" t="s">
        <v>930</v>
      </c>
      <c r="C35" s="13"/>
      <c r="D35" s="13"/>
      <c r="E35" s="13"/>
      <c r="F35" s="13"/>
      <c r="G35" s="13"/>
      <c r="H35" s="13"/>
      <c r="I35" s="13"/>
    </row>
    <row r="36" spans="1:9" ht="14.25" customHeight="1">
      <c r="A36" s="678"/>
      <c r="B36" s="18" t="s">
        <v>1060</v>
      </c>
      <c r="D36" s="13"/>
      <c r="E36" s="13"/>
      <c r="F36" s="13"/>
      <c r="G36" s="13"/>
      <c r="H36" s="13"/>
      <c r="I36" s="13"/>
    </row>
    <row r="37" spans="1:9" ht="35.25" customHeight="1">
      <c r="A37" s="678" t="s">
        <v>1730</v>
      </c>
      <c r="B37" s="13" t="s">
        <v>931</v>
      </c>
      <c r="C37" s="13"/>
      <c r="D37" s="13"/>
      <c r="E37" s="13"/>
      <c r="F37" s="13"/>
      <c r="G37" s="13"/>
      <c r="H37" s="13"/>
      <c r="I37" s="13"/>
    </row>
    <row r="38" spans="1:9" ht="14.25" customHeight="1">
      <c r="A38" s="678"/>
      <c r="B38" s="19" t="s">
        <v>932</v>
      </c>
      <c r="D38" s="13"/>
      <c r="E38" s="13"/>
      <c r="F38" s="13"/>
      <c r="G38" s="13"/>
      <c r="H38" s="13"/>
      <c r="I38" s="13"/>
    </row>
    <row r="39" spans="1:9">
      <c r="A39" s="678"/>
      <c r="B39" s="17" t="s">
        <v>1061</v>
      </c>
      <c r="C39" s="13"/>
      <c r="D39" s="13"/>
      <c r="E39" s="13"/>
      <c r="F39" s="13"/>
      <c r="G39" s="13"/>
      <c r="H39" s="13"/>
      <c r="I39" s="13"/>
    </row>
    <row r="40" spans="1:9" ht="14.25" customHeight="1">
      <c r="A40" s="678"/>
      <c r="B40" s="17" t="s">
        <v>933</v>
      </c>
      <c r="D40" s="13"/>
      <c r="E40" s="13"/>
      <c r="F40" s="13"/>
      <c r="G40" s="13"/>
      <c r="H40" s="13"/>
      <c r="I40" s="13"/>
    </row>
    <row r="41" spans="1:9" ht="35.25" customHeight="1">
      <c r="A41" s="678" t="s">
        <v>1731</v>
      </c>
      <c r="B41" s="13" t="s">
        <v>934</v>
      </c>
      <c r="C41" s="13"/>
      <c r="D41" s="13"/>
      <c r="E41" s="13"/>
      <c r="F41" s="13"/>
      <c r="G41" s="13"/>
      <c r="H41" s="13"/>
      <c r="I41" s="13"/>
    </row>
    <row r="42" spans="1:9" ht="14.25" customHeight="1">
      <c r="A42" s="678"/>
      <c r="B42" s="20" t="s">
        <v>1732</v>
      </c>
      <c r="D42" s="13"/>
      <c r="E42" s="13"/>
      <c r="F42" s="13"/>
      <c r="G42" s="13"/>
      <c r="H42" s="13"/>
      <c r="I42" s="13"/>
    </row>
    <row r="43" spans="1:9">
      <c r="A43" s="678"/>
      <c r="B43" s="17" t="s">
        <v>1733</v>
      </c>
      <c r="C43" s="13"/>
      <c r="D43" s="13"/>
      <c r="E43" s="13"/>
      <c r="F43" s="13"/>
      <c r="G43" s="13"/>
      <c r="H43" s="13"/>
      <c r="I43" s="13"/>
    </row>
    <row r="44" spans="1:9" ht="39.75" customHeight="1">
      <c r="A44" s="678" t="s">
        <v>1734</v>
      </c>
      <c r="B44" s="13" t="s">
        <v>959</v>
      </c>
      <c r="D44" s="13"/>
      <c r="E44" s="13"/>
      <c r="F44" s="13"/>
      <c r="G44" s="13"/>
      <c r="H44" s="13"/>
      <c r="I44" s="13"/>
    </row>
    <row r="45" spans="1:9">
      <c r="A45" s="678"/>
      <c r="B45" s="19" t="s">
        <v>1454</v>
      </c>
      <c r="C45" s="13"/>
      <c r="D45" s="13"/>
      <c r="E45" s="13"/>
      <c r="F45" s="13"/>
      <c r="G45" s="13"/>
      <c r="H45" s="13"/>
      <c r="I45" s="13"/>
    </row>
    <row r="46" spans="1:9" ht="14.25" customHeight="1">
      <c r="A46" s="678"/>
      <c r="B46" s="17" t="s">
        <v>1455</v>
      </c>
      <c r="D46" s="13"/>
      <c r="E46" s="13"/>
      <c r="F46" s="13"/>
      <c r="G46" s="13"/>
      <c r="H46" s="13"/>
      <c r="I46" s="13"/>
    </row>
    <row r="47" spans="1:9">
      <c r="A47" s="678"/>
      <c r="C47" s="13"/>
      <c r="D47" s="13"/>
      <c r="E47" s="13"/>
      <c r="F47" s="13"/>
      <c r="G47" s="13"/>
      <c r="H47" s="13"/>
      <c r="I47" s="13"/>
    </row>
    <row r="48" spans="1:9" ht="35.25" customHeight="1">
      <c r="A48" s="678" t="s">
        <v>1735</v>
      </c>
      <c r="B48" s="13" t="s">
        <v>936</v>
      </c>
      <c r="C48" s="13"/>
      <c r="D48" s="13"/>
      <c r="E48" s="13"/>
      <c r="F48" s="13"/>
      <c r="G48" s="13"/>
      <c r="H48" s="13"/>
      <c r="I48" s="13"/>
    </row>
    <row r="49" spans="1:9" ht="14.25" customHeight="1">
      <c r="A49" s="678"/>
      <c r="B49" s="19" t="s">
        <v>1736</v>
      </c>
      <c r="D49" s="13"/>
      <c r="E49" s="13"/>
      <c r="F49" s="13"/>
      <c r="G49" s="13"/>
      <c r="H49" s="13"/>
      <c r="I49" s="13"/>
    </row>
    <row r="50" spans="1:9">
      <c r="A50" s="678"/>
      <c r="B50" s="17" t="s">
        <v>1012</v>
      </c>
      <c r="C50" s="13"/>
      <c r="D50" s="13"/>
      <c r="E50" s="13"/>
      <c r="F50" s="13"/>
      <c r="G50" s="13"/>
      <c r="H50" s="13"/>
      <c r="I50" s="13"/>
    </row>
    <row r="51" spans="1:9" ht="14.25" customHeight="1">
      <c r="A51" s="678"/>
      <c r="B51" s="17" t="s">
        <v>1737</v>
      </c>
      <c r="D51" s="13"/>
      <c r="E51" s="13"/>
      <c r="F51" s="13"/>
      <c r="G51" s="13"/>
      <c r="H51" s="13"/>
      <c r="I51" s="13"/>
    </row>
    <row r="52" spans="1:9" ht="35.25" customHeight="1">
      <c r="A52" s="678" t="s">
        <v>1738</v>
      </c>
      <c r="B52" s="13" t="s">
        <v>936</v>
      </c>
      <c r="C52" s="13"/>
      <c r="D52" s="13"/>
      <c r="E52" s="13"/>
      <c r="F52" s="13"/>
      <c r="G52" s="13"/>
      <c r="H52" s="13"/>
      <c r="I52" s="13"/>
    </row>
    <row r="53" spans="1:9" ht="14.25" customHeight="1">
      <c r="A53" s="678"/>
      <c r="B53" s="21" t="s">
        <v>1739</v>
      </c>
      <c r="D53" s="13"/>
      <c r="E53" s="13"/>
      <c r="F53" s="13"/>
      <c r="G53" s="13"/>
      <c r="H53" s="13"/>
      <c r="I53" s="13"/>
    </row>
    <row r="54" spans="1:9">
      <c r="A54" s="678"/>
      <c r="B54" s="16" t="s">
        <v>1017</v>
      </c>
      <c r="C54" s="13"/>
      <c r="D54" s="13"/>
      <c r="E54" s="13"/>
      <c r="F54" s="13"/>
      <c r="G54" s="13"/>
      <c r="H54" s="13"/>
      <c r="I54" s="13"/>
    </row>
    <row r="55" spans="1:9">
      <c r="A55" s="678"/>
      <c r="B55" s="16" t="s">
        <v>1737</v>
      </c>
    </row>
    <row r="56" spans="1:9" ht="35.25" customHeight="1">
      <c r="A56" s="678" t="s">
        <v>1740</v>
      </c>
      <c r="B56" s="13" t="s">
        <v>937</v>
      </c>
      <c r="C56" s="13"/>
      <c r="D56" s="13"/>
      <c r="E56" s="13"/>
      <c r="F56" s="13"/>
      <c r="G56" s="13"/>
      <c r="H56" s="13"/>
      <c r="I56" s="13"/>
    </row>
    <row r="57" spans="1:9" ht="14.25" customHeight="1">
      <c r="A57" s="678"/>
      <c r="B57" s="20" t="s">
        <v>1466</v>
      </c>
      <c r="D57" s="13"/>
      <c r="E57" s="13"/>
      <c r="F57" s="13"/>
      <c r="G57" s="13"/>
      <c r="H57" s="13"/>
      <c r="I57" s="13"/>
    </row>
    <row r="58" spans="1:9">
      <c r="A58" s="678"/>
      <c r="B58" s="17" t="s">
        <v>1019</v>
      </c>
      <c r="C58" s="13"/>
      <c r="D58" s="13"/>
      <c r="E58" s="13"/>
      <c r="F58" s="13"/>
      <c r="G58" s="13"/>
      <c r="H58" s="13"/>
      <c r="I58" s="13"/>
    </row>
    <row r="59" spans="1:9" ht="14.25" customHeight="1">
      <c r="A59" s="678"/>
      <c r="B59" s="17" t="s">
        <v>1470</v>
      </c>
      <c r="D59" s="13"/>
      <c r="E59" s="13"/>
      <c r="F59" s="13"/>
      <c r="G59" s="13"/>
      <c r="H59" s="13"/>
      <c r="I59" s="13"/>
    </row>
    <row r="60" spans="1:9" ht="35.25" customHeight="1">
      <c r="A60" s="678" t="s">
        <v>1741</v>
      </c>
      <c r="B60" s="13" t="s">
        <v>938</v>
      </c>
      <c r="C60" s="13"/>
      <c r="D60" s="13"/>
      <c r="E60" s="13"/>
      <c r="F60" s="13"/>
      <c r="G60" s="13"/>
      <c r="H60" s="13"/>
      <c r="I60" s="13"/>
    </row>
    <row r="61" spans="1:9" ht="14.25" customHeight="1">
      <c r="A61" s="678"/>
      <c r="B61" s="20" t="s">
        <v>1467</v>
      </c>
      <c r="D61" s="13"/>
      <c r="E61" s="13"/>
      <c r="F61" s="13"/>
      <c r="G61" s="13"/>
      <c r="H61" s="13"/>
      <c r="I61" s="13"/>
    </row>
    <row r="62" spans="1:9">
      <c r="A62" s="678"/>
      <c r="B62" s="17" t="s">
        <v>1742</v>
      </c>
      <c r="C62" s="13"/>
      <c r="D62" s="13"/>
      <c r="E62" s="13"/>
      <c r="F62" s="13"/>
      <c r="G62" s="13"/>
      <c r="H62" s="13"/>
      <c r="I62" s="13"/>
    </row>
    <row r="63" spans="1:9" ht="35.25" customHeight="1">
      <c r="A63" s="678" t="s">
        <v>1743</v>
      </c>
      <c r="B63" s="13" t="s">
        <v>939</v>
      </c>
      <c r="C63" s="13"/>
      <c r="D63" s="13"/>
      <c r="E63" s="13"/>
      <c r="F63" s="13"/>
      <c r="G63" s="13"/>
      <c r="H63" s="13"/>
      <c r="I63" s="13"/>
    </row>
    <row r="64" spans="1:9" ht="14.25" customHeight="1">
      <c r="A64" s="678"/>
      <c r="B64" s="20" t="s">
        <v>1467</v>
      </c>
      <c r="D64" s="13"/>
      <c r="E64" s="13"/>
      <c r="F64" s="13"/>
      <c r="G64" s="13"/>
      <c r="H64" s="13"/>
      <c r="I64" s="13"/>
    </row>
    <row r="65" spans="1:9">
      <c r="A65" s="678"/>
      <c r="B65" s="17" t="s">
        <v>1472</v>
      </c>
      <c r="C65" s="13"/>
      <c r="D65" s="13"/>
      <c r="E65" s="13"/>
      <c r="F65" s="13"/>
      <c r="G65" s="13"/>
      <c r="H65" s="13"/>
      <c r="I65" s="13"/>
    </row>
    <row r="66" spans="1:9" ht="35.25" customHeight="1">
      <c r="A66" s="678" t="s">
        <v>1744</v>
      </c>
      <c r="B66" s="13" t="s">
        <v>940</v>
      </c>
      <c r="C66" s="13"/>
      <c r="D66" s="13"/>
      <c r="E66" s="13"/>
      <c r="F66" s="13"/>
      <c r="G66" s="13"/>
      <c r="H66" s="13"/>
      <c r="I66" s="13"/>
    </row>
    <row r="67" spans="1:9" ht="14.25" customHeight="1">
      <c r="A67" s="678"/>
      <c r="B67" s="20" t="s">
        <v>1745</v>
      </c>
      <c r="D67" s="13"/>
      <c r="E67" s="13"/>
      <c r="F67" s="13"/>
      <c r="G67" s="13"/>
      <c r="H67" s="13"/>
      <c r="I67" s="13"/>
    </row>
    <row r="68" spans="1:9">
      <c r="A68" s="678"/>
      <c r="B68" s="17" t="s">
        <v>1062</v>
      </c>
      <c r="C68" s="13"/>
      <c r="D68" s="13"/>
      <c r="E68" s="13"/>
      <c r="F68" s="13"/>
      <c r="G68" s="13"/>
      <c r="H68" s="13"/>
      <c r="I68" s="13"/>
    </row>
    <row r="69" spans="1:9" ht="14.25" customHeight="1">
      <c r="A69" s="678"/>
      <c r="B69" s="17" t="s">
        <v>1469</v>
      </c>
      <c r="D69" s="13"/>
      <c r="E69" s="13"/>
      <c r="F69" s="13"/>
      <c r="G69" s="13"/>
      <c r="H69" s="13"/>
      <c r="I69" s="13"/>
    </row>
    <row r="70" spans="1:9" ht="35.25" customHeight="1">
      <c r="A70" s="678" t="s">
        <v>1746</v>
      </c>
      <c r="B70" s="13" t="s">
        <v>986</v>
      </c>
      <c r="C70" s="13"/>
      <c r="D70" s="13"/>
      <c r="E70" s="13"/>
      <c r="F70" s="13"/>
      <c r="G70" s="13"/>
      <c r="H70" s="13"/>
      <c r="I70" s="13"/>
    </row>
    <row r="71" spans="1:9" ht="14.25" customHeight="1">
      <c r="A71" s="678"/>
      <c r="B71" s="19" t="s">
        <v>1747</v>
      </c>
      <c r="D71" s="13"/>
      <c r="E71" s="13"/>
      <c r="F71" s="13"/>
      <c r="G71" s="13"/>
      <c r="H71" s="13"/>
      <c r="I71" s="13"/>
    </row>
    <row r="72" spans="1:9">
      <c r="A72" s="678"/>
      <c r="B72" s="17" t="s">
        <v>1023</v>
      </c>
      <c r="C72" s="13"/>
      <c r="D72" s="13"/>
      <c r="E72" s="13"/>
      <c r="F72" s="13"/>
      <c r="G72" s="13"/>
      <c r="H72" s="13"/>
      <c r="I72" s="13"/>
    </row>
    <row r="73" spans="1:9" ht="14.25" customHeight="1">
      <c r="A73" s="678"/>
      <c r="B73" s="27">
        <v>2016</v>
      </c>
      <c r="D73" s="13"/>
      <c r="E73" s="13"/>
      <c r="F73" s="13"/>
      <c r="G73" s="13"/>
      <c r="H73" s="13"/>
      <c r="I73" s="13"/>
    </row>
    <row r="74" spans="1:9" ht="35.25" customHeight="1">
      <c r="A74" s="678" t="s">
        <v>1748</v>
      </c>
      <c r="B74" s="13" t="s">
        <v>958</v>
      </c>
      <c r="C74" s="13"/>
      <c r="D74" s="13"/>
      <c r="E74" s="13"/>
      <c r="F74" s="13"/>
      <c r="G74" s="13"/>
      <c r="H74" s="13"/>
      <c r="I74" s="13"/>
    </row>
    <row r="75" spans="1:9" ht="14.25" customHeight="1">
      <c r="A75" s="678"/>
      <c r="B75" s="21" t="s">
        <v>942</v>
      </c>
      <c r="D75" s="13"/>
      <c r="E75" s="13"/>
      <c r="F75" s="13"/>
      <c r="G75" s="13"/>
      <c r="H75" s="13"/>
      <c r="I75" s="13"/>
    </row>
    <row r="76" spans="1:9">
      <c r="A76" s="678"/>
      <c r="B76" s="17" t="s">
        <v>1043</v>
      </c>
      <c r="C76" s="13"/>
      <c r="D76" s="13"/>
      <c r="E76" s="13"/>
      <c r="F76" s="13"/>
      <c r="G76" s="13"/>
      <c r="H76" s="13"/>
      <c r="I76" s="13"/>
    </row>
    <row r="77" spans="1:9" ht="14.25" customHeight="1">
      <c r="A77" s="678"/>
      <c r="B77" s="17" t="s">
        <v>941</v>
      </c>
      <c r="D77" s="13"/>
      <c r="E77" s="13"/>
      <c r="F77" s="13"/>
      <c r="G77" s="13"/>
      <c r="H77" s="13"/>
      <c r="I77" s="13"/>
    </row>
    <row r="78" spans="1:9" ht="35.25" customHeight="1">
      <c r="A78" s="678" t="s">
        <v>1749</v>
      </c>
      <c r="B78" s="13" t="s">
        <v>960</v>
      </c>
      <c r="C78" s="13"/>
      <c r="D78" s="13"/>
      <c r="E78" s="13"/>
      <c r="F78" s="13"/>
      <c r="G78" s="13"/>
      <c r="H78" s="13"/>
      <c r="I78" s="13"/>
    </row>
    <row r="79" spans="1:9" ht="14.25" customHeight="1">
      <c r="A79" s="678"/>
      <c r="B79" s="21" t="s">
        <v>1750</v>
      </c>
      <c r="D79" s="13"/>
      <c r="E79" s="13"/>
      <c r="F79" s="13"/>
      <c r="G79" s="13"/>
      <c r="H79" s="13"/>
      <c r="I79" s="13"/>
    </row>
    <row r="80" spans="1:9">
      <c r="A80" s="678"/>
      <c r="B80" s="17" t="s">
        <v>1063</v>
      </c>
      <c r="C80" s="13"/>
      <c r="D80" s="13"/>
      <c r="E80" s="13"/>
      <c r="F80" s="13"/>
      <c r="G80" s="13"/>
      <c r="H80" s="13"/>
      <c r="I80" s="13"/>
    </row>
    <row r="81" spans="1:9">
      <c r="A81" s="678"/>
      <c r="B81" s="17" t="s">
        <v>1751</v>
      </c>
      <c r="C81" s="13"/>
      <c r="D81" s="13"/>
      <c r="E81" s="13"/>
      <c r="F81" s="13"/>
      <c r="G81" s="13"/>
      <c r="H81" s="13"/>
      <c r="I81" s="13"/>
    </row>
    <row r="82" spans="1:9" ht="35.25" customHeight="1">
      <c r="A82" s="678" t="s">
        <v>1752</v>
      </c>
      <c r="B82" s="13" t="s">
        <v>961</v>
      </c>
      <c r="C82" s="13"/>
      <c r="D82" s="13"/>
      <c r="E82" s="13"/>
      <c r="F82" s="13"/>
      <c r="G82" s="13"/>
      <c r="H82" s="13"/>
      <c r="I82" s="13"/>
    </row>
    <row r="83" spans="1:9" ht="14.25" customHeight="1">
      <c r="A83" s="678"/>
      <c r="B83" s="19" t="s">
        <v>1753</v>
      </c>
      <c r="D83" s="13"/>
      <c r="E83" s="13"/>
      <c r="F83" s="13"/>
      <c r="G83" s="13"/>
      <c r="H83" s="13"/>
      <c r="I83" s="13"/>
    </row>
    <row r="84" spans="1:9">
      <c r="A84" s="678"/>
      <c r="B84" s="18" t="s">
        <v>1065</v>
      </c>
      <c r="C84" s="13"/>
      <c r="D84" s="13"/>
      <c r="E84" s="13"/>
      <c r="F84" s="13"/>
      <c r="G84" s="13"/>
      <c r="H84" s="13"/>
      <c r="I84" s="13"/>
    </row>
    <row r="85" spans="1:9" ht="14.25" customHeight="1">
      <c r="A85" s="678"/>
      <c r="B85" s="17" t="s">
        <v>1754</v>
      </c>
      <c r="D85" s="13"/>
      <c r="E85" s="13"/>
      <c r="F85" s="13"/>
      <c r="G85" s="13"/>
      <c r="H85" s="13"/>
      <c r="I85" s="13"/>
    </row>
    <row r="86" spans="1:9" ht="35.25" customHeight="1">
      <c r="A86" s="678" t="s">
        <v>1755</v>
      </c>
      <c r="B86" s="13" t="s">
        <v>965</v>
      </c>
      <c r="C86" s="13"/>
      <c r="D86" s="13"/>
      <c r="E86" s="13"/>
      <c r="F86" s="13"/>
      <c r="G86" s="13"/>
      <c r="H86" s="13"/>
      <c r="I86" s="13"/>
    </row>
    <row r="87" spans="1:9" ht="14.25" customHeight="1">
      <c r="A87" s="678"/>
      <c r="B87" s="17" t="s">
        <v>964</v>
      </c>
      <c r="D87" s="13"/>
      <c r="E87" s="13"/>
      <c r="F87" s="13"/>
      <c r="G87" s="13"/>
      <c r="H87" s="13"/>
      <c r="I87" s="13"/>
    </row>
    <row r="88" spans="1:9" ht="35.25" customHeight="1">
      <c r="A88" s="678" t="s">
        <v>1756</v>
      </c>
      <c r="B88" s="13" t="s">
        <v>1757</v>
      </c>
      <c r="C88" s="13"/>
      <c r="D88" s="13"/>
      <c r="E88" s="13"/>
      <c r="F88" s="13"/>
      <c r="G88" s="13"/>
      <c r="H88" s="13"/>
      <c r="I88" s="13"/>
    </row>
    <row r="89" spans="1:9" ht="14.25" customHeight="1">
      <c r="A89" s="678"/>
      <c r="B89" s="17" t="s">
        <v>1758</v>
      </c>
      <c r="D89" s="13"/>
      <c r="E89" s="13"/>
      <c r="F89" s="13"/>
      <c r="G89" s="13"/>
      <c r="H89" s="13"/>
      <c r="I89" s="13"/>
    </row>
    <row r="90" spans="1:9">
      <c r="A90" s="678"/>
      <c r="B90" s="17"/>
      <c r="C90" s="13"/>
      <c r="D90" s="13"/>
      <c r="E90" s="13"/>
      <c r="F90" s="13"/>
      <c r="G90" s="13"/>
      <c r="H90" s="13"/>
      <c r="I90" s="13"/>
    </row>
    <row r="91" spans="1:9" ht="35.25" customHeight="1">
      <c r="A91" s="678" t="s">
        <v>1759</v>
      </c>
      <c r="B91" s="13" t="s">
        <v>1760</v>
      </c>
      <c r="C91" s="13"/>
      <c r="D91" s="13"/>
      <c r="E91" s="13"/>
      <c r="F91" s="13"/>
      <c r="G91" s="13"/>
      <c r="H91" s="13"/>
      <c r="I91" s="13"/>
    </row>
    <row r="92" spans="1:9" ht="14.25" customHeight="1">
      <c r="A92" s="678"/>
      <c r="B92" s="17" t="s">
        <v>1486</v>
      </c>
      <c r="D92" s="13"/>
      <c r="E92" s="13"/>
      <c r="F92" s="13"/>
      <c r="G92" s="13"/>
      <c r="H92" s="13"/>
      <c r="I92" s="13"/>
    </row>
    <row r="93" spans="1:9" ht="35.25" customHeight="1">
      <c r="A93" s="678" t="s">
        <v>1761</v>
      </c>
      <c r="B93" s="28" t="s">
        <v>1762</v>
      </c>
      <c r="C93" s="13"/>
      <c r="D93" s="13"/>
      <c r="E93" s="13"/>
      <c r="F93" s="13"/>
      <c r="G93" s="13"/>
      <c r="H93" s="13"/>
      <c r="I93" s="13"/>
    </row>
    <row r="94" spans="1:9" ht="14.25" customHeight="1">
      <c r="A94" s="678"/>
      <c r="B94" s="18" t="s">
        <v>1487</v>
      </c>
      <c r="D94" s="13"/>
      <c r="E94" s="13"/>
      <c r="F94" s="13"/>
      <c r="G94" s="13"/>
      <c r="H94" s="13"/>
      <c r="I94" s="13"/>
    </row>
    <row r="95" spans="1:9" ht="35.25" customHeight="1">
      <c r="A95" s="678" t="s">
        <v>1763</v>
      </c>
      <c r="B95" s="13" t="s">
        <v>1764</v>
      </c>
      <c r="C95" s="13"/>
      <c r="D95" s="13"/>
      <c r="E95" s="13"/>
      <c r="F95" s="13"/>
      <c r="G95" s="13"/>
      <c r="H95" s="13"/>
      <c r="I95" s="13"/>
    </row>
    <row r="96" spans="1:9" ht="14.25" customHeight="1">
      <c r="A96" s="678"/>
      <c r="B96" s="17" t="s">
        <v>1765</v>
      </c>
      <c r="D96" s="13"/>
      <c r="E96" s="13"/>
      <c r="F96" s="13"/>
      <c r="G96" s="13"/>
      <c r="H96" s="13"/>
      <c r="I96" s="13"/>
    </row>
    <row r="97" spans="1:10" ht="35.25" customHeight="1">
      <c r="A97" s="678" t="s">
        <v>1766</v>
      </c>
      <c r="B97" s="13" t="s">
        <v>1767</v>
      </c>
      <c r="C97" s="28"/>
      <c r="D97" s="28"/>
      <c r="E97" s="28"/>
      <c r="F97" s="28"/>
      <c r="G97" s="28"/>
      <c r="H97" s="28"/>
      <c r="I97" s="28"/>
      <c r="J97" s="29"/>
    </row>
    <row r="98" spans="1:10" ht="14.25" customHeight="1">
      <c r="A98" s="678"/>
      <c r="B98" s="17" t="s">
        <v>1768</v>
      </c>
      <c r="C98" s="29"/>
      <c r="D98" s="28"/>
      <c r="E98" s="28"/>
      <c r="F98" s="28"/>
      <c r="G98" s="28"/>
      <c r="H98" s="28"/>
      <c r="I98" s="28"/>
      <c r="J98" s="29"/>
    </row>
    <row r="99" spans="1:10" ht="35.25" customHeight="1">
      <c r="A99" s="678" t="s">
        <v>1769</v>
      </c>
      <c r="B99" s="13" t="s">
        <v>1770</v>
      </c>
      <c r="C99" s="13"/>
      <c r="D99" s="13"/>
      <c r="E99" s="13"/>
      <c r="F99" s="13"/>
      <c r="G99" s="13"/>
      <c r="H99" s="13"/>
      <c r="I99" s="13"/>
    </row>
    <row r="100" spans="1:10" ht="14.25" customHeight="1">
      <c r="A100" s="678"/>
      <c r="B100" s="23" t="s">
        <v>1771</v>
      </c>
      <c r="D100" s="13"/>
      <c r="E100" s="13"/>
      <c r="F100" s="13"/>
      <c r="G100" s="13"/>
      <c r="H100" s="13"/>
      <c r="I100" s="13"/>
    </row>
    <row r="101" spans="1:10" ht="35.25" customHeight="1">
      <c r="A101" s="678" t="s">
        <v>1772</v>
      </c>
      <c r="B101" s="13" t="s">
        <v>1773</v>
      </c>
      <c r="C101" s="13"/>
      <c r="D101" s="13"/>
      <c r="E101" s="13"/>
      <c r="F101" s="13"/>
      <c r="G101" s="13"/>
      <c r="H101" s="13"/>
      <c r="I101" s="13"/>
    </row>
    <row r="102" spans="1:10" ht="14.25" customHeight="1">
      <c r="A102" s="678"/>
      <c r="B102" s="17" t="s">
        <v>1774</v>
      </c>
      <c r="D102" s="13"/>
      <c r="E102" s="13"/>
      <c r="F102" s="13"/>
      <c r="G102" s="13"/>
      <c r="H102" s="13"/>
      <c r="I102" s="13"/>
    </row>
    <row r="103" spans="1:10">
      <c r="A103" s="678"/>
      <c r="B103" s="17"/>
      <c r="C103" s="13"/>
      <c r="D103" s="13"/>
      <c r="E103" s="13"/>
      <c r="F103" s="13"/>
      <c r="G103" s="13"/>
      <c r="H103" s="13"/>
      <c r="I103" s="13"/>
    </row>
    <row r="104" spans="1:10" ht="35.25" customHeight="1">
      <c r="A104" s="678" t="s">
        <v>1775</v>
      </c>
      <c r="B104" s="13" t="s">
        <v>1776</v>
      </c>
      <c r="C104" s="13"/>
      <c r="D104" s="13"/>
      <c r="E104" s="13"/>
      <c r="F104" s="13"/>
      <c r="G104" s="13"/>
      <c r="H104" s="13"/>
      <c r="I104" s="13"/>
    </row>
    <row r="105" spans="1:10" ht="14.25" customHeight="1">
      <c r="A105" s="678"/>
      <c r="B105" s="17" t="s">
        <v>1700</v>
      </c>
      <c r="D105" s="13"/>
      <c r="E105" s="13"/>
      <c r="F105" s="13"/>
      <c r="G105" s="13"/>
      <c r="H105" s="13"/>
      <c r="I105" s="13"/>
    </row>
    <row r="106" spans="1:10" ht="35.25" customHeight="1">
      <c r="A106" s="678" t="s">
        <v>1777</v>
      </c>
      <c r="B106" s="13" t="s">
        <v>1778</v>
      </c>
      <c r="C106" s="13"/>
      <c r="D106" s="13"/>
      <c r="E106" s="13"/>
      <c r="F106" s="13"/>
      <c r="G106" s="13"/>
      <c r="H106" s="13"/>
      <c r="I106" s="13"/>
    </row>
    <row r="107" spans="1:10" ht="14.25" customHeight="1">
      <c r="A107" s="678"/>
      <c r="B107" s="17" t="s">
        <v>1642</v>
      </c>
      <c r="D107" s="13"/>
      <c r="E107" s="13"/>
      <c r="F107" s="13"/>
      <c r="G107" s="13"/>
      <c r="H107" s="13"/>
      <c r="I107" s="13"/>
    </row>
    <row r="108" spans="1:10" ht="35.25" customHeight="1">
      <c r="A108" s="678" t="s">
        <v>1779</v>
      </c>
      <c r="B108" s="13" t="s">
        <v>1780</v>
      </c>
      <c r="C108" s="13"/>
      <c r="D108" s="13"/>
      <c r="E108" s="13"/>
      <c r="F108" s="13"/>
      <c r="G108" s="13"/>
      <c r="H108" s="13"/>
      <c r="I108" s="13"/>
    </row>
    <row r="109" spans="1:10" ht="14.25" customHeight="1">
      <c r="A109" s="678"/>
      <c r="B109" s="17" t="s">
        <v>1643</v>
      </c>
      <c r="D109" s="13"/>
      <c r="E109" s="13"/>
      <c r="F109" s="13"/>
      <c r="G109" s="13"/>
      <c r="H109" s="13"/>
      <c r="I109" s="13"/>
    </row>
    <row r="110" spans="1:10" ht="35.25" customHeight="1">
      <c r="A110" s="678" t="s">
        <v>1781</v>
      </c>
      <c r="B110" s="13" t="s">
        <v>982</v>
      </c>
      <c r="C110" s="13"/>
      <c r="D110" s="13"/>
      <c r="E110" s="13"/>
      <c r="F110" s="13"/>
      <c r="G110" s="13"/>
      <c r="H110" s="13"/>
      <c r="I110" s="13"/>
    </row>
    <row r="111" spans="1:10">
      <c r="A111" s="678"/>
      <c r="B111" s="19" t="s">
        <v>972</v>
      </c>
      <c r="C111" s="13"/>
      <c r="D111" s="13"/>
      <c r="E111" s="13"/>
      <c r="F111" s="13"/>
      <c r="G111" s="13"/>
      <c r="H111" s="13"/>
      <c r="I111" s="13"/>
    </row>
    <row r="112" spans="1:10">
      <c r="A112" s="678"/>
      <c r="B112" s="17" t="s">
        <v>980</v>
      </c>
      <c r="C112" s="13"/>
      <c r="D112" s="13"/>
      <c r="E112" s="13"/>
      <c r="F112" s="13"/>
      <c r="G112" s="13"/>
      <c r="H112" s="13"/>
      <c r="I112" s="13"/>
    </row>
    <row r="113" spans="1:9" ht="14.25" customHeight="1">
      <c r="A113" s="678"/>
      <c r="B113" s="17" t="s">
        <v>981</v>
      </c>
      <c r="D113" s="13"/>
      <c r="E113" s="13"/>
      <c r="F113" s="13"/>
      <c r="G113" s="13"/>
      <c r="H113" s="13"/>
      <c r="I113" s="13"/>
    </row>
    <row r="114" spans="1:9" ht="35.25" customHeight="1">
      <c r="A114" s="678" t="s">
        <v>1867</v>
      </c>
      <c r="B114" s="13" t="s">
        <v>977</v>
      </c>
      <c r="C114" s="13"/>
      <c r="D114" s="13"/>
      <c r="E114" s="13"/>
      <c r="F114" s="13"/>
      <c r="G114" s="13"/>
      <c r="H114" s="13"/>
      <c r="I114" s="13"/>
    </row>
    <row r="115" spans="1:9">
      <c r="A115" s="678"/>
      <c r="B115" s="19" t="s">
        <v>972</v>
      </c>
      <c r="C115" s="13"/>
      <c r="D115" s="13"/>
      <c r="E115" s="13"/>
      <c r="F115" s="13"/>
      <c r="G115" s="13"/>
      <c r="H115" s="13"/>
      <c r="I115" s="13"/>
    </row>
    <row r="116" spans="1:9">
      <c r="A116" s="678"/>
      <c r="B116" s="17" t="s">
        <v>973</v>
      </c>
      <c r="C116" s="13"/>
      <c r="D116" s="13"/>
      <c r="E116" s="13"/>
      <c r="F116" s="13"/>
      <c r="G116" s="13"/>
      <c r="H116" s="13"/>
      <c r="I116" s="13"/>
    </row>
    <row r="117" spans="1:9">
      <c r="A117" s="678"/>
      <c r="B117" s="17" t="s">
        <v>974</v>
      </c>
      <c r="C117" s="13"/>
      <c r="D117" s="13"/>
      <c r="E117" s="13"/>
      <c r="F117" s="13"/>
      <c r="G117" s="13"/>
      <c r="H117" s="13"/>
      <c r="I117" s="13"/>
    </row>
    <row r="118" spans="1:9" ht="35.25" customHeight="1">
      <c r="A118" s="678" t="s">
        <v>1782</v>
      </c>
      <c r="B118" s="13" t="s">
        <v>979</v>
      </c>
      <c r="C118" s="13"/>
      <c r="D118" s="13"/>
      <c r="E118" s="13"/>
      <c r="F118" s="13"/>
      <c r="G118" s="13"/>
      <c r="H118" s="13"/>
      <c r="I118" s="13"/>
    </row>
    <row r="119" spans="1:9">
      <c r="A119" s="678"/>
      <c r="B119" s="19" t="s">
        <v>978</v>
      </c>
      <c r="C119" s="13"/>
      <c r="D119" s="13"/>
      <c r="E119" s="13"/>
      <c r="F119" s="13"/>
      <c r="G119" s="13"/>
      <c r="H119" s="13"/>
      <c r="I119" s="13"/>
    </row>
    <row r="120" spans="1:9">
      <c r="A120" s="678"/>
      <c r="B120" s="19" t="s">
        <v>1783</v>
      </c>
      <c r="C120" s="13"/>
      <c r="D120" s="13"/>
      <c r="E120" s="13"/>
      <c r="F120" s="13"/>
      <c r="G120" s="13"/>
      <c r="H120" s="13"/>
      <c r="I120" s="13"/>
    </row>
    <row r="121" spans="1:9">
      <c r="A121" s="678"/>
      <c r="B121" s="17" t="s">
        <v>864</v>
      </c>
      <c r="C121" s="13"/>
      <c r="D121" s="13"/>
      <c r="E121" s="13"/>
      <c r="F121" s="13"/>
      <c r="G121" s="13"/>
      <c r="H121" s="13"/>
      <c r="I121" s="13"/>
    </row>
    <row r="122" spans="1:9">
      <c r="A122" s="678"/>
      <c r="B122" s="17" t="s">
        <v>865</v>
      </c>
      <c r="C122" s="13"/>
      <c r="D122" s="13"/>
      <c r="E122" s="13"/>
      <c r="F122" s="13"/>
      <c r="G122" s="13"/>
      <c r="H122" s="13"/>
      <c r="I122" s="13"/>
    </row>
    <row r="123" spans="1:9" ht="14.25" customHeight="1">
      <c r="A123" s="678"/>
      <c r="B123" s="17" t="s">
        <v>1784</v>
      </c>
      <c r="D123" s="13"/>
      <c r="E123" s="13"/>
      <c r="F123" s="13"/>
      <c r="G123" s="13"/>
      <c r="H123" s="13"/>
      <c r="I123" s="13"/>
    </row>
    <row r="124" spans="1:9" ht="35.25" customHeight="1">
      <c r="A124" s="678" t="s">
        <v>1785</v>
      </c>
      <c r="B124" s="13" t="s">
        <v>1786</v>
      </c>
      <c r="C124" s="13"/>
      <c r="D124" s="13"/>
      <c r="E124" s="13"/>
      <c r="F124" s="13"/>
      <c r="G124" s="13"/>
      <c r="H124" s="13"/>
      <c r="I124" s="13"/>
    </row>
    <row r="125" spans="1:9" ht="14.25" customHeight="1">
      <c r="A125" s="31"/>
      <c r="B125" s="17" t="s">
        <v>1787</v>
      </c>
      <c r="D125" s="13"/>
      <c r="E125" s="13"/>
      <c r="F125" s="13"/>
      <c r="G125" s="13"/>
      <c r="H125" s="13"/>
      <c r="I125" s="13"/>
    </row>
    <row r="126" spans="1:9" ht="35.25" customHeight="1">
      <c r="A126" s="30"/>
      <c r="B126" s="13"/>
      <c r="C126" s="13"/>
      <c r="D126" s="13"/>
      <c r="E126" s="13"/>
      <c r="F126" s="13"/>
      <c r="G126" s="13"/>
      <c r="H126" s="13"/>
      <c r="I126" s="13"/>
    </row>
    <row r="127" spans="1:9" ht="14.25" customHeight="1">
      <c r="A127" s="29"/>
      <c r="B127" s="17"/>
      <c r="D127" s="13"/>
      <c r="E127" s="13"/>
      <c r="F127" s="13"/>
      <c r="G127" s="13"/>
      <c r="H127" s="13"/>
      <c r="I127" s="13"/>
    </row>
    <row r="128" spans="1:9" ht="35.25" customHeight="1">
      <c r="A128" s="24"/>
      <c r="B128" s="13"/>
      <c r="C128" s="13"/>
      <c r="D128" s="13"/>
      <c r="E128" s="13"/>
      <c r="F128" s="13"/>
      <c r="G128" s="13"/>
      <c r="H128" s="13"/>
      <c r="I128" s="13"/>
    </row>
    <row r="129" spans="1:9" ht="14.25" customHeight="1">
      <c r="B129" s="17"/>
      <c r="D129" s="13"/>
      <c r="E129" s="13"/>
      <c r="F129" s="13"/>
      <c r="G129" s="13"/>
      <c r="H129" s="13"/>
      <c r="I129" s="13"/>
    </row>
    <row r="130" spans="1:9" ht="35.25" customHeight="1">
      <c r="A130" s="24"/>
      <c r="B130" s="13"/>
      <c r="C130" s="13"/>
      <c r="D130" s="13"/>
      <c r="E130" s="13"/>
      <c r="F130" s="13"/>
      <c r="G130" s="13"/>
      <c r="H130" s="13"/>
      <c r="I130" s="13"/>
    </row>
    <row r="131" spans="1:9" ht="14.25" customHeight="1">
      <c r="B131" s="17"/>
      <c r="D131" s="13"/>
      <c r="E131" s="13"/>
      <c r="F131" s="13"/>
      <c r="G131" s="13"/>
      <c r="H131" s="13"/>
      <c r="I131" s="13"/>
    </row>
    <row r="132" spans="1:9" ht="35.25" customHeight="1">
      <c r="A132" s="24"/>
      <c r="B132" s="13"/>
      <c r="C132" s="13"/>
      <c r="D132" s="13"/>
      <c r="E132" s="13"/>
      <c r="F132" s="13"/>
      <c r="G132" s="13"/>
      <c r="H132" s="13"/>
      <c r="I132" s="13"/>
    </row>
    <row r="133" spans="1:9" ht="14.25" customHeight="1">
      <c r="B133" s="17"/>
      <c r="D133" s="13"/>
      <c r="E133" s="13"/>
      <c r="F133" s="13"/>
      <c r="G133" s="13"/>
      <c r="H133" s="13"/>
      <c r="I133" s="13"/>
    </row>
    <row r="134" spans="1:9" ht="35.25" customHeight="1">
      <c r="A134" s="24"/>
      <c r="B134" s="13"/>
      <c r="C134" s="13"/>
      <c r="D134" s="13"/>
      <c r="E134" s="13"/>
      <c r="F134" s="13"/>
      <c r="G134" s="13"/>
      <c r="H134" s="13"/>
      <c r="I134" s="13"/>
    </row>
    <row r="135" spans="1:9" ht="14.25" customHeight="1">
      <c r="B135" s="17"/>
      <c r="D135" s="13"/>
      <c r="E135" s="13"/>
      <c r="F135" s="13"/>
      <c r="G135" s="13"/>
      <c r="H135" s="13"/>
      <c r="I135" s="13"/>
    </row>
    <row r="136" spans="1:9" ht="35.25" customHeight="1">
      <c r="A136" s="24"/>
      <c r="B136" s="13"/>
      <c r="C136" s="13"/>
      <c r="D136" s="13"/>
      <c r="E136" s="13"/>
      <c r="F136" s="13"/>
      <c r="G136" s="13"/>
      <c r="H136" s="13"/>
      <c r="I136" s="13"/>
    </row>
    <row r="137" spans="1:9" ht="14.25" customHeight="1">
      <c r="B137" s="17"/>
      <c r="D137" s="13"/>
      <c r="E137" s="13"/>
      <c r="F137" s="13"/>
      <c r="G137" s="13"/>
      <c r="H137" s="13"/>
      <c r="I137" s="13"/>
    </row>
    <row r="138" spans="1:9" ht="35.25" customHeight="1">
      <c r="A138" s="24"/>
      <c r="B138" s="13"/>
      <c r="C138" s="13"/>
      <c r="D138" s="13"/>
      <c r="E138" s="13"/>
      <c r="F138" s="13"/>
      <c r="G138" s="13"/>
      <c r="H138" s="13"/>
      <c r="I138" s="13"/>
    </row>
    <row r="139" spans="1:9" ht="14.25" customHeight="1">
      <c r="B139" s="17"/>
      <c r="D139" s="13"/>
      <c r="E139" s="13"/>
      <c r="F139" s="13"/>
      <c r="G139" s="13"/>
      <c r="H139" s="13"/>
      <c r="I139" s="13"/>
    </row>
    <row r="140" spans="1:9" ht="35.25" customHeight="1">
      <c r="A140" s="24"/>
      <c r="B140" s="13"/>
      <c r="C140" s="13"/>
      <c r="D140" s="13"/>
      <c r="E140" s="13"/>
      <c r="F140" s="13"/>
      <c r="G140" s="13"/>
      <c r="H140" s="13"/>
      <c r="I140" s="13"/>
    </row>
    <row r="141" spans="1:9" ht="14.25" customHeight="1">
      <c r="B141" s="17"/>
      <c r="D141" s="13"/>
      <c r="E141" s="13"/>
      <c r="F141" s="13"/>
      <c r="G141" s="13"/>
      <c r="H141" s="13"/>
      <c r="I141" s="13"/>
    </row>
    <row r="142" spans="1:9" ht="35.25" customHeight="1">
      <c r="A142" s="24"/>
      <c r="B142" s="13"/>
      <c r="C142" s="13"/>
      <c r="D142" s="13"/>
      <c r="E142" s="13"/>
      <c r="F142" s="13"/>
      <c r="G142" s="13"/>
      <c r="H142" s="13"/>
      <c r="I142" s="13"/>
    </row>
    <row r="143" spans="1:9" ht="14.25" customHeight="1">
      <c r="B143" s="17"/>
      <c r="D143" s="13"/>
      <c r="E143" s="13"/>
      <c r="F143" s="13"/>
      <c r="G143" s="13"/>
      <c r="H143" s="13"/>
      <c r="I143" s="13"/>
    </row>
    <row r="144" spans="1:9" ht="35.25" customHeight="1">
      <c r="A144" s="24"/>
      <c r="B144" s="13"/>
      <c r="C144" s="13"/>
      <c r="D144" s="13"/>
      <c r="E144" s="13"/>
      <c r="F144" s="13"/>
      <c r="G144" s="13"/>
      <c r="H144" s="13"/>
      <c r="I144" s="13"/>
    </row>
    <row r="145" spans="1:9" ht="14.25" customHeight="1">
      <c r="B145" s="17"/>
      <c r="D145" s="13"/>
      <c r="E145" s="13"/>
      <c r="F145" s="13"/>
      <c r="G145" s="13"/>
      <c r="H145" s="13"/>
      <c r="I145" s="13"/>
    </row>
    <row r="146" spans="1:9" ht="35.25" customHeight="1">
      <c r="A146" s="24"/>
      <c r="B146" s="13"/>
      <c r="C146" s="13"/>
      <c r="D146" s="13"/>
      <c r="E146" s="13"/>
      <c r="F146" s="13"/>
      <c r="G146" s="13"/>
      <c r="H146" s="13"/>
      <c r="I146" s="13"/>
    </row>
    <row r="147" spans="1:9" ht="14.25" customHeight="1">
      <c r="B147" s="17"/>
      <c r="D147" s="13"/>
      <c r="E147" s="13"/>
      <c r="F147" s="13"/>
      <c r="G147" s="13"/>
      <c r="H147" s="13"/>
      <c r="I147" s="13"/>
    </row>
    <row r="148" spans="1:9" ht="35.25" customHeight="1">
      <c r="A148" s="24"/>
      <c r="B148" s="13"/>
      <c r="C148" s="13"/>
      <c r="D148" s="13"/>
      <c r="E148" s="13"/>
      <c r="F148" s="13"/>
      <c r="G148" s="13"/>
      <c r="H148" s="13"/>
      <c r="I148" s="13"/>
    </row>
    <row r="149" spans="1:9" ht="14.25" customHeight="1">
      <c r="B149" s="17"/>
      <c r="D149" s="13"/>
      <c r="E149" s="13"/>
      <c r="F149" s="13"/>
      <c r="G149" s="13"/>
      <c r="H149" s="13"/>
      <c r="I149" s="13"/>
    </row>
    <row r="150" spans="1:9" ht="35.25" customHeight="1">
      <c r="A150" s="24"/>
      <c r="B150" s="13"/>
      <c r="C150" s="13"/>
      <c r="D150" s="13"/>
      <c r="E150" s="13"/>
      <c r="F150" s="13"/>
      <c r="G150" s="13"/>
      <c r="H150" s="13"/>
      <c r="I150" s="13"/>
    </row>
    <row r="151" spans="1:9" ht="14.25" customHeight="1">
      <c r="B151" s="17"/>
      <c r="D151" s="13"/>
      <c r="E151" s="13"/>
      <c r="F151" s="13"/>
      <c r="G151" s="13"/>
      <c r="H151" s="13"/>
      <c r="I151" s="13"/>
    </row>
    <row r="152" spans="1:9" ht="35.25" customHeight="1">
      <c r="A152" s="24"/>
      <c r="B152" s="13"/>
      <c r="C152" s="13"/>
      <c r="D152" s="13"/>
      <c r="E152" s="13"/>
      <c r="F152" s="13"/>
      <c r="G152" s="13"/>
      <c r="H152" s="13"/>
      <c r="I152" s="13"/>
    </row>
    <row r="153" spans="1:9" ht="14.25" customHeight="1">
      <c r="B153" s="17"/>
      <c r="D153" s="13"/>
      <c r="E153" s="13"/>
      <c r="F153" s="13"/>
      <c r="G153" s="13"/>
      <c r="H153" s="13"/>
      <c r="I153" s="13"/>
    </row>
    <row r="154" spans="1:9" ht="35.25" customHeight="1">
      <c r="A154" s="24"/>
      <c r="B154" s="13"/>
      <c r="C154" s="13"/>
      <c r="D154" s="13"/>
      <c r="E154" s="13"/>
      <c r="F154" s="13"/>
      <c r="G154" s="13"/>
      <c r="H154" s="13"/>
      <c r="I154" s="13"/>
    </row>
    <row r="155" spans="1:9" ht="14.25" customHeight="1">
      <c r="B155" s="17"/>
      <c r="D155" s="13"/>
      <c r="E155" s="13"/>
      <c r="F155" s="13"/>
      <c r="G155" s="13"/>
      <c r="H155" s="13"/>
      <c r="I155" s="13"/>
    </row>
    <row r="156" spans="1:9" ht="35.25" customHeight="1">
      <c r="A156" s="24"/>
      <c r="B156" s="13"/>
      <c r="C156" s="13"/>
      <c r="D156" s="13"/>
      <c r="E156" s="13"/>
      <c r="F156" s="13"/>
      <c r="G156" s="13"/>
      <c r="H156" s="13"/>
      <c r="I156" s="13"/>
    </row>
    <row r="157" spans="1:9" ht="14.25" customHeight="1">
      <c r="B157" s="17"/>
      <c r="D157" s="13"/>
      <c r="E157" s="13"/>
      <c r="F157" s="13"/>
      <c r="G157" s="13"/>
      <c r="H157" s="13"/>
      <c r="I157" s="13"/>
    </row>
    <row r="158" spans="1:9" ht="35.25" customHeight="1">
      <c r="A158" s="24"/>
      <c r="B158" s="13"/>
      <c r="C158" s="13"/>
      <c r="D158" s="13"/>
      <c r="E158" s="13"/>
      <c r="F158" s="13"/>
      <c r="G158" s="13"/>
      <c r="H158" s="13"/>
      <c r="I158" s="13"/>
    </row>
    <row r="159" spans="1:9" ht="14.25" customHeight="1">
      <c r="B159" s="17"/>
      <c r="D159" s="13"/>
      <c r="E159" s="13"/>
      <c r="F159" s="13"/>
      <c r="G159" s="13"/>
      <c r="H159" s="13"/>
      <c r="I159" s="13"/>
    </row>
    <row r="160" spans="1:9" ht="35.25" customHeight="1">
      <c r="A160" s="24"/>
      <c r="B160" s="13"/>
      <c r="C160" s="13"/>
      <c r="D160" s="13"/>
      <c r="E160" s="13"/>
      <c r="F160" s="13"/>
      <c r="G160" s="13"/>
      <c r="H160" s="13"/>
      <c r="I160" s="13"/>
    </row>
    <row r="161" spans="1:9" ht="14.25" customHeight="1">
      <c r="B161" s="17"/>
      <c r="D161" s="13"/>
      <c r="E161" s="13"/>
      <c r="F161" s="13"/>
      <c r="G161" s="13"/>
      <c r="H161" s="13"/>
      <c r="I161" s="13"/>
    </row>
    <row r="162" spans="1:9" ht="35.25" customHeight="1">
      <c r="A162" s="24"/>
      <c r="B162" s="13"/>
      <c r="C162" s="13"/>
      <c r="D162" s="13"/>
      <c r="E162" s="13"/>
      <c r="F162" s="13"/>
      <c r="G162" s="13"/>
      <c r="H162" s="13"/>
      <c r="I162" s="13"/>
    </row>
    <row r="163" spans="1:9" ht="14.25" customHeight="1">
      <c r="B163" s="17"/>
      <c r="D163" s="13"/>
      <c r="E163" s="13"/>
      <c r="F163" s="13"/>
      <c r="G163" s="13"/>
      <c r="H163" s="13"/>
      <c r="I163" s="13"/>
    </row>
    <row r="164" spans="1:9" ht="35.25" customHeight="1">
      <c r="A164" s="24"/>
      <c r="B164" s="13"/>
      <c r="C164" s="13"/>
      <c r="D164" s="13"/>
      <c r="E164" s="13"/>
      <c r="F164" s="13"/>
      <c r="G164" s="13"/>
      <c r="H164" s="13"/>
      <c r="I164" s="13"/>
    </row>
    <row r="165" spans="1:9" ht="14.25" customHeight="1">
      <c r="B165" s="17"/>
      <c r="D165" s="13"/>
      <c r="E165" s="13"/>
      <c r="F165" s="13"/>
      <c r="G165" s="13"/>
      <c r="H165" s="13"/>
      <c r="I165" s="13"/>
    </row>
    <row r="166" spans="1:9" ht="35.25" customHeight="1">
      <c r="A166" s="24"/>
      <c r="B166" s="13"/>
      <c r="C166" s="13"/>
      <c r="D166" s="13"/>
      <c r="E166" s="13"/>
      <c r="F166" s="13"/>
      <c r="G166" s="13"/>
      <c r="H166" s="13"/>
      <c r="I166" s="13"/>
    </row>
    <row r="167" spans="1:9" ht="14.25" customHeight="1">
      <c r="B167" s="17"/>
      <c r="D167" s="13"/>
      <c r="E167" s="13"/>
      <c r="F167" s="13"/>
      <c r="G167" s="13"/>
      <c r="H167" s="13"/>
      <c r="I167" s="13"/>
    </row>
    <row r="168" spans="1:9" ht="35.25" customHeight="1">
      <c r="A168" s="24"/>
      <c r="B168" s="13"/>
      <c r="C168" s="13"/>
      <c r="D168" s="13"/>
      <c r="E168" s="13"/>
      <c r="F168" s="13"/>
      <c r="G168" s="13"/>
      <c r="H168" s="13"/>
      <c r="I168" s="13"/>
    </row>
    <row r="169" spans="1:9" ht="14.25" customHeight="1">
      <c r="B169" s="17"/>
      <c r="D169" s="13"/>
      <c r="E169" s="13"/>
      <c r="F169" s="13"/>
      <c r="G169" s="13"/>
      <c r="H169" s="13"/>
      <c r="I169" s="13"/>
    </row>
    <row r="170" spans="1:9" ht="35.25" customHeight="1">
      <c r="A170" s="24"/>
      <c r="B170" s="13"/>
      <c r="C170" s="13"/>
      <c r="D170" s="13"/>
      <c r="E170" s="13"/>
      <c r="F170" s="13"/>
      <c r="G170" s="13"/>
      <c r="H170" s="13"/>
      <c r="I170" s="13"/>
    </row>
    <row r="171" spans="1:9" ht="14.25" customHeight="1">
      <c r="B171" s="17"/>
      <c r="D171" s="13"/>
      <c r="E171" s="13"/>
      <c r="F171" s="13"/>
      <c r="G171" s="13"/>
      <c r="H171" s="13"/>
      <c r="I171" s="13"/>
    </row>
    <row r="172" spans="1:9" ht="35.25" customHeight="1">
      <c r="A172" s="24"/>
      <c r="B172" s="13"/>
      <c r="C172" s="13"/>
      <c r="D172" s="13"/>
      <c r="E172" s="13"/>
      <c r="F172" s="13"/>
      <c r="G172" s="13"/>
      <c r="H172" s="13"/>
      <c r="I172" s="13"/>
    </row>
    <row r="173" spans="1:9" ht="14.25" customHeight="1">
      <c r="B173" s="17"/>
      <c r="D173" s="13"/>
      <c r="E173" s="13"/>
      <c r="F173" s="13"/>
      <c r="G173" s="13"/>
      <c r="H173" s="13"/>
      <c r="I173" s="13"/>
    </row>
    <row r="174" spans="1:9" ht="35.25" customHeight="1">
      <c r="A174" s="24"/>
      <c r="B174" s="13"/>
      <c r="C174" s="13"/>
      <c r="D174" s="13"/>
      <c r="E174" s="13"/>
      <c r="F174" s="13"/>
      <c r="G174" s="13"/>
      <c r="H174" s="13"/>
      <c r="I174" s="13"/>
    </row>
    <row r="175" spans="1:9" ht="14.25" customHeight="1">
      <c r="B175" s="17"/>
      <c r="D175" s="13"/>
      <c r="E175" s="13"/>
      <c r="F175" s="13"/>
      <c r="G175" s="13"/>
      <c r="H175" s="13"/>
      <c r="I175" s="13"/>
    </row>
    <row r="176" spans="1:9" ht="35.25" customHeight="1">
      <c r="A176" s="24"/>
      <c r="B176" s="13"/>
      <c r="C176" s="13"/>
      <c r="D176" s="13"/>
      <c r="E176" s="13"/>
      <c r="F176" s="13"/>
      <c r="G176" s="13"/>
      <c r="H176" s="13"/>
      <c r="I176" s="13"/>
    </row>
    <row r="177" spans="1:9" ht="14.25" customHeight="1">
      <c r="B177" s="17"/>
      <c r="D177" s="13"/>
      <c r="E177" s="13"/>
      <c r="F177" s="13"/>
      <c r="G177" s="13"/>
      <c r="H177" s="13"/>
      <c r="I177" s="13"/>
    </row>
    <row r="178" spans="1:9" ht="35.25" customHeight="1">
      <c r="A178" s="24"/>
      <c r="B178" s="13"/>
      <c r="C178" s="13"/>
      <c r="D178" s="13"/>
      <c r="E178" s="13"/>
      <c r="F178" s="13"/>
      <c r="G178" s="13"/>
      <c r="H178" s="13"/>
      <c r="I178" s="13"/>
    </row>
    <row r="179" spans="1:9" ht="14.25" customHeight="1">
      <c r="B179" s="17"/>
      <c r="D179" s="13"/>
      <c r="E179" s="13"/>
      <c r="F179" s="13"/>
      <c r="G179" s="13"/>
      <c r="H179" s="13"/>
      <c r="I179" s="13"/>
    </row>
    <row r="180" spans="1:9" ht="35.25" customHeight="1">
      <c r="A180" s="24"/>
      <c r="B180" s="13"/>
      <c r="C180" s="13"/>
      <c r="D180" s="13"/>
      <c r="E180" s="13"/>
      <c r="F180" s="13"/>
      <c r="G180" s="13"/>
      <c r="H180" s="13"/>
      <c r="I180" s="13"/>
    </row>
    <row r="181" spans="1:9" ht="14.25" customHeight="1">
      <c r="B181" s="17"/>
      <c r="D181" s="13"/>
      <c r="E181" s="13"/>
      <c r="F181" s="13"/>
      <c r="G181" s="13"/>
      <c r="H181" s="13"/>
      <c r="I181" s="13"/>
    </row>
    <row r="182" spans="1:9" ht="35.25" customHeight="1">
      <c r="A182" s="24"/>
      <c r="B182" s="13"/>
      <c r="C182" s="13"/>
      <c r="D182" s="13"/>
      <c r="E182" s="13"/>
      <c r="F182" s="13"/>
      <c r="G182" s="13"/>
      <c r="H182" s="13"/>
      <c r="I182" s="13"/>
    </row>
    <row r="183" spans="1:9" ht="14.25" customHeight="1">
      <c r="B183" s="17"/>
      <c r="D183" s="13"/>
      <c r="E183" s="13"/>
      <c r="F183" s="13"/>
      <c r="G183" s="13"/>
      <c r="H183" s="13"/>
      <c r="I183" s="13"/>
    </row>
    <row r="184" spans="1:9" ht="35.25" customHeight="1">
      <c r="A184" s="24"/>
      <c r="B184" s="13"/>
      <c r="C184" s="13"/>
      <c r="D184" s="13"/>
      <c r="E184" s="13"/>
      <c r="F184" s="13"/>
      <c r="G184" s="13"/>
      <c r="H184" s="13"/>
      <c r="I184" s="13"/>
    </row>
    <row r="185" spans="1:9" ht="14.25" customHeight="1">
      <c r="B185" s="17"/>
      <c r="D185" s="13"/>
      <c r="E185" s="13"/>
      <c r="F185" s="13"/>
      <c r="G185" s="13"/>
      <c r="H185" s="13"/>
      <c r="I185" s="13"/>
    </row>
    <row r="186" spans="1:9" ht="35.25" customHeight="1">
      <c r="A186" s="24"/>
      <c r="B186" s="13"/>
      <c r="C186" s="13"/>
      <c r="D186" s="13"/>
      <c r="E186" s="13"/>
      <c r="F186" s="13"/>
      <c r="G186" s="13"/>
      <c r="H186" s="13"/>
      <c r="I186" s="13"/>
    </row>
    <row r="187" spans="1:9" ht="14.25" customHeight="1">
      <c r="B187" s="17"/>
      <c r="D187" s="13"/>
      <c r="E187" s="13"/>
      <c r="F187" s="13"/>
      <c r="G187" s="13"/>
      <c r="H187" s="13"/>
      <c r="I187" s="13"/>
    </row>
    <row r="188" spans="1:9" ht="35.25" customHeight="1">
      <c r="A188" s="24"/>
      <c r="B188" s="13"/>
      <c r="C188" s="13"/>
      <c r="D188" s="13"/>
      <c r="E188" s="13"/>
      <c r="F188" s="13"/>
      <c r="G188" s="13"/>
      <c r="H188" s="13"/>
      <c r="I188" s="13"/>
    </row>
    <row r="189" spans="1:9" ht="14.25" customHeight="1">
      <c r="B189" s="17"/>
      <c r="D189" s="13"/>
      <c r="E189" s="13"/>
      <c r="F189" s="13"/>
      <c r="G189" s="13"/>
      <c r="H189" s="13"/>
      <c r="I189" s="13"/>
    </row>
    <row r="190" spans="1:9" ht="35.25" customHeight="1">
      <c r="A190" s="24"/>
      <c r="B190" s="13"/>
      <c r="C190" s="13"/>
      <c r="D190" s="13"/>
      <c r="E190" s="13"/>
      <c r="F190" s="13"/>
      <c r="G190" s="13"/>
      <c r="H190" s="13"/>
      <c r="I190" s="13"/>
    </row>
  </sheetData>
  <customSheetViews>
    <customSheetView guid="{17A61E15-CB34-4E45-B54C-4890B27A542F}" showGridLines="0">
      <pageMargins left="0.7" right="0.7" top="0.75" bottom="0.75" header="0.3" footer="0.3"/>
      <pageSetup paperSize="9" orientation="portrait" r:id="rId1"/>
    </customSheetView>
  </customSheetViews>
  <hyperlinks>
    <hyperlink ref="A3" location="'Tabl.1(124)'!A1" display="TABL.1(124). "/>
    <hyperlink ref="A5" location="'Tabl.2(125)'!A1" display="TABL.2(125). "/>
    <hyperlink ref="A7" location="'Tabl.3(126)'!A1" display="TABL.3(126). "/>
    <hyperlink ref="A9" location="'Tabl.4(127)'!A1" display="TABL.4(127). "/>
    <hyperlink ref="A11" location="'Tabl.5(128)'!A1" display="TABL.5(128). "/>
    <hyperlink ref="A13" location="'Tabl.6(129)'!A1" display="TABL.6(129). "/>
    <hyperlink ref="A18" location="'Tabl.8(131)'!A1" display="TABL.8(131). "/>
    <hyperlink ref="A22" location="'Tabl.10(133)'!A1" display="TABL.10(133)."/>
    <hyperlink ref="A24" location="'Tabl.11(134)'!A1" display="TABL.11(134). "/>
    <hyperlink ref="A26" location="'Tabl.12(135)'!A1" display="TABL.12(135). "/>
    <hyperlink ref="A28" location="'Tabl.13(136)'!A1" display="TABL.13(136). "/>
    <hyperlink ref="A32" location="'Tabl.15(138)'!A1" display="TABL.15(138).  "/>
    <hyperlink ref="A35" location="'Tabl.16(139)'!A1" display="TABL. 16(139). "/>
    <hyperlink ref="A37" location="'Tabl.17(140)'!A1" display="TABL. 17(140).  "/>
    <hyperlink ref="A41" location="'Tabl.18(141)'!A1" display="TABL. 18(141). "/>
    <hyperlink ref="A44" location="'Tabl.19(142)'!A1" display="TABL. 19(142). "/>
    <hyperlink ref="A48" location="'Tabl.20(143)'!A1" display="TABL. 20(143)  "/>
    <hyperlink ref="A52" location="'Tabl.21(144)'!A1" display="TABL. 21(144)."/>
    <hyperlink ref="A56" location="'Tabl.22(145)'!A1" display="TABL. 22(145). "/>
    <hyperlink ref="A60" location="'Tabl.23(146)'!A1" display="TABL. 23(146). "/>
    <hyperlink ref="A63" location="'Tabl.24(147)'!A1" display="TABL. 24(147)."/>
    <hyperlink ref="A66" location="'Tabl.25(148)'!A1" display="TABL. 25(148). "/>
    <hyperlink ref="A70" location="'Tabl.26(149)'!A1" display="TABL. 26(149).  "/>
    <hyperlink ref="A74" location="'Tabl.27(150)'!A1" display="TABL. 27(150). "/>
    <hyperlink ref="A78" location="'Tabl.28(151)'!A1" display="TABL. 28(151). "/>
    <hyperlink ref="A82" location="'Tabl.29(152)'!A1" display="TABL. 29(152). "/>
    <hyperlink ref="A124" location="'Tabl.44(167)'!A1" display="TABL. 44(167). "/>
    <hyperlink ref="A86" location="'Tabl.30(153)'!A1" display="TABL. 30(153). "/>
    <hyperlink ref="A88" location="'Tabl.31(154)'!A1" display="TABL. 31(154). "/>
    <hyperlink ref="A91" location="'Tabl.32(155)'!A1" display="TABL. 32(155). "/>
    <hyperlink ref="A93" location="'Tabl.33(156)'!A1" display="TABL. 33(156). "/>
    <hyperlink ref="A95" location="'Tabl.34(157)'!A1" display="TABL. 34(157). "/>
    <hyperlink ref="A97" location="'Tabl.35(158)'!A1" display="TABL. 35(158). "/>
    <hyperlink ref="A99" location="'Tabl.36(159)'!A1" display="TABL. 36(159). "/>
    <hyperlink ref="A101" location="'Tabl.37(160)'!A1" display="TABL. 37(160). "/>
    <hyperlink ref="A104" location="'Tabl.38(161)'!A1" display="TABL. 38(161). "/>
    <hyperlink ref="A106" location="'Tabl.39(162)'!A1" display="TABL. 39(162). "/>
    <hyperlink ref="A108" location="'Tabl.40(163)'!A1" display="TABL. 40(163). "/>
    <hyperlink ref="A110" location="'Tabl.41(164)'!A1" display="TABL. 41(164). "/>
    <hyperlink ref="A114" location="'Tabl.42(165)'!A1" display="TABL. 42(165). "/>
    <hyperlink ref="A118" location="'Tabl.43(166)'!A1" display="TABL. 43(166). "/>
    <hyperlink ref="A30" location="'Tabl.14(137)'!A1" display="TABL.14(137). "/>
    <hyperlink ref="A16" location="'Tabl.7(130)'!A1" display="TABL.7(130). "/>
    <hyperlink ref="A20" location="'Tabl.9(132)'!A1" display="TABL.9(132). "/>
  </hyperlinks>
  <pageMargins left="0.7" right="0.7" top="0.75" bottom="0.75" header="0.3" footer="0.3"/>
  <pageSetup paperSize="9" orientation="landscape" r:id="rId2"/>
</worksheet>
</file>

<file path=xl/worksheets/sheet20.xml><?xml version="1.0" encoding="utf-8"?>
<worksheet xmlns="http://schemas.openxmlformats.org/spreadsheetml/2006/main" xmlns:r="http://schemas.openxmlformats.org/officeDocument/2006/relationships">
  <dimension ref="A1:I201"/>
  <sheetViews>
    <sheetView showGridLines="0" zoomScaleNormal="100" workbookViewId="0">
      <selection activeCell="H2" sqref="H2"/>
    </sheetView>
  </sheetViews>
  <sheetFormatPr defaultRowHeight="11.25"/>
  <cols>
    <col min="1" max="1" width="23.28515625" style="33" customWidth="1"/>
    <col min="2" max="2" width="9.7109375" style="33" customWidth="1"/>
    <col min="3" max="5" width="10.140625" style="33" customWidth="1"/>
    <col min="6" max="6" width="19.42578125" style="33" customWidth="1"/>
    <col min="7" max="8" width="9.7109375" style="33" customWidth="1"/>
    <col min="9" max="16384" width="9.140625" style="33"/>
  </cols>
  <sheetData>
    <row r="1" spans="1:9" ht="14.25" customHeight="1">
      <c r="A1" s="443" t="s">
        <v>1810</v>
      </c>
      <c r="B1" s="443"/>
      <c r="C1" s="443"/>
      <c r="D1" s="443"/>
      <c r="E1" s="443"/>
      <c r="F1" s="443"/>
      <c r="H1" s="97" t="s">
        <v>877</v>
      </c>
      <c r="I1" s="122"/>
    </row>
    <row r="2" spans="1:9" ht="14.25" customHeight="1">
      <c r="A2" s="444" t="s">
        <v>1452</v>
      </c>
      <c r="B2" s="443"/>
      <c r="C2" s="443"/>
      <c r="D2" s="443"/>
      <c r="E2" s="445"/>
      <c r="F2" s="445"/>
      <c r="H2" s="100" t="s">
        <v>878</v>
      </c>
      <c r="I2" s="122"/>
    </row>
    <row r="3" spans="1:9" ht="14.25" customHeight="1">
      <c r="A3" s="42" t="s">
        <v>1453</v>
      </c>
      <c r="B3" s="43"/>
      <c r="C3" s="43"/>
      <c r="D3" s="43"/>
      <c r="E3" s="43"/>
      <c r="F3" s="43"/>
    </row>
    <row r="4" spans="1:9" ht="5.0999999999999996" customHeight="1">
      <c r="A4" s="44"/>
      <c r="B4" s="44"/>
      <c r="C4" s="44"/>
      <c r="D4" s="44"/>
      <c r="E4" s="44"/>
      <c r="F4" s="44"/>
    </row>
    <row r="5" spans="1:9" ht="24.95" customHeight="1">
      <c r="A5" s="794" t="s">
        <v>63</v>
      </c>
      <c r="B5" s="796" t="s">
        <v>64</v>
      </c>
      <c r="C5" s="798" t="s">
        <v>65</v>
      </c>
      <c r="D5" s="794"/>
      <c r="E5" s="799"/>
      <c r="F5" s="762" t="s">
        <v>57</v>
      </c>
    </row>
    <row r="6" spans="1:9" ht="24.95" customHeight="1">
      <c r="A6" s="795"/>
      <c r="B6" s="797"/>
      <c r="C6" s="446" t="s">
        <v>0</v>
      </c>
      <c r="D6" s="446" t="s">
        <v>1</v>
      </c>
      <c r="E6" s="447" t="s">
        <v>2</v>
      </c>
      <c r="F6" s="763"/>
    </row>
    <row r="7" spans="1:9" ht="14.25" customHeight="1">
      <c r="A7" s="448" t="s">
        <v>390</v>
      </c>
      <c r="B7" s="449" t="s">
        <v>1283</v>
      </c>
      <c r="C7" s="449" t="s">
        <v>1284</v>
      </c>
      <c r="D7" s="449" t="s">
        <v>1285</v>
      </c>
      <c r="E7" s="449" t="s">
        <v>1286</v>
      </c>
      <c r="F7" s="216" t="s">
        <v>58</v>
      </c>
      <c r="G7" s="450"/>
    </row>
    <row r="8" spans="1:9" ht="14.25" customHeight="1">
      <c r="A8" s="451" t="s">
        <v>391</v>
      </c>
      <c r="B8" s="449" t="s">
        <v>1287</v>
      </c>
      <c r="C8" s="449" t="s">
        <v>1288</v>
      </c>
      <c r="D8" s="449" t="s">
        <v>1289</v>
      </c>
      <c r="E8" s="449" t="s">
        <v>1290</v>
      </c>
      <c r="F8" s="219" t="s">
        <v>59</v>
      </c>
      <c r="G8" s="450"/>
    </row>
    <row r="9" spans="1:9" ht="14.25" customHeight="1">
      <c r="A9" s="451" t="s">
        <v>392</v>
      </c>
      <c r="B9" s="449" t="s">
        <v>1291</v>
      </c>
      <c r="C9" s="449" t="s">
        <v>1292</v>
      </c>
      <c r="D9" s="449" t="s">
        <v>1293</v>
      </c>
      <c r="E9" s="449" t="s">
        <v>1294</v>
      </c>
      <c r="F9" s="219" t="s">
        <v>60</v>
      </c>
      <c r="G9" s="450"/>
    </row>
    <row r="10" spans="1:9" ht="14.25" customHeight="1">
      <c r="A10" s="451" t="s">
        <v>393</v>
      </c>
      <c r="B10" s="449" t="s">
        <v>1295</v>
      </c>
      <c r="C10" s="449" t="s">
        <v>1296</v>
      </c>
      <c r="D10" s="449" t="s">
        <v>1297</v>
      </c>
      <c r="E10" s="449" t="s">
        <v>1298</v>
      </c>
      <c r="F10" s="219" t="s">
        <v>61</v>
      </c>
      <c r="G10" s="450"/>
    </row>
    <row r="11" spans="1:9" ht="14.25" customHeight="1">
      <c r="A11" s="451" t="s">
        <v>394</v>
      </c>
      <c r="B11" s="449" t="s">
        <v>1299</v>
      </c>
      <c r="C11" s="449" t="s">
        <v>1300</v>
      </c>
      <c r="D11" s="449" t="s">
        <v>1301</v>
      </c>
      <c r="E11" s="449" t="s">
        <v>1164</v>
      </c>
      <c r="F11" s="219" t="s">
        <v>62</v>
      </c>
      <c r="G11" s="450"/>
    </row>
    <row r="12" spans="1:9" ht="5.0999999999999996" customHeight="1">
      <c r="A12" s="451"/>
      <c r="B12" s="78"/>
      <c r="C12" s="78"/>
      <c r="D12" s="78"/>
      <c r="E12" s="78"/>
      <c r="F12" s="107"/>
      <c r="G12" s="450"/>
    </row>
    <row r="13" spans="1:9" ht="14.25" customHeight="1">
      <c r="A13" s="309" t="s">
        <v>928</v>
      </c>
      <c r="B13" s="452"/>
      <c r="C13" s="452"/>
      <c r="D13" s="452"/>
      <c r="E13" s="452"/>
      <c r="F13" s="450"/>
      <c r="G13" s="450"/>
      <c r="H13" s="450"/>
    </row>
    <row r="14" spans="1:9" ht="14.25" customHeight="1">
      <c r="A14" s="309" t="s">
        <v>929</v>
      </c>
      <c r="B14" s="453"/>
      <c r="C14" s="453"/>
      <c r="D14" s="453"/>
      <c r="E14" s="453"/>
      <c r="F14" s="450"/>
      <c r="G14" s="450"/>
      <c r="H14" s="450"/>
    </row>
    <row r="15" spans="1:9">
      <c r="A15" s="36"/>
      <c r="B15" s="453"/>
      <c r="C15" s="453"/>
      <c r="D15" s="453"/>
      <c r="E15" s="453"/>
      <c r="F15" s="450"/>
      <c r="G15" s="450"/>
      <c r="H15" s="450"/>
    </row>
    <row r="16" spans="1:9">
      <c r="A16" s="36"/>
      <c r="B16" s="453"/>
      <c r="C16" s="453"/>
      <c r="D16" s="453"/>
      <c r="E16" s="453"/>
      <c r="F16" s="450"/>
      <c r="G16" s="450"/>
      <c r="H16" s="450"/>
    </row>
    <row r="17" spans="1:8">
      <c r="A17" s="36"/>
      <c r="B17" s="453"/>
      <c r="C17" s="453"/>
      <c r="D17" s="453"/>
      <c r="E17" s="453"/>
      <c r="F17" s="450"/>
      <c r="G17" s="450"/>
      <c r="H17" s="450"/>
    </row>
    <row r="18" spans="1:8">
      <c r="A18" s="36"/>
      <c r="B18" s="453"/>
      <c r="C18" s="453"/>
      <c r="D18" s="453"/>
      <c r="E18" s="453"/>
      <c r="F18" s="450"/>
      <c r="G18" s="450"/>
      <c r="H18" s="450"/>
    </row>
    <row r="19" spans="1:8">
      <c r="A19" s="36"/>
      <c r="B19" s="453"/>
      <c r="C19" s="453"/>
      <c r="D19" s="453"/>
      <c r="E19" s="453"/>
      <c r="F19" s="450"/>
      <c r="G19" s="450"/>
      <c r="H19" s="450"/>
    </row>
    <row r="20" spans="1:8">
      <c r="A20" s="36"/>
      <c r="B20" s="453"/>
      <c r="C20" s="453"/>
      <c r="D20" s="453"/>
      <c r="E20" s="453"/>
      <c r="F20" s="450"/>
      <c r="G20" s="450"/>
      <c r="H20" s="450"/>
    </row>
    <row r="21" spans="1:8">
      <c r="A21" s="36"/>
      <c r="B21" s="453"/>
      <c r="C21" s="453"/>
      <c r="D21" s="453"/>
      <c r="E21" s="453"/>
      <c r="F21" s="450"/>
      <c r="G21" s="450"/>
      <c r="H21" s="450"/>
    </row>
    <row r="22" spans="1:8">
      <c r="A22" s="36"/>
      <c r="B22" s="453"/>
      <c r="C22" s="453"/>
      <c r="D22" s="453"/>
      <c r="E22" s="453"/>
      <c r="F22" s="450"/>
      <c r="G22" s="450"/>
      <c r="H22" s="450"/>
    </row>
    <row r="23" spans="1:8" ht="14.25" customHeight="1">
      <c r="A23" s="36"/>
      <c r="B23" s="453"/>
      <c r="C23" s="453"/>
      <c r="D23" s="453"/>
      <c r="E23" s="453"/>
      <c r="F23" s="450"/>
      <c r="G23" s="450"/>
      <c r="H23" s="450"/>
    </row>
    <row r="24" spans="1:8">
      <c r="A24" s="36"/>
      <c r="B24" s="453"/>
      <c r="C24" s="453"/>
      <c r="D24" s="453"/>
      <c r="E24" s="453"/>
      <c r="F24" s="450"/>
      <c r="G24" s="450"/>
      <c r="H24" s="450"/>
    </row>
    <row r="25" spans="1:8">
      <c r="A25" s="36"/>
      <c r="B25" s="453"/>
      <c r="C25" s="453"/>
      <c r="D25" s="453"/>
      <c r="E25" s="453"/>
      <c r="F25" s="450"/>
      <c r="G25" s="450"/>
      <c r="H25" s="450"/>
    </row>
    <row r="26" spans="1:8">
      <c r="A26" s="36"/>
      <c r="B26" s="453"/>
      <c r="C26" s="453"/>
      <c r="D26" s="453"/>
      <c r="E26" s="453"/>
      <c r="F26" s="450"/>
      <c r="G26" s="450"/>
      <c r="H26" s="450"/>
    </row>
    <row r="27" spans="1:8">
      <c r="A27" s="36"/>
      <c r="B27" s="453"/>
      <c r="C27" s="453"/>
      <c r="D27" s="453"/>
      <c r="E27" s="453"/>
      <c r="F27" s="450"/>
      <c r="G27" s="450"/>
      <c r="H27" s="450"/>
    </row>
    <row r="28" spans="1:8">
      <c r="A28" s="36"/>
      <c r="B28" s="453"/>
      <c r="C28" s="453"/>
      <c r="D28" s="453"/>
      <c r="E28" s="453"/>
      <c r="F28" s="450"/>
      <c r="G28" s="450"/>
      <c r="H28" s="450"/>
    </row>
    <row r="29" spans="1:8">
      <c r="A29" s="36"/>
      <c r="B29" s="453"/>
      <c r="C29" s="453"/>
      <c r="D29" s="453"/>
      <c r="E29" s="453"/>
      <c r="F29" s="450"/>
      <c r="G29" s="450"/>
      <c r="H29" s="450"/>
    </row>
    <row r="30" spans="1:8">
      <c r="A30" s="36"/>
      <c r="B30" s="453"/>
      <c r="C30" s="453"/>
      <c r="D30" s="453"/>
      <c r="E30" s="453"/>
      <c r="F30" s="450"/>
      <c r="G30" s="450"/>
      <c r="H30" s="450"/>
    </row>
    <row r="31" spans="1:8">
      <c r="A31" s="36"/>
      <c r="B31" s="453"/>
      <c r="C31" s="453"/>
      <c r="D31" s="453"/>
      <c r="E31" s="453"/>
      <c r="F31" s="450"/>
      <c r="G31" s="450"/>
      <c r="H31" s="450"/>
    </row>
    <row r="32" spans="1:8">
      <c r="A32" s="36"/>
      <c r="B32" s="453"/>
      <c r="C32" s="453"/>
      <c r="D32" s="453"/>
      <c r="E32" s="453"/>
      <c r="F32" s="450"/>
      <c r="G32" s="450"/>
      <c r="H32" s="450"/>
    </row>
    <row r="33" spans="1:8">
      <c r="A33" s="36"/>
      <c r="B33" s="453"/>
      <c r="C33" s="453"/>
      <c r="D33" s="453"/>
      <c r="E33" s="453"/>
      <c r="F33" s="450"/>
      <c r="G33" s="450"/>
      <c r="H33" s="450"/>
    </row>
    <row r="34" spans="1:8">
      <c r="A34" s="36"/>
      <c r="B34" s="453"/>
      <c r="C34" s="453"/>
      <c r="D34" s="453"/>
      <c r="E34" s="453"/>
      <c r="F34" s="450"/>
      <c r="G34" s="450"/>
      <c r="H34" s="450"/>
    </row>
    <row r="35" spans="1:8">
      <c r="A35" s="36"/>
      <c r="B35" s="453"/>
      <c r="C35" s="453"/>
      <c r="D35" s="453"/>
      <c r="E35" s="453"/>
      <c r="F35" s="450"/>
      <c r="G35" s="450"/>
      <c r="H35" s="450"/>
    </row>
    <row r="36" spans="1:8">
      <c r="A36" s="36"/>
      <c r="B36" s="453"/>
      <c r="C36" s="453"/>
      <c r="D36" s="453"/>
      <c r="E36" s="453"/>
      <c r="F36" s="450"/>
      <c r="G36" s="450"/>
      <c r="H36" s="450"/>
    </row>
    <row r="37" spans="1:8">
      <c r="A37" s="36"/>
      <c r="B37" s="453"/>
      <c r="C37" s="453"/>
      <c r="D37" s="453"/>
      <c r="E37" s="453"/>
      <c r="F37" s="450"/>
      <c r="G37" s="450"/>
      <c r="H37" s="450"/>
    </row>
    <row r="38" spans="1:8">
      <c r="A38" s="36"/>
      <c r="B38" s="453"/>
      <c r="C38" s="453"/>
      <c r="D38" s="453"/>
      <c r="E38" s="453"/>
      <c r="F38" s="450"/>
      <c r="G38" s="450"/>
      <c r="H38" s="450"/>
    </row>
    <row r="39" spans="1:8">
      <c r="A39" s="36"/>
      <c r="B39" s="453"/>
      <c r="C39" s="453"/>
      <c r="D39" s="453"/>
      <c r="E39" s="453"/>
      <c r="F39" s="450"/>
      <c r="G39" s="450"/>
      <c r="H39" s="450"/>
    </row>
    <row r="40" spans="1:8">
      <c r="A40" s="36"/>
      <c r="B40" s="453"/>
      <c r="C40" s="453"/>
      <c r="D40" s="453"/>
      <c r="E40" s="453"/>
      <c r="F40" s="450"/>
      <c r="G40" s="450"/>
      <c r="H40" s="450"/>
    </row>
    <row r="41" spans="1:8">
      <c r="A41" s="36"/>
      <c r="B41" s="453"/>
      <c r="C41" s="453"/>
      <c r="D41" s="453"/>
      <c r="E41" s="453"/>
      <c r="F41" s="450"/>
      <c r="G41" s="450"/>
      <c r="H41" s="450"/>
    </row>
    <row r="42" spans="1:8">
      <c r="A42" s="36"/>
      <c r="B42" s="453"/>
      <c r="C42" s="453"/>
      <c r="D42" s="453"/>
      <c r="E42" s="453"/>
      <c r="F42" s="450"/>
      <c r="G42" s="450"/>
      <c r="H42" s="450"/>
    </row>
    <row r="43" spans="1:8">
      <c r="A43" s="36"/>
      <c r="B43" s="453"/>
      <c r="C43" s="453"/>
      <c r="D43" s="453"/>
      <c r="E43" s="453"/>
      <c r="F43" s="450"/>
      <c r="G43" s="450"/>
      <c r="H43" s="450"/>
    </row>
    <row r="44" spans="1:8">
      <c r="A44" s="36"/>
      <c r="B44" s="453"/>
      <c r="C44" s="453"/>
      <c r="D44" s="453"/>
      <c r="E44" s="453"/>
      <c r="F44" s="450"/>
      <c r="G44" s="450"/>
      <c r="H44" s="450"/>
    </row>
    <row r="45" spans="1:8">
      <c r="A45" s="36"/>
      <c r="B45" s="453"/>
      <c r="C45" s="453"/>
      <c r="D45" s="453"/>
      <c r="E45" s="453"/>
      <c r="F45" s="450"/>
      <c r="G45" s="450"/>
      <c r="H45" s="450"/>
    </row>
    <row r="46" spans="1:8">
      <c r="A46" s="36"/>
      <c r="B46" s="453"/>
      <c r="C46" s="453"/>
      <c r="D46" s="453"/>
      <c r="E46" s="453"/>
      <c r="F46" s="450"/>
      <c r="G46" s="450"/>
      <c r="H46" s="450"/>
    </row>
    <row r="47" spans="1:8">
      <c r="A47" s="36"/>
      <c r="B47" s="453"/>
      <c r="C47" s="453"/>
      <c r="D47" s="453"/>
      <c r="E47" s="453"/>
      <c r="F47" s="450"/>
      <c r="G47" s="450"/>
      <c r="H47" s="450"/>
    </row>
    <row r="48" spans="1:8">
      <c r="A48" s="36"/>
      <c r="B48" s="453"/>
      <c r="C48" s="453"/>
      <c r="D48" s="453"/>
      <c r="E48" s="453"/>
      <c r="F48" s="450"/>
      <c r="G48" s="450"/>
      <c r="H48" s="450"/>
    </row>
    <row r="49" spans="1:8">
      <c r="A49" s="36"/>
      <c r="B49" s="453"/>
      <c r="C49" s="453"/>
      <c r="D49" s="453"/>
      <c r="E49" s="453"/>
      <c r="F49" s="450"/>
      <c r="G49" s="450"/>
      <c r="H49" s="450"/>
    </row>
    <row r="50" spans="1:8">
      <c r="A50" s="36"/>
      <c r="B50" s="453"/>
      <c r="C50" s="453"/>
      <c r="D50" s="453"/>
      <c r="E50" s="453"/>
      <c r="F50" s="450"/>
      <c r="G50" s="450"/>
      <c r="H50" s="450"/>
    </row>
    <row r="51" spans="1:8">
      <c r="A51" s="36"/>
      <c r="B51" s="453"/>
      <c r="C51" s="453"/>
      <c r="D51" s="453"/>
      <c r="E51" s="453"/>
      <c r="F51" s="450"/>
      <c r="G51" s="450"/>
      <c r="H51" s="450"/>
    </row>
    <row r="52" spans="1:8">
      <c r="A52" s="36"/>
      <c r="B52" s="453"/>
      <c r="C52" s="453"/>
      <c r="D52" s="453"/>
      <c r="E52" s="453"/>
      <c r="F52" s="450"/>
      <c r="G52" s="450"/>
      <c r="H52" s="450"/>
    </row>
    <row r="53" spans="1:8">
      <c r="A53" s="36"/>
      <c r="B53" s="453"/>
      <c r="C53" s="453"/>
      <c r="D53" s="453"/>
      <c r="E53" s="453"/>
      <c r="F53" s="450"/>
      <c r="G53" s="450"/>
      <c r="H53" s="450"/>
    </row>
    <row r="54" spans="1:8">
      <c r="A54" s="36"/>
      <c r="B54" s="453"/>
      <c r="C54" s="453"/>
      <c r="D54" s="453"/>
      <c r="E54" s="453"/>
      <c r="F54" s="450"/>
      <c r="G54" s="450"/>
      <c r="H54" s="450"/>
    </row>
    <row r="55" spans="1:8">
      <c r="A55" s="36"/>
      <c r="B55" s="453"/>
      <c r="C55" s="453"/>
      <c r="D55" s="453"/>
      <c r="E55" s="453"/>
      <c r="F55" s="450"/>
      <c r="G55" s="450"/>
      <c r="H55" s="450"/>
    </row>
    <row r="56" spans="1:8">
      <c r="A56" s="36"/>
      <c r="B56" s="453"/>
      <c r="C56" s="453"/>
      <c r="D56" s="453"/>
      <c r="E56" s="453"/>
      <c r="F56" s="450"/>
      <c r="G56" s="450"/>
      <c r="H56" s="450"/>
    </row>
    <row r="57" spans="1:8">
      <c r="A57" s="36"/>
      <c r="B57" s="453"/>
      <c r="C57" s="453"/>
      <c r="D57" s="453"/>
      <c r="E57" s="453"/>
      <c r="F57" s="450"/>
      <c r="G57" s="450"/>
      <c r="H57" s="450"/>
    </row>
    <row r="58" spans="1:8">
      <c r="A58" s="36"/>
      <c r="B58" s="453"/>
      <c r="C58" s="453"/>
      <c r="D58" s="453"/>
      <c r="E58" s="453"/>
      <c r="F58" s="450"/>
      <c r="G58" s="450"/>
      <c r="H58" s="450"/>
    </row>
    <row r="59" spans="1:8">
      <c r="A59" s="36"/>
      <c r="B59" s="453"/>
      <c r="C59" s="453"/>
      <c r="D59" s="453"/>
      <c r="E59" s="453"/>
      <c r="F59" s="450"/>
      <c r="G59" s="450"/>
      <c r="H59" s="450"/>
    </row>
    <row r="60" spans="1:8">
      <c r="A60" s="36"/>
      <c r="B60" s="453"/>
      <c r="C60" s="453"/>
      <c r="D60" s="453"/>
      <c r="E60" s="453"/>
      <c r="F60" s="450"/>
      <c r="G60" s="450"/>
      <c r="H60" s="450"/>
    </row>
    <row r="61" spans="1:8">
      <c r="A61" s="36"/>
      <c r="B61" s="453"/>
      <c r="C61" s="453"/>
      <c r="D61" s="453"/>
      <c r="E61" s="453"/>
      <c r="F61" s="450"/>
      <c r="G61" s="450"/>
      <c r="H61" s="450"/>
    </row>
    <row r="62" spans="1:8">
      <c r="A62" s="36"/>
      <c r="B62" s="453"/>
      <c r="C62" s="453"/>
      <c r="D62" s="453"/>
      <c r="E62" s="453"/>
      <c r="F62" s="450"/>
      <c r="G62" s="450"/>
      <c r="H62" s="450"/>
    </row>
    <row r="63" spans="1:8">
      <c r="A63" s="36"/>
      <c r="B63" s="453"/>
      <c r="C63" s="453"/>
      <c r="D63" s="453"/>
      <c r="E63" s="453"/>
      <c r="F63" s="450"/>
      <c r="G63" s="450"/>
      <c r="H63" s="450"/>
    </row>
    <row r="64" spans="1:8">
      <c r="A64" s="36"/>
      <c r="B64" s="453"/>
      <c r="C64" s="453"/>
      <c r="D64" s="453"/>
      <c r="E64" s="453"/>
      <c r="F64" s="450"/>
      <c r="G64" s="450"/>
      <c r="H64" s="450"/>
    </row>
    <row r="65" spans="1:8">
      <c r="A65" s="36"/>
      <c r="B65" s="453"/>
      <c r="C65" s="453"/>
      <c r="D65" s="453"/>
      <c r="E65" s="453"/>
      <c r="F65" s="450"/>
      <c r="G65" s="450"/>
      <c r="H65" s="450"/>
    </row>
    <row r="66" spans="1:8">
      <c r="A66" s="36"/>
      <c r="B66" s="453"/>
      <c r="C66" s="453"/>
      <c r="D66" s="453"/>
      <c r="E66" s="453"/>
      <c r="F66" s="450"/>
      <c r="G66" s="450"/>
      <c r="H66" s="450"/>
    </row>
    <row r="67" spans="1:8">
      <c r="A67" s="36"/>
      <c r="B67" s="453"/>
      <c r="C67" s="453"/>
      <c r="D67" s="453"/>
      <c r="E67" s="453"/>
      <c r="F67" s="450"/>
      <c r="G67" s="450"/>
      <c r="H67" s="450"/>
    </row>
    <row r="68" spans="1:8">
      <c r="A68" s="36"/>
      <c r="B68" s="453"/>
      <c r="C68" s="453"/>
      <c r="D68" s="453"/>
      <c r="E68" s="453"/>
      <c r="F68" s="450"/>
      <c r="G68" s="450"/>
      <c r="H68" s="450"/>
    </row>
    <row r="69" spans="1:8">
      <c r="A69" s="36"/>
      <c r="B69" s="453"/>
      <c r="C69" s="453"/>
      <c r="D69" s="453"/>
      <c r="E69" s="453"/>
      <c r="F69" s="450"/>
      <c r="G69" s="450"/>
      <c r="H69" s="450"/>
    </row>
    <row r="70" spans="1:8">
      <c r="A70" s="36"/>
      <c r="B70" s="453"/>
      <c r="C70" s="453"/>
      <c r="D70" s="453"/>
      <c r="E70" s="453"/>
      <c r="F70" s="450"/>
      <c r="G70" s="450"/>
      <c r="H70" s="450"/>
    </row>
    <row r="71" spans="1:8">
      <c r="A71" s="36"/>
      <c r="B71" s="453"/>
      <c r="C71" s="453"/>
      <c r="D71" s="453"/>
      <c r="E71" s="453"/>
      <c r="F71" s="450"/>
      <c r="G71" s="450"/>
      <c r="H71" s="450"/>
    </row>
    <row r="72" spans="1:8">
      <c r="A72" s="36"/>
      <c r="B72" s="453"/>
      <c r="C72" s="453"/>
      <c r="D72" s="453"/>
      <c r="E72" s="453"/>
      <c r="F72" s="450"/>
      <c r="G72" s="450"/>
      <c r="H72" s="450"/>
    </row>
    <row r="73" spans="1:8">
      <c r="A73" s="36"/>
      <c r="B73" s="453"/>
      <c r="C73" s="453"/>
      <c r="D73" s="453"/>
      <c r="E73" s="453"/>
      <c r="F73" s="450"/>
      <c r="G73" s="450"/>
      <c r="H73" s="450"/>
    </row>
    <row r="74" spans="1:8">
      <c r="A74" s="36"/>
      <c r="B74" s="453"/>
      <c r="C74" s="453"/>
      <c r="D74" s="453"/>
      <c r="E74" s="453"/>
      <c r="F74" s="450"/>
      <c r="G74" s="450"/>
      <c r="H74" s="450"/>
    </row>
    <row r="75" spans="1:8">
      <c r="A75" s="36"/>
      <c r="B75" s="453"/>
      <c r="C75" s="453"/>
      <c r="D75" s="453"/>
      <c r="E75" s="453"/>
      <c r="F75" s="450"/>
      <c r="G75" s="450"/>
      <c r="H75" s="450"/>
    </row>
    <row r="76" spans="1:8">
      <c r="A76" s="36"/>
      <c r="B76" s="453"/>
      <c r="C76" s="453"/>
      <c r="D76" s="453"/>
      <c r="E76" s="453"/>
      <c r="F76" s="450"/>
      <c r="G76" s="450"/>
      <c r="H76" s="450"/>
    </row>
    <row r="77" spans="1:8">
      <c r="A77" s="36"/>
      <c r="B77" s="453"/>
      <c r="C77" s="453"/>
      <c r="D77" s="453"/>
      <c r="E77" s="453"/>
      <c r="F77" s="450"/>
      <c r="G77" s="450"/>
      <c r="H77" s="450"/>
    </row>
    <row r="78" spans="1:8">
      <c r="A78" s="36"/>
      <c r="B78" s="453"/>
      <c r="C78" s="453"/>
      <c r="D78" s="453"/>
      <c r="E78" s="453"/>
      <c r="F78" s="450"/>
      <c r="G78" s="450"/>
      <c r="H78" s="450"/>
    </row>
    <row r="79" spans="1:8">
      <c r="A79" s="36"/>
      <c r="B79" s="453"/>
      <c r="C79" s="453"/>
      <c r="D79" s="453"/>
      <c r="E79" s="453"/>
      <c r="F79" s="450"/>
      <c r="G79" s="450"/>
      <c r="H79" s="450"/>
    </row>
    <row r="80" spans="1:8">
      <c r="A80" s="36"/>
      <c r="B80" s="453"/>
      <c r="C80" s="453"/>
      <c r="D80" s="453"/>
      <c r="E80" s="453"/>
      <c r="F80" s="450"/>
      <c r="G80" s="450"/>
      <c r="H80" s="450"/>
    </row>
    <row r="81" spans="1:8">
      <c r="A81" s="36"/>
      <c r="B81" s="453"/>
      <c r="C81" s="453"/>
      <c r="D81" s="453"/>
      <c r="E81" s="453"/>
      <c r="F81" s="450"/>
      <c r="G81" s="450"/>
      <c r="H81" s="450"/>
    </row>
    <row r="82" spans="1:8">
      <c r="A82" s="36"/>
      <c r="B82" s="453"/>
      <c r="C82" s="453"/>
      <c r="D82" s="453"/>
      <c r="E82" s="453"/>
      <c r="F82" s="450"/>
      <c r="G82" s="450"/>
      <c r="H82" s="450"/>
    </row>
    <row r="83" spans="1:8">
      <c r="A83" s="36"/>
      <c r="B83" s="453"/>
      <c r="C83" s="453"/>
      <c r="D83" s="453"/>
      <c r="E83" s="453"/>
      <c r="F83" s="450"/>
      <c r="G83" s="450"/>
      <c r="H83" s="450"/>
    </row>
    <row r="84" spans="1:8">
      <c r="A84" s="36"/>
      <c r="B84" s="453"/>
      <c r="C84" s="453"/>
      <c r="D84" s="453"/>
      <c r="E84" s="453"/>
      <c r="F84" s="450"/>
      <c r="G84" s="450"/>
      <c r="H84" s="450"/>
    </row>
    <row r="85" spans="1:8">
      <c r="A85" s="36"/>
      <c r="B85" s="453"/>
      <c r="C85" s="453"/>
      <c r="D85" s="453"/>
      <c r="E85" s="453"/>
      <c r="F85" s="450"/>
      <c r="G85" s="450"/>
      <c r="H85" s="450"/>
    </row>
    <row r="86" spans="1:8">
      <c r="A86" s="36"/>
      <c r="B86" s="453"/>
      <c r="C86" s="453"/>
      <c r="D86" s="453"/>
      <c r="E86" s="453"/>
      <c r="F86" s="450"/>
      <c r="G86" s="450"/>
      <c r="H86" s="450"/>
    </row>
    <row r="87" spans="1:8">
      <c r="A87" s="36"/>
      <c r="B87" s="453"/>
      <c r="C87" s="453"/>
      <c r="D87" s="453"/>
      <c r="E87" s="453"/>
      <c r="F87" s="450"/>
      <c r="G87" s="450"/>
      <c r="H87" s="450"/>
    </row>
    <row r="88" spans="1:8">
      <c r="A88" s="36"/>
      <c r="B88" s="453"/>
      <c r="C88" s="453"/>
      <c r="D88" s="453"/>
      <c r="E88" s="453"/>
      <c r="F88" s="450"/>
      <c r="G88" s="450"/>
      <c r="H88" s="450"/>
    </row>
    <row r="89" spans="1:8">
      <c r="A89" s="36"/>
      <c r="B89" s="453"/>
      <c r="C89" s="453"/>
      <c r="D89" s="453"/>
      <c r="E89" s="453"/>
      <c r="F89" s="450"/>
      <c r="G89" s="450"/>
      <c r="H89" s="450"/>
    </row>
    <row r="90" spans="1:8">
      <c r="A90" s="36"/>
      <c r="B90" s="453"/>
      <c r="C90" s="453"/>
      <c r="D90" s="453"/>
      <c r="E90" s="453"/>
      <c r="F90" s="450"/>
      <c r="G90" s="450"/>
      <c r="H90" s="450"/>
    </row>
    <row r="91" spans="1:8">
      <c r="A91" s="36"/>
      <c r="B91" s="453"/>
      <c r="C91" s="453"/>
      <c r="D91" s="453"/>
      <c r="E91" s="453"/>
      <c r="F91" s="450"/>
      <c r="G91" s="450"/>
      <c r="H91" s="450"/>
    </row>
    <row r="92" spans="1:8">
      <c r="A92" s="36"/>
      <c r="B92" s="453"/>
      <c r="C92" s="453"/>
      <c r="D92" s="453"/>
      <c r="E92" s="453"/>
      <c r="F92" s="450"/>
      <c r="G92" s="450"/>
      <c r="H92" s="450"/>
    </row>
    <row r="93" spans="1:8">
      <c r="A93" s="36"/>
      <c r="B93" s="453"/>
      <c r="C93" s="453"/>
      <c r="D93" s="453"/>
      <c r="E93" s="453"/>
      <c r="F93" s="450"/>
      <c r="G93" s="450"/>
      <c r="H93" s="450"/>
    </row>
    <row r="94" spans="1:8">
      <c r="A94" s="36"/>
      <c r="B94" s="453"/>
      <c r="C94" s="453"/>
      <c r="D94" s="453"/>
      <c r="E94" s="453"/>
      <c r="F94" s="450"/>
      <c r="G94" s="450"/>
      <c r="H94" s="450"/>
    </row>
    <row r="95" spans="1:8">
      <c r="A95" s="36"/>
      <c r="B95" s="453"/>
      <c r="C95" s="453"/>
      <c r="D95" s="453"/>
      <c r="E95" s="453"/>
      <c r="F95" s="450"/>
      <c r="G95" s="450"/>
      <c r="H95" s="450"/>
    </row>
    <row r="96" spans="1:8">
      <c r="A96" s="36"/>
      <c r="B96" s="453"/>
      <c r="C96" s="453"/>
      <c r="D96" s="453"/>
      <c r="E96" s="453"/>
      <c r="F96" s="450"/>
      <c r="G96" s="450"/>
      <c r="H96" s="450"/>
    </row>
    <row r="97" spans="1:8">
      <c r="A97" s="36"/>
      <c r="B97" s="453"/>
      <c r="C97" s="453"/>
      <c r="D97" s="453"/>
      <c r="E97" s="453"/>
      <c r="F97" s="450"/>
      <c r="G97" s="450"/>
      <c r="H97" s="450"/>
    </row>
    <row r="98" spans="1:8">
      <c r="A98" s="36"/>
      <c r="B98" s="453"/>
      <c r="C98" s="453"/>
      <c r="D98" s="453"/>
      <c r="E98" s="453"/>
      <c r="F98" s="450"/>
      <c r="G98" s="450"/>
      <c r="H98" s="450"/>
    </row>
    <row r="99" spans="1:8">
      <c r="A99" s="36"/>
      <c r="B99" s="453"/>
      <c r="C99" s="453"/>
      <c r="D99" s="453"/>
      <c r="E99" s="453"/>
      <c r="F99" s="450"/>
      <c r="G99" s="450"/>
      <c r="H99" s="450"/>
    </row>
    <row r="100" spans="1:8">
      <c r="A100" s="36"/>
      <c r="B100" s="453"/>
      <c r="C100" s="453"/>
      <c r="D100" s="453"/>
      <c r="E100" s="453"/>
      <c r="F100" s="450"/>
      <c r="G100" s="450"/>
      <c r="H100" s="450"/>
    </row>
    <row r="101" spans="1:8">
      <c r="A101" s="36"/>
      <c r="B101" s="453"/>
      <c r="C101" s="453"/>
      <c r="D101" s="453"/>
      <c r="E101" s="453"/>
      <c r="F101" s="450"/>
      <c r="G101" s="450"/>
      <c r="H101" s="450"/>
    </row>
    <row r="102" spans="1:8">
      <c r="A102" s="36"/>
      <c r="B102" s="453"/>
      <c r="C102" s="453"/>
      <c r="D102" s="453"/>
      <c r="E102" s="453"/>
      <c r="F102" s="450"/>
      <c r="G102" s="450"/>
      <c r="H102" s="450"/>
    </row>
    <row r="103" spans="1:8">
      <c r="A103" s="36"/>
      <c r="B103" s="453"/>
      <c r="C103" s="453"/>
      <c r="D103" s="453"/>
      <c r="E103" s="453"/>
      <c r="F103" s="450"/>
      <c r="G103" s="450"/>
      <c r="H103" s="450"/>
    </row>
    <row r="104" spans="1:8">
      <c r="A104" s="36"/>
      <c r="B104" s="453"/>
      <c r="C104" s="453"/>
      <c r="D104" s="453"/>
      <c r="E104" s="453"/>
      <c r="F104" s="450"/>
      <c r="G104" s="450"/>
      <c r="H104" s="450"/>
    </row>
    <row r="105" spans="1:8">
      <c r="A105" s="36"/>
      <c r="B105" s="453"/>
      <c r="C105" s="453"/>
      <c r="D105" s="453"/>
      <c r="E105" s="453"/>
      <c r="F105" s="450"/>
      <c r="G105" s="450"/>
      <c r="H105" s="450"/>
    </row>
    <row r="106" spans="1:8">
      <c r="A106" s="36"/>
      <c r="B106" s="453"/>
      <c r="C106" s="453"/>
      <c r="D106" s="453"/>
      <c r="E106" s="453"/>
      <c r="F106" s="450"/>
      <c r="G106" s="450"/>
      <c r="H106" s="450"/>
    </row>
    <row r="107" spans="1:8">
      <c r="A107" s="36"/>
      <c r="B107" s="453"/>
      <c r="C107" s="453"/>
      <c r="D107" s="453"/>
      <c r="E107" s="453"/>
      <c r="F107" s="450"/>
      <c r="G107" s="450"/>
      <c r="H107" s="450"/>
    </row>
    <row r="108" spans="1:8">
      <c r="A108" s="36"/>
      <c r="B108" s="453"/>
      <c r="C108" s="453"/>
      <c r="D108" s="453"/>
      <c r="E108" s="453"/>
      <c r="F108" s="450"/>
      <c r="G108" s="450"/>
      <c r="H108" s="450"/>
    </row>
    <row r="109" spans="1:8">
      <c r="A109" s="36"/>
      <c r="B109" s="453"/>
      <c r="C109" s="453"/>
      <c r="D109" s="453"/>
      <c r="E109" s="453"/>
      <c r="F109" s="450"/>
      <c r="G109" s="450"/>
      <c r="H109" s="450"/>
    </row>
    <row r="110" spans="1:8">
      <c r="A110" s="36"/>
      <c r="B110" s="453"/>
      <c r="C110" s="453"/>
      <c r="D110" s="453"/>
      <c r="E110" s="453"/>
      <c r="F110" s="450"/>
      <c r="G110" s="450"/>
      <c r="H110" s="450"/>
    </row>
    <row r="111" spans="1:8">
      <c r="A111" s="36"/>
      <c r="B111" s="453"/>
      <c r="C111" s="453"/>
      <c r="D111" s="453"/>
      <c r="E111" s="453"/>
      <c r="F111" s="450"/>
      <c r="G111" s="450"/>
      <c r="H111" s="450"/>
    </row>
    <row r="112" spans="1:8">
      <c r="A112" s="36"/>
      <c r="B112" s="453"/>
      <c r="C112" s="453"/>
      <c r="D112" s="453"/>
      <c r="E112" s="453"/>
      <c r="F112" s="450"/>
      <c r="G112" s="450"/>
      <c r="H112" s="450"/>
    </row>
    <row r="113" spans="1:8">
      <c r="A113" s="36"/>
      <c r="B113" s="453"/>
      <c r="C113" s="453"/>
      <c r="D113" s="453"/>
      <c r="E113" s="453"/>
      <c r="F113" s="450"/>
      <c r="G113" s="450"/>
      <c r="H113" s="450"/>
    </row>
    <row r="114" spans="1:8">
      <c r="A114" s="36"/>
      <c r="B114" s="453"/>
      <c r="C114" s="453"/>
      <c r="D114" s="453"/>
      <c r="E114" s="453"/>
      <c r="F114" s="450"/>
      <c r="G114" s="450"/>
      <c r="H114" s="450"/>
    </row>
    <row r="115" spans="1:8">
      <c r="A115" s="36"/>
      <c r="B115" s="453"/>
      <c r="C115" s="453"/>
      <c r="D115" s="453"/>
      <c r="E115" s="453"/>
      <c r="F115" s="450"/>
      <c r="G115" s="450"/>
      <c r="H115" s="450"/>
    </row>
    <row r="116" spans="1:8">
      <c r="A116" s="36"/>
      <c r="B116" s="453"/>
      <c r="C116" s="453"/>
      <c r="D116" s="453"/>
      <c r="E116" s="453"/>
      <c r="F116" s="450"/>
      <c r="G116" s="450"/>
      <c r="H116" s="450"/>
    </row>
    <row r="117" spans="1:8">
      <c r="A117" s="36"/>
      <c r="B117" s="453"/>
      <c r="C117" s="453"/>
      <c r="D117" s="453"/>
      <c r="E117" s="453"/>
      <c r="F117" s="450"/>
      <c r="G117" s="450"/>
      <c r="H117" s="450"/>
    </row>
    <row r="118" spans="1:8">
      <c r="A118" s="36"/>
      <c r="B118" s="453"/>
      <c r="C118" s="453"/>
      <c r="D118" s="453"/>
      <c r="E118" s="453"/>
      <c r="F118" s="450"/>
      <c r="G118" s="450"/>
      <c r="H118" s="450"/>
    </row>
    <row r="119" spans="1:8">
      <c r="A119" s="36"/>
      <c r="B119" s="453"/>
      <c r="C119" s="453"/>
      <c r="D119" s="453"/>
      <c r="E119" s="453"/>
      <c r="F119" s="450"/>
      <c r="G119" s="450"/>
      <c r="H119" s="450"/>
    </row>
    <row r="120" spans="1:8">
      <c r="A120" s="36"/>
      <c r="B120" s="453"/>
      <c r="C120" s="453"/>
      <c r="D120" s="453"/>
      <c r="E120" s="453"/>
      <c r="F120" s="450"/>
      <c r="G120" s="450"/>
      <c r="H120" s="450"/>
    </row>
    <row r="121" spans="1:8">
      <c r="A121" s="36"/>
      <c r="B121" s="453"/>
      <c r="C121" s="453"/>
      <c r="D121" s="453"/>
      <c r="E121" s="453"/>
      <c r="F121" s="450"/>
      <c r="G121" s="450"/>
      <c r="H121" s="450"/>
    </row>
    <row r="122" spans="1:8">
      <c r="A122" s="36"/>
      <c r="B122" s="453"/>
      <c r="C122" s="453"/>
      <c r="D122" s="453"/>
      <c r="E122" s="453"/>
      <c r="F122" s="450"/>
      <c r="G122" s="450"/>
      <c r="H122" s="450"/>
    </row>
    <row r="123" spans="1:8">
      <c r="A123" s="36"/>
      <c r="B123" s="453"/>
      <c r="C123" s="453"/>
      <c r="D123" s="453"/>
      <c r="E123" s="453"/>
      <c r="F123" s="450"/>
      <c r="G123" s="450"/>
      <c r="H123" s="450"/>
    </row>
    <row r="124" spans="1:8">
      <c r="A124" s="36"/>
      <c r="B124" s="453"/>
      <c r="C124" s="453"/>
      <c r="D124" s="453"/>
      <c r="E124" s="453"/>
      <c r="F124" s="450"/>
      <c r="G124" s="450"/>
      <c r="H124" s="450"/>
    </row>
    <row r="125" spans="1:8">
      <c r="A125" s="36"/>
      <c r="B125" s="453"/>
      <c r="C125" s="453"/>
      <c r="D125" s="453"/>
      <c r="E125" s="453"/>
      <c r="F125" s="450"/>
      <c r="G125" s="450"/>
      <c r="H125" s="450"/>
    </row>
    <row r="126" spans="1:8">
      <c r="A126" s="36"/>
      <c r="B126" s="453"/>
      <c r="C126" s="453"/>
      <c r="D126" s="453"/>
      <c r="E126" s="453"/>
      <c r="F126" s="450"/>
      <c r="G126" s="450"/>
      <c r="H126" s="450"/>
    </row>
    <row r="127" spans="1:8">
      <c r="A127" s="36"/>
      <c r="B127" s="453"/>
      <c r="C127" s="453"/>
      <c r="D127" s="453"/>
      <c r="E127" s="453"/>
      <c r="F127" s="450"/>
      <c r="G127" s="450"/>
      <c r="H127" s="450"/>
    </row>
    <row r="128" spans="1:8">
      <c r="A128" s="36"/>
      <c r="B128" s="453"/>
      <c r="C128" s="453"/>
      <c r="D128" s="453"/>
      <c r="E128" s="453"/>
      <c r="F128" s="450"/>
      <c r="G128" s="450"/>
      <c r="H128" s="450"/>
    </row>
    <row r="129" spans="1:8">
      <c r="A129" s="36"/>
      <c r="B129" s="453"/>
      <c r="C129" s="453"/>
      <c r="D129" s="453"/>
      <c r="E129" s="453"/>
      <c r="F129" s="450"/>
      <c r="G129" s="450"/>
      <c r="H129" s="450"/>
    </row>
    <row r="130" spans="1:8">
      <c r="A130" s="36"/>
      <c r="B130" s="453"/>
      <c r="C130" s="453"/>
      <c r="D130" s="453"/>
      <c r="E130" s="453"/>
      <c r="F130" s="450"/>
      <c r="G130" s="450"/>
      <c r="H130" s="450"/>
    </row>
    <row r="131" spans="1:8">
      <c r="A131" s="36"/>
      <c r="B131" s="453"/>
      <c r="C131" s="453"/>
      <c r="D131" s="453"/>
      <c r="E131" s="453"/>
      <c r="F131" s="450"/>
      <c r="G131" s="450"/>
      <c r="H131" s="450"/>
    </row>
    <row r="132" spans="1:8">
      <c r="A132" s="36"/>
      <c r="B132" s="453"/>
      <c r="C132" s="453"/>
      <c r="D132" s="453"/>
      <c r="E132" s="453"/>
      <c r="F132" s="450"/>
      <c r="G132" s="450"/>
      <c r="H132" s="450"/>
    </row>
    <row r="133" spans="1:8">
      <c r="A133" s="36"/>
      <c r="B133" s="453"/>
      <c r="C133" s="453"/>
      <c r="D133" s="453"/>
      <c r="E133" s="453"/>
      <c r="F133" s="450"/>
      <c r="G133" s="450"/>
      <c r="H133" s="450"/>
    </row>
    <row r="134" spans="1:8">
      <c r="A134" s="36"/>
      <c r="B134" s="453"/>
      <c r="C134" s="453"/>
      <c r="D134" s="453"/>
      <c r="E134" s="453"/>
      <c r="F134" s="450"/>
      <c r="G134" s="450"/>
      <c r="H134" s="450"/>
    </row>
    <row r="135" spans="1:8">
      <c r="A135" s="36"/>
      <c r="B135" s="453"/>
      <c r="C135" s="453"/>
      <c r="D135" s="453"/>
      <c r="E135" s="453"/>
      <c r="F135" s="450"/>
      <c r="G135" s="450"/>
      <c r="H135" s="450"/>
    </row>
    <row r="136" spans="1:8">
      <c r="A136" s="36"/>
      <c r="B136" s="453"/>
      <c r="C136" s="453"/>
      <c r="D136" s="453"/>
      <c r="E136" s="453"/>
      <c r="F136" s="450"/>
      <c r="G136" s="450"/>
      <c r="H136" s="450"/>
    </row>
    <row r="137" spans="1:8">
      <c r="A137" s="36"/>
      <c r="B137" s="453"/>
      <c r="C137" s="453"/>
      <c r="D137" s="453"/>
      <c r="E137" s="453"/>
      <c r="F137" s="450"/>
      <c r="G137" s="450"/>
      <c r="H137" s="450"/>
    </row>
    <row r="138" spans="1:8">
      <c r="A138" s="36"/>
      <c r="B138" s="36"/>
      <c r="C138" s="36"/>
      <c r="D138" s="36"/>
      <c r="E138" s="36"/>
    </row>
    <row r="139" spans="1:8">
      <c r="A139" s="36"/>
      <c r="B139" s="36"/>
      <c r="C139" s="36"/>
      <c r="D139" s="36"/>
      <c r="E139" s="36"/>
    </row>
    <row r="140" spans="1:8">
      <c r="A140" s="36"/>
      <c r="B140" s="36"/>
      <c r="C140" s="36"/>
      <c r="D140" s="36"/>
      <c r="E140" s="36"/>
    </row>
    <row r="141" spans="1:8">
      <c r="A141" s="36"/>
      <c r="B141" s="36"/>
      <c r="C141" s="36"/>
      <c r="D141" s="36"/>
      <c r="E141" s="36"/>
    </row>
    <row r="142" spans="1:8">
      <c r="A142" s="36"/>
      <c r="B142" s="36"/>
      <c r="C142" s="36"/>
      <c r="D142" s="36"/>
      <c r="E142" s="36"/>
    </row>
    <row r="143" spans="1:8">
      <c r="A143" s="36"/>
      <c r="B143" s="36"/>
      <c r="C143" s="36"/>
      <c r="D143" s="36"/>
      <c r="E143" s="36"/>
    </row>
    <row r="144" spans="1:8">
      <c r="A144" s="36"/>
      <c r="B144" s="36"/>
      <c r="C144" s="36"/>
      <c r="D144" s="36"/>
      <c r="E144" s="36"/>
    </row>
    <row r="145" spans="1:5">
      <c r="A145" s="36"/>
      <c r="B145" s="36"/>
      <c r="C145" s="36"/>
      <c r="D145" s="36"/>
      <c r="E145" s="36"/>
    </row>
    <row r="146" spans="1:5">
      <c r="A146" s="36"/>
      <c r="B146" s="36"/>
      <c r="C146" s="36"/>
      <c r="D146" s="36"/>
      <c r="E146" s="36"/>
    </row>
    <row r="147" spans="1:5">
      <c r="A147" s="36"/>
      <c r="B147" s="36"/>
      <c r="C147" s="36"/>
      <c r="D147" s="36"/>
      <c r="E147" s="36"/>
    </row>
    <row r="148" spans="1:5">
      <c r="A148" s="36"/>
      <c r="B148" s="36"/>
      <c r="C148" s="36"/>
      <c r="D148" s="36"/>
      <c r="E148" s="36"/>
    </row>
    <row r="149" spans="1:5">
      <c r="A149" s="36"/>
      <c r="B149" s="36"/>
      <c r="C149" s="36"/>
      <c r="D149" s="36"/>
      <c r="E149" s="36"/>
    </row>
    <row r="150" spans="1:5">
      <c r="A150" s="36"/>
      <c r="B150" s="36"/>
      <c r="C150" s="36"/>
      <c r="D150" s="36"/>
      <c r="E150" s="36"/>
    </row>
    <row r="151" spans="1:5">
      <c r="A151" s="36"/>
      <c r="B151" s="36"/>
      <c r="C151" s="36"/>
      <c r="D151" s="36"/>
      <c r="E151" s="36"/>
    </row>
    <row r="152" spans="1:5">
      <c r="A152" s="36"/>
      <c r="B152" s="36"/>
      <c r="C152" s="36"/>
      <c r="D152" s="36"/>
      <c r="E152" s="36"/>
    </row>
    <row r="153" spans="1:5">
      <c r="A153" s="36"/>
      <c r="B153" s="36"/>
      <c r="C153" s="36"/>
      <c r="D153" s="36"/>
      <c r="E153" s="36"/>
    </row>
    <row r="154" spans="1:5">
      <c r="A154" s="36"/>
      <c r="B154" s="36"/>
      <c r="C154" s="36"/>
      <c r="D154" s="36"/>
      <c r="E154" s="36"/>
    </row>
    <row r="155" spans="1:5">
      <c r="A155" s="36"/>
      <c r="B155" s="36"/>
      <c r="C155" s="36"/>
      <c r="D155" s="36"/>
      <c r="E155" s="36"/>
    </row>
    <row r="156" spans="1:5">
      <c r="A156" s="36"/>
      <c r="B156" s="36"/>
      <c r="C156" s="36"/>
      <c r="D156" s="36"/>
      <c r="E156" s="36"/>
    </row>
    <row r="157" spans="1:5">
      <c r="A157" s="36"/>
      <c r="B157" s="36"/>
      <c r="C157" s="36"/>
      <c r="D157" s="36"/>
      <c r="E157" s="36"/>
    </row>
    <row r="158" spans="1:5">
      <c r="A158" s="36"/>
      <c r="B158" s="36"/>
      <c r="C158" s="36"/>
      <c r="D158" s="36"/>
      <c r="E158" s="36"/>
    </row>
    <row r="159" spans="1:5">
      <c r="A159" s="36"/>
      <c r="B159" s="36"/>
      <c r="C159" s="36"/>
      <c r="D159" s="36"/>
      <c r="E159" s="36"/>
    </row>
    <row r="160" spans="1:5">
      <c r="A160" s="36"/>
      <c r="B160" s="36"/>
      <c r="C160" s="36"/>
      <c r="D160" s="36"/>
      <c r="E160" s="36"/>
    </row>
    <row r="161" spans="1:5">
      <c r="A161" s="36"/>
      <c r="B161" s="36"/>
      <c r="C161" s="36"/>
      <c r="D161" s="36"/>
      <c r="E161" s="36"/>
    </row>
    <row r="162" spans="1:5">
      <c r="A162" s="36"/>
      <c r="B162" s="36"/>
      <c r="C162" s="36"/>
      <c r="D162" s="36"/>
      <c r="E162" s="36"/>
    </row>
    <row r="163" spans="1:5">
      <c r="A163" s="36"/>
      <c r="B163" s="36"/>
      <c r="C163" s="36"/>
      <c r="D163" s="36"/>
      <c r="E163" s="36"/>
    </row>
    <row r="164" spans="1:5">
      <c r="A164" s="36"/>
      <c r="B164" s="36"/>
      <c r="C164" s="36"/>
      <c r="D164" s="36"/>
      <c r="E164" s="36"/>
    </row>
    <row r="165" spans="1:5">
      <c r="A165" s="36"/>
      <c r="B165" s="36"/>
      <c r="C165" s="36"/>
      <c r="D165" s="36"/>
      <c r="E165" s="36"/>
    </row>
    <row r="166" spans="1:5">
      <c r="A166" s="36"/>
      <c r="B166" s="36"/>
      <c r="C166" s="36"/>
      <c r="D166" s="36"/>
      <c r="E166" s="36"/>
    </row>
    <row r="167" spans="1:5">
      <c r="A167" s="36"/>
      <c r="B167" s="36"/>
      <c r="C167" s="36"/>
      <c r="D167" s="36"/>
      <c r="E167" s="36"/>
    </row>
    <row r="168" spans="1:5">
      <c r="A168" s="36"/>
      <c r="B168" s="36"/>
      <c r="C168" s="36"/>
      <c r="D168" s="36"/>
      <c r="E168" s="36"/>
    </row>
    <row r="169" spans="1:5">
      <c r="A169" s="36"/>
      <c r="B169" s="36"/>
      <c r="C169" s="36"/>
      <c r="D169" s="36"/>
      <c r="E169" s="36"/>
    </row>
    <row r="170" spans="1:5">
      <c r="A170" s="36"/>
      <c r="B170" s="36"/>
      <c r="C170" s="36"/>
      <c r="D170" s="36"/>
      <c r="E170" s="36"/>
    </row>
    <row r="171" spans="1:5">
      <c r="A171" s="36"/>
      <c r="B171" s="36"/>
      <c r="C171" s="36"/>
      <c r="D171" s="36"/>
      <c r="E171" s="36"/>
    </row>
    <row r="172" spans="1:5">
      <c r="A172" s="36"/>
      <c r="B172" s="36"/>
      <c r="C172" s="36"/>
      <c r="D172" s="36"/>
      <c r="E172" s="36"/>
    </row>
    <row r="173" spans="1:5">
      <c r="A173" s="36"/>
      <c r="B173" s="36"/>
      <c r="C173" s="36"/>
      <c r="D173" s="36"/>
      <c r="E173" s="36"/>
    </row>
    <row r="174" spans="1:5">
      <c r="A174" s="36"/>
      <c r="B174" s="36"/>
      <c r="C174" s="36"/>
      <c r="D174" s="36"/>
      <c r="E174" s="36"/>
    </row>
    <row r="175" spans="1:5">
      <c r="A175" s="36"/>
      <c r="B175" s="36"/>
      <c r="C175" s="36"/>
      <c r="D175" s="36"/>
      <c r="E175" s="36"/>
    </row>
    <row r="176" spans="1:5">
      <c r="A176" s="36"/>
      <c r="B176" s="36"/>
      <c r="C176" s="36"/>
      <c r="D176" s="36"/>
      <c r="E176" s="36"/>
    </row>
    <row r="177" spans="1:5">
      <c r="A177" s="36"/>
      <c r="B177" s="36"/>
      <c r="C177" s="36"/>
      <c r="D177" s="36"/>
      <c r="E177" s="36"/>
    </row>
    <row r="178" spans="1:5">
      <c r="A178" s="36"/>
      <c r="B178" s="36"/>
      <c r="C178" s="36"/>
      <c r="D178" s="36"/>
      <c r="E178" s="36"/>
    </row>
    <row r="179" spans="1:5">
      <c r="A179" s="36"/>
      <c r="B179" s="36"/>
      <c r="C179" s="36"/>
      <c r="D179" s="36"/>
      <c r="E179" s="36"/>
    </row>
    <row r="180" spans="1:5">
      <c r="A180" s="36"/>
      <c r="B180" s="36"/>
      <c r="C180" s="36"/>
      <c r="D180" s="36"/>
      <c r="E180" s="36"/>
    </row>
    <row r="181" spans="1:5">
      <c r="A181" s="36"/>
      <c r="B181" s="36"/>
      <c r="C181" s="36"/>
      <c r="D181" s="36"/>
      <c r="E181" s="36"/>
    </row>
    <row r="182" spans="1:5">
      <c r="A182" s="36"/>
      <c r="B182" s="36"/>
      <c r="C182" s="36"/>
      <c r="D182" s="36"/>
      <c r="E182" s="36"/>
    </row>
    <row r="183" spans="1:5">
      <c r="A183" s="36"/>
      <c r="B183" s="36"/>
      <c r="C183" s="36"/>
      <c r="D183" s="36"/>
      <c r="E183" s="36"/>
    </row>
    <row r="184" spans="1:5">
      <c r="A184" s="36"/>
      <c r="B184" s="36"/>
      <c r="C184" s="36"/>
      <c r="D184" s="36"/>
      <c r="E184" s="36"/>
    </row>
    <row r="185" spans="1:5">
      <c r="A185" s="36"/>
      <c r="B185" s="36"/>
      <c r="C185" s="36"/>
      <c r="D185" s="36"/>
      <c r="E185" s="36"/>
    </row>
    <row r="186" spans="1:5">
      <c r="A186" s="36"/>
      <c r="B186" s="36"/>
      <c r="C186" s="36"/>
      <c r="D186" s="36"/>
      <c r="E186" s="36"/>
    </row>
    <row r="187" spans="1:5">
      <c r="A187" s="36"/>
      <c r="B187" s="36"/>
      <c r="C187" s="36"/>
      <c r="D187" s="36"/>
      <c r="E187" s="36"/>
    </row>
    <row r="188" spans="1:5">
      <c r="A188" s="36"/>
      <c r="B188" s="36"/>
      <c r="C188" s="36"/>
      <c r="D188" s="36"/>
      <c r="E188" s="36"/>
    </row>
    <row r="189" spans="1:5">
      <c r="A189" s="36"/>
      <c r="B189" s="36"/>
      <c r="C189" s="36"/>
      <c r="D189" s="36"/>
      <c r="E189" s="36"/>
    </row>
    <row r="190" spans="1:5">
      <c r="A190" s="36"/>
      <c r="B190" s="36"/>
      <c r="C190" s="36"/>
      <c r="D190" s="36"/>
      <c r="E190" s="36"/>
    </row>
    <row r="191" spans="1:5">
      <c r="A191" s="36"/>
      <c r="B191" s="36"/>
      <c r="C191" s="36"/>
      <c r="D191" s="36"/>
      <c r="E191" s="36"/>
    </row>
    <row r="192" spans="1:5">
      <c r="A192" s="36"/>
      <c r="B192" s="36"/>
      <c r="C192" s="36"/>
      <c r="D192" s="36"/>
      <c r="E192" s="36"/>
    </row>
    <row r="193" spans="1:5">
      <c r="A193" s="36"/>
      <c r="B193" s="36"/>
      <c r="C193" s="36"/>
      <c r="D193" s="36"/>
      <c r="E193" s="36"/>
    </row>
    <row r="194" spans="1:5">
      <c r="A194" s="36"/>
      <c r="B194" s="36"/>
      <c r="C194" s="36"/>
      <c r="D194" s="36"/>
      <c r="E194" s="36"/>
    </row>
    <row r="195" spans="1:5">
      <c r="A195" s="36"/>
      <c r="B195" s="36"/>
      <c r="C195" s="36"/>
      <c r="D195" s="36"/>
      <c r="E195" s="36"/>
    </row>
    <row r="196" spans="1:5">
      <c r="A196" s="36"/>
      <c r="B196" s="36"/>
      <c r="C196" s="36"/>
      <c r="D196" s="36"/>
      <c r="E196" s="36"/>
    </row>
    <row r="197" spans="1:5">
      <c r="A197" s="36"/>
      <c r="B197" s="36"/>
      <c r="C197" s="36"/>
      <c r="D197" s="36"/>
      <c r="E197" s="36"/>
    </row>
    <row r="198" spans="1:5">
      <c r="A198" s="36"/>
      <c r="B198" s="36"/>
      <c r="C198" s="36"/>
      <c r="D198" s="36"/>
      <c r="E198" s="36"/>
    </row>
    <row r="199" spans="1:5">
      <c r="A199" s="36"/>
      <c r="B199" s="36"/>
      <c r="C199" s="36"/>
      <c r="D199" s="36"/>
      <c r="E199" s="36"/>
    </row>
    <row r="200" spans="1:5">
      <c r="A200" s="36"/>
      <c r="B200" s="36"/>
      <c r="C200" s="36"/>
      <c r="D200" s="36"/>
      <c r="E200" s="36"/>
    </row>
    <row r="201" spans="1:5">
      <c r="A201" s="36"/>
      <c r="B201" s="36"/>
      <c r="C201" s="36"/>
      <c r="D201" s="36"/>
      <c r="E201" s="36"/>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4">
    <mergeCell ref="F5:F6"/>
    <mergeCell ref="A5:A6"/>
    <mergeCell ref="B5:B6"/>
    <mergeCell ref="C5:E5"/>
  </mergeCells>
  <phoneticPr fontId="0" type="noConversion"/>
  <hyperlinks>
    <hyperlink ref="H1" location="'Spis tablic_Contents'!A1" display="&lt; POWRÓT"/>
    <hyperlink ref="H2" location="'Spis tablic_Contents'!A1" display="&lt; BACK"/>
  </hyperlinks>
  <pageMargins left="0.74803149606299213" right="0.74803149606299213" top="0.78740157480314965" bottom="0.78740157480314965" header="0.51181102362204722" footer="0.51181102362204722"/>
  <pageSetup paperSize="9" orientation="portrait" r:id="rId2"/>
  <headerFooter alignWithMargins="0"/>
  <ignoredErrors>
    <ignoredError sqref="B7:E11" numberStoredAsText="1"/>
  </ignoredErrors>
</worksheet>
</file>

<file path=xl/worksheets/sheet21.xml><?xml version="1.0" encoding="utf-8"?>
<worksheet xmlns="http://schemas.openxmlformats.org/spreadsheetml/2006/main" xmlns:r="http://schemas.openxmlformats.org/officeDocument/2006/relationships">
  <dimension ref="A1:P29"/>
  <sheetViews>
    <sheetView showGridLines="0" zoomScaleNormal="100" workbookViewId="0">
      <selection activeCell="O1" sqref="O1"/>
    </sheetView>
  </sheetViews>
  <sheetFormatPr defaultRowHeight="11.25"/>
  <cols>
    <col min="1" max="1" width="19.28515625" style="33" customWidth="1"/>
    <col min="2" max="2" width="11.28515625" style="33" bestFit="1" customWidth="1"/>
    <col min="3" max="3" width="9.140625" style="33" bestFit="1" customWidth="1"/>
    <col min="4" max="4" width="10.85546875" style="33" bestFit="1" customWidth="1"/>
    <col min="5" max="5" width="9.140625" style="33" bestFit="1" customWidth="1"/>
    <col min="6" max="6" width="10" style="33" bestFit="1" customWidth="1"/>
    <col min="7" max="7" width="9.140625" style="33" bestFit="1" customWidth="1"/>
    <col min="8" max="8" width="10.42578125" style="33" bestFit="1" customWidth="1"/>
    <col min="9" max="9" width="9.140625" style="33" bestFit="1" customWidth="1"/>
    <col min="10" max="10" width="10" style="33" bestFit="1" customWidth="1"/>
    <col min="11" max="11" width="9.140625" style="33" bestFit="1" customWidth="1"/>
    <col min="12" max="12" width="10.42578125" style="33" bestFit="1" customWidth="1"/>
    <col min="13" max="13" width="9.140625" style="33" bestFit="1" customWidth="1"/>
    <col min="14" max="16384" width="9.140625" style="33"/>
  </cols>
  <sheetData>
    <row r="1" spans="1:16" ht="14.25" customHeight="1">
      <c r="A1" s="32" t="s">
        <v>1811</v>
      </c>
      <c r="B1" s="32"/>
      <c r="C1" s="32"/>
      <c r="D1" s="32"/>
      <c r="E1" s="32"/>
      <c r="F1" s="32"/>
      <c r="G1" s="32"/>
      <c r="H1" s="32"/>
      <c r="I1" s="32"/>
      <c r="J1" s="32"/>
      <c r="K1" s="32"/>
      <c r="L1" s="32"/>
      <c r="M1" s="32"/>
      <c r="O1" s="97" t="s">
        <v>877</v>
      </c>
      <c r="P1" s="454"/>
    </row>
    <row r="2" spans="1:16" ht="14.25" customHeight="1">
      <c r="A2" s="374" t="s">
        <v>1454</v>
      </c>
      <c r="B2" s="148"/>
      <c r="C2" s="148"/>
      <c r="D2" s="148"/>
      <c r="E2" s="148"/>
      <c r="F2" s="148"/>
      <c r="G2" s="148"/>
      <c r="H2" s="148"/>
      <c r="I2" s="148"/>
      <c r="J2" s="148"/>
      <c r="K2" s="148"/>
      <c r="L2" s="148"/>
      <c r="M2" s="148"/>
      <c r="O2" s="100" t="s">
        <v>878</v>
      </c>
      <c r="P2" s="454"/>
    </row>
    <row r="3" spans="1:16" ht="10.5" customHeight="1">
      <c r="A3" s="40" t="s">
        <v>1455</v>
      </c>
      <c r="B3" s="41"/>
      <c r="C3" s="41"/>
      <c r="D3" s="41"/>
      <c r="E3" s="41"/>
      <c r="F3" s="41"/>
      <c r="G3" s="41"/>
      <c r="H3" s="41"/>
      <c r="I3" s="41"/>
      <c r="J3" s="41"/>
      <c r="K3" s="41"/>
      <c r="L3" s="41"/>
      <c r="M3" s="41"/>
    </row>
    <row r="4" spans="1:16" ht="5.0999999999999996" customHeight="1">
      <c r="A4" s="119"/>
      <c r="B4" s="120"/>
      <c r="C4" s="120"/>
      <c r="D4" s="120"/>
      <c r="E4" s="120"/>
      <c r="F4" s="120"/>
      <c r="G4" s="120"/>
      <c r="H4" s="120"/>
      <c r="I4" s="120"/>
      <c r="J4" s="120"/>
      <c r="K4" s="120"/>
      <c r="L4" s="120"/>
      <c r="M4" s="120"/>
    </row>
    <row r="5" spans="1:16" ht="41.25" customHeight="1">
      <c r="A5" s="799" t="s">
        <v>573</v>
      </c>
      <c r="B5" s="800" t="s">
        <v>156</v>
      </c>
      <c r="C5" s="801"/>
      <c r="D5" s="800" t="s">
        <v>157</v>
      </c>
      <c r="E5" s="801"/>
      <c r="F5" s="800" t="s">
        <v>1045</v>
      </c>
      <c r="G5" s="801"/>
      <c r="H5" s="800" t="s">
        <v>158</v>
      </c>
      <c r="I5" s="801"/>
      <c r="J5" s="800" t="s">
        <v>159</v>
      </c>
      <c r="K5" s="801"/>
      <c r="L5" s="800" t="s">
        <v>994</v>
      </c>
      <c r="M5" s="802"/>
    </row>
    <row r="6" spans="1:16" ht="137.25" customHeight="1">
      <c r="A6" s="803"/>
      <c r="B6" s="447" t="s">
        <v>160</v>
      </c>
      <c r="C6" s="447" t="s">
        <v>1195</v>
      </c>
      <c r="D6" s="447" t="s">
        <v>160</v>
      </c>
      <c r="E6" s="447" t="s">
        <v>1195</v>
      </c>
      <c r="F6" s="447" t="s">
        <v>160</v>
      </c>
      <c r="G6" s="447" t="s">
        <v>1195</v>
      </c>
      <c r="H6" s="447" t="s">
        <v>160</v>
      </c>
      <c r="I6" s="447" t="s">
        <v>1195</v>
      </c>
      <c r="J6" s="447" t="s">
        <v>160</v>
      </c>
      <c r="K6" s="447" t="s">
        <v>1195</v>
      </c>
      <c r="L6" s="447" t="s">
        <v>160</v>
      </c>
      <c r="M6" s="446" t="s">
        <v>1195</v>
      </c>
    </row>
    <row r="7" spans="1:16" ht="14.25" customHeight="1">
      <c r="A7" s="75" t="s">
        <v>455</v>
      </c>
      <c r="B7" s="455" t="s">
        <v>1302</v>
      </c>
      <c r="C7" s="455" t="s">
        <v>1303</v>
      </c>
      <c r="D7" s="455" t="s">
        <v>1304</v>
      </c>
      <c r="E7" s="455" t="s">
        <v>1305</v>
      </c>
      <c r="F7" s="455" t="s">
        <v>1306</v>
      </c>
      <c r="G7" s="455" t="s">
        <v>1307</v>
      </c>
      <c r="H7" s="455" t="s">
        <v>1308</v>
      </c>
      <c r="I7" s="455" t="s">
        <v>1309</v>
      </c>
      <c r="J7" s="455" t="s">
        <v>1310</v>
      </c>
      <c r="K7" s="455" t="s">
        <v>1311</v>
      </c>
      <c r="L7" s="455" t="s">
        <v>1312</v>
      </c>
      <c r="M7" s="455" t="s">
        <v>1313</v>
      </c>
    </row>
    <row r="8" spans="1:16" ht="14.25" customHeight="1">
      <c r="A8" s="456" t="s">
        <v>1084</v>
      </c>
      <c r="B8" s="438"/>
      <c r="C8" s="65"/>
      <c r="D8" s="438"/>
      <c r="E8" s="65"/>
      <c r="F8" s="438"/>
      <c r="G8" s="65"/>
      <c r="H8" s="438"/>
      <c r="I8" s="65"/>
      <c r="J8" s="438"/>
      <c r="K8" s="65"/>
      <c r="L8" s="438"/>
      <c r="M8" s="65"/>
    </row>
    <row r="9" spans="1:16" ht="14.25" customHeight="1">
      <c r="A9" s="73" t="s">
        <v>374</v>
      </c>
      <c r="B9" s="449" t="s">
        <v>1314</v>
      </c>
      <c r="C9" s="449" t="s">
        <v>1315</v>
      </c>
      <c r="D9" s="449" t="s">
        <v>1316</v>
      </c>
      <c r="E9" s="449" t="s">
        <v>1317</v>
      </c>
      <c r="F9" s="449" t="s">
        <v>1318</v>
      </c>
      <c r="G9" s="449" t="s">
        <v>1319</v>
      </c>
      <c r="H9" s="449" t="s">
        <v>1320</v>
      </c>
      <c r="I9" s="449" t="s">
        <v>1321</v>
      </c>
      <c r="J9" s="449" t="s">
        <v>1322</v>
      </c>
      <c r="K9" s="449" t="s">
        <v>1323</v>
      </c>
      <c r="L9" s="449" t="s">
        <v>1324</v>
      </c>
      <c r="M9" s="449" t="s">
        <v>1325</v>
      </c>
    </row>
    <row r="10" spans="1:16" ht="14.25" customHeight="1">
      <c r="A10" s="73" t="s">
        <v>375</v>
      </c>
      <c r="B10" s="449" t="s">
        <v>1326</v>
      </c>
      <c r="C10" s="449" t="s">
        <v>1327</v>
      </c>
      <c r="D10" s="449" t="s">
        <v>1328</v>
      </c>
      <c r="E10" s="449" t="s">
        <v>1329</v>
      </c>
      <c r="F10" s="449" t="s">
        <v>1193</v>
      </c>
      <c r="G10" s="449" t="s">
        <v>1330</v>
      </c>
      <c r="H10" s="449" t="s">
        <v>1180</v>
      </c>
      <c r="I10" s="449" t="s">
        <v>1186</v>
      </c>
      <c r="J10" s="449" t="s">
        <v>1331</v>
      </c>
      <c r="K10" s="449" t="s">
        <v>1332</v>
      </c>
      <c r="L10" s="449" t="s">
        <v>1333</v>
      </c>
      <c r="M10" s="449" t="s">
        <v>1334</v>
      </c>
    </row>
    <row r="11" spans="1:16" ht="14.25" customHeight="1">
      <c r="A11" s="73" t="s">
        <v>376</v>
      </c>
      <c r="B11" s="449" t="s">
        <v>1335</v>
      </c>
      <c r="C11" s="449" t="s">
        <v>1336</v>
      </c>
      <c r="D11" s="449" t="s">
        <v>1337</v>
      </c>
      <c r="E11" s="449" t="s">
        <v>1338</v>
      </c>
      <c r="F11" s="449" t="s">
        <v>1339</v>
      </c>
      <c r="G11" s="449" t="s">
        <v>1340</v>
      </c>
      <c r="H11" s="449" t="s">
        <v>1173</v>
      </c>
      <c r="I11" s="449" t="s">
        <v>1189</v>
      </c>
      <c r="J11" s="412" t="s">
        <v>997</v>
      </c>
      <c r="K11" s="412" t="s">
        <v>997</v>
      </c>
      <c r="L11" s="449" t="s">
        <v>1341</v>
      </c>
      <c r="M11" s="449" t="s">
        <v>1342</v>
      </c>
    </row>
    <row r="12" spans="1:16" ht="14.25" customHeight="1">
      <c r="A12" s="73" t="s">
        <v>377</v>
      </c>
      <c r="B12" s="449" t="s">
        <v>1343</v>
      </c>
      <c r="C12" s="449" t="s">
        <v>1344</v>
      </c>
      <c r="D12" s="449" t="s">
        <v>1170</v>
      </c>
      <c r="E12" s="449" t="s">
        <v>1186</v>
      </c>
      <c r="F12" s="449" t="s">
        <v>1165</v>
      </c>
      <c r="G12" s="449" t="s">
        <v>1190</v>
      </c>
      <c r="H12" s="449" t="s">
        <v>1345</v>
      </c>
      <c r="I12" s="449" t="s">
        <v>1346</v>
      </c>
      <c r="J12" s="412" t="s">
        <v>997</v>
      </c>
      <c r="K12" s="412" t="s">
        <v>997</v>
      </c>
      <c r="L12" s="449" t="s">
        <v>1347</v>
      </c>
      <c r="M12" s="449" t="s">
        <v>1348</v>
      </c>
    </row>
    <row r="13" spans="1:16" ht="14.25" customHeight="1">
      <c r="A13" s="73" t="s">
        <v>378</v>
      </c>
      <c r="B13" s="449" t="s">
        <v>1349</v>
      </c>
      <c r="C13" s="449" t="s">
        <v>1350</v>
      </c>
      <c r="D13" s="449" t="s">
        <v>1351</v>
      </c>
      <c r="E13" s="449" t="s">
        <v>1352</v>
      </c>
      <c r="F13" s="449" t="s">
        <v>1353</v>
      </c>
      <c r="G13" s="449" t="s">
        <v>1354</v>
      </c>
      <c r="H13" s="412" t="s">
        <v>997</v>
      </c>
      <c r="I13" s="412" t="s">
        <v>997</v>
      </c>
      <c r="J13" s="449" t="s">
        <v>1182</v>
      </c>
      <c r="K13" s="449" t="s">
        <v>1355</v>
      </c>
      <c r="L13" s="449" t="s">
        <v>1356</v>
      </c>
      <c r="M13" s="449" t="s">
        <v>1357</v>
      </c>
    </row>
    <row r="14" spans="1:16" ht="14.25" customHeight="1">
      <c r="A14" s="73" t="s">
        <v>379</v>
      </c>
      <c r="B14" s="449" t="s">
        <v>1358</v>
      </c>
      <c r="C14" s="449" t="s">
        <v>1359</v>
      </c>
      <c r="D14" s="449" t="s">
        <v>1360</v>
      </c>
      <c r="E14" s="449" t="s">
        <v>1361</v>
      </c>
      <c r="F14" s="449" t="s">
        <v>1362</v>
      </c>
      <c r="G14" s="449" t="s">
        <v>1363</v>
      </c>
      <c r="H14" s="449" t="s">
        <v>1364</v>
      </c>
      <c r="I14" s="449" t="s">
        <v>1365</v>
      </c>
      <c r="J14" s="449" t="s">
        <v>1366</v>
      </c>
      <c r="K14" s="449" t="s">
        <v>1367</v>
      </c>
      <c r="L14" s="449" t="s">
        <v>1368</v>
      </c>
      <c r="M14" s="449" t="s">
        <v>1369</v>
      </c>
    </row>
    <row r="15" spans="1:16" ht="14.25" customHeight="1">
      <c r="A15" s="73" t="s">
        <v>380</v>
      </c>
      <c r="B15" s="449" t="s">
        <v>1370</v>
      </c>
      <c r="C15" s="449" t="s">
        <v>1303</v>
      </c>
      <c r="D15" s="449" t="s">
        <v>1371</v>
      </c>
      <c r="E15" s="449" t="s">
        <v>1372</v>
      </c>
      <c r="F15" s="449" t="s">
        <v>1373</v>
      </c>
      <c r="G15" s="449" t="s">
        <v>1374</v>
      </c>
      <c r="H15" s="449" t="s">
        <v>1375</v>
      </c>
      <c r="I15" s="449" t="s">
        <v>1376</v>
      </c>
      <c r="J15" s="449" t="s">
        <v>1377</v>
      </c>
      <c r="K15" s="449" t="s">
        <v>1378</v>
      </c>
      <c r="L15" s="449" t="s">
        <v>1379</v>
      </c>
      <c r="M15" s="449" t="s">
        <v>1380</v>
      </c>
    </row>
    <row r="16" spans="1:16" ht="14.25" customHeight="1">
      <c r="A16" s="73" t="s">
        <v>381</v>
      </c>
      <c r="B16" s="449" t="s">
        <v>1381</v>
      </c>
      <c r="C16" s="449" t="s">
        <v>1315</v>
      </c>
      <c r="D16" s="449" t="s">
        <v>1382</v>
      </c>
      <c r="E16" s="449" t="s">
        <v>1383</v>
      </c>
      <c r="F16" s="449" t="s">
        <v>1384</v>
      </c>
      <c r="G16" s="449" t="s">
        <v>1385</v>
      </c>
      <c r="H16" s="449" t="s">
        <v>1168</v>
      </c>
      <c r="I16" s="449" t="s">
        <v>1190</v>
      </c>
      <c r="J16" s="449" t="s">
        <v>1386</v>
      </c>
      <c r="K16" s="449" t="s">
        <v>1387</v>
      </c>
      <c r="L16" s="449" t="s">
        <v>1388</v>
      </c>
      <c r="M16" s="449" t="s">
        <v>1389</v>
      </c>
    </row>
    <row r="17" spans="1:13" ht="14.25" customHeight="1">
      <c r="A17" s="73" t="s">
        <v>382</v>
      </c>
      <c r="B17" s="449" t="s">
        <v>1390</v>
      </c>
      <c r="C17" s="449" t="s">
        <v>1391</v>
      </c>
      <c r="D17" s="449" t="s">
        <v>1392</v>
      </c>
      <c r="E17" s="449" t="s">
        <v>1194</v>
      </c>
      <c r="F17" s="449" t="s">
        <v>1177</v>
      </c>
      <c r="G17" s="449" t="s">
        <v>1191</v>
      </c>
      <c r="H17" s="449" t="s">
        <v>1393</v>
      </c>
      <c r="I17" s="449" t="s">
        <v>1394</v>
      </c>
      <c r="J17" s="449" t="s">
        <v>1395</v>
      </c>
      <c r="K17" s="449" t="s">
        <v>1396</v>
      </c>
      <c r="L17" s="449" t="s">
        <v>1397</v>
      </c>
      <c r="M17" s="449" t="s">
        <v>1398</v>
      </c>
    </row>
    <row r="18" spans="1:13" ht="14.25" customHeight="1">
      <c r="A18" s="73" t="s">
        <v>383</v>
      </c>
      <c r="B18" s="449" t="s">
        <v>1399</v>
      </c>
      <c r="C18" s="449" t="s">
        <v>1400</v>
      </c>
      <c r="D18" s="449" t="s">
        <v>1183</v>
      </c>
      <c r="E18" s="449" t="s">
        <v>1194</v>
      </c>
      <c r="F18" s="449" t="s">
        <v>1401</v>
      </c>
      <c r="G18" s="449" t="s">
        <v>1402</v>
      </c>
      <c r="H18" s="449" t="s">
        <v>1185</v>
      </c>
      <c r="I18" s="449" t="s">
        <v>1403</v>
      </c>
      <c r="J18" s="449" t="s">
        <v>1161</v>
      </c>
      <c r="K18" s="449" t="s">
        <v>1404</v>
      </c>
      <c r="L18" s="449" t="s">
        <v>1405</v>
      </c>
      <c r="M18" s="449" t="s">
        <v>1406</v>
      </c>
    </row>
    <row r="19" spans="1:13" ht="14.25" customHeight="1">
      <c r="A19" s="73" t="s">
        <v>384</v>
      </c>
      <c r="B19" s="449" t="s">
        <v>1407</v>
      </c>
      <c r="C19" s="449" t="s">
        <v>1408</v>
      </c>
      <c r="D19" s="449" t="s">
        <v>1409</v>
      </c>
      <c r="E19" s="449" t="s">
        <v>1410</v>
      </c>
      <c r="F19" s="449" t="s">
        <v>1411</v>
      </c>
      <c r="G19" s="449" t="s">
        <v>1412</v>
      </c>
      <c r="H19" s="449" t="s">
        <v>1413</v>
      </c>
      <c r="I19" s="449" t="s">
        <v>1188</v>
      </c>
      <c r="J19" s="449" t="s">
        <v>1414</v>
      </c>
      <c r="K19" s="449" t="s">
        <v>1415</v>
      </c>
      <c r="L19" s="449" t="s">
        <v>1416</v>
      </c>
      <c r="M19" s="449" t="s">
        <v>1391</v>
      </c>
    </row>
    <row r="20" spans="1:13" ht="14.25" customHeight="1">
      <c r="A20" s="73" t="s">
        <v>385</v>
      </c>
      <c r="B20" s="449" t="s">
        <v>1417</v>
      </c>
      <c r="C20" s="449" t="s">
        <v>1418</v>
      </c>
      <c r="D20" s="449" t="s">
        <v>1419</v>
      </c>
      <c r="E20" s="449" t="s">
        <v>1420</v>
      </c>
      <c r="F20" s="449" t="s">
        <v>1421</v>
      </c>
      <c r="G20" s="449" t="s">
        <v>1422</v>
      </c>
      <c r="H20" s="449" t="s">
        <v>1423</v>
      </c>
      <c r="I20" s="449" t="s">
        <v>1424</v>
      </c>
      <c r="J20" s="449" t="s">
        <v>1425</v>
      </c>
      <c r="K20" s="449" t="s">
        <v>1426</v>
      </c>
      <c r="L20" s="449" t="s">
        <v>1427</v>
      </c>
      <c r="M20" s="449" t="s">
        <v>1404</v>
      </c>
    </row>
    <row r="21" spans="1:13" ht="14.25" customHeight="1">
      <c r="A21" s="73" t="s">
        <v>386</v>
      </c>
      <c r="B21" s="449" t="s">
        <v>1428</v>
      </c>
      <c r="C21" s="449" t="s">
        <v>1315</v>
      </c>
      <c r="D21" s="449" t="s">
        <v>1429</v>
      </c>
      <c r="E21" s="449" t="s">
        <v>1430</v>
      </c>
      <c r="F21" s="449" t="s">
        <v>1431</v>
      </c>
      <c r="G21" s="449" t="s">
        <v>1432</v>
      </c>
      <c r="H21" s="449" t="s">
        <v>1162</v>
      </c>
      <c r="I21" s="449" t="s">
        <v>1433</v>
      </c>
      <c r="J21" s="449" t="s">
        <v>1184</v>
      </c>
      <c r="K21" s="449" t="s">
        <v>1434</v>
      </c>
      <c r="L21" s="449" t="s">
        <v>1175</v>
      </c>
      <c r="M21" s="449" t="s">
        <v>1435</v>
      </c>
    </row>
    <row r="22" spans="1:13" ht="14.25" customHeight="1">
      <c r="A22" s="73" t="s">
        <v>387</v>
      </c>
      <c r="B22" s="449" t="s">
        <v>1436</v>
      </c>
      <c r="C22" s="449" t="s">
        <v>1437</v>
      </c>
      <c r="D22" s="449" t="s">
        <v>1178</v>
      </c>
      <c r="E22" s="449" t="s">
        <v>1187</v>
      </c>
      <c r="F22" s="412" t="s">
        <v>997</v>
      </c>
      <c r="G22" s="412" t="s">
        <v>997</v>
      </c>
      <c r="H22" s="412" t="s">
        <v>997</v>
      </c>
      <c r="I22" s="412" t="s">
        <v>997</v>
      </c>
      <c r="J22" s="449" t="s">
        <v>1166</v>
      </c>
      <c r="K22" s="449" t="s">
        <v>1438</v>
      </c>
      <c r="L22" s="412" t="s">
        <v>997</v>
      </c>
      <c r="M22" s="412" t="s">
        <v>997</v>
      </c>
    </row>
    <row r="23" spans="1:13" ht="14.25" customHeight="1">
      <c r="A23" s="73" t="s">
        <v>388</v>
      </c>
      <c r="B23" s="449" t="s">
        <v>1439</v>
      </c>
      <c r="C23" s="449" t="s">
        <v>1359</v>
      </c>
      <c r="D23" s="449" t="s">
        <v>1440</v>
      </c>
      <c r="E23" s="449" t="s">
        <v>1420</v>
      </c>
      <c r="F23" s="449" t="s">
        <v>1171</v>
      </c>
      <c r="G23" s="449" t="s">
        <v>1433</v>
      </c>
      <c r="H23" s="449" t="s">
        <v>1174</v>
      </c>
      <c r="I23" s="449" t="s">
        <v>1189</v>
      </c>
      <c r="J23" s="449" t="s">
        <v>1441</v>
      </c>
      <c r="K23" s="449" t="s">
        <v>1442</v>
      </c>
      <c r="L23" s="449" t="s">
        <v>1443</v>
      </c>
      <c r="M23" s="449" t="s">
        <v>1444</v>
      </c>
    </row>
    <row r="24" spans="1:13" ht="14.25" customHeight="1">
      <c r="A24" s="73" t="s">
        <v>389</v>
      </c>
      <c r="B24" s="449" t="s">
        <v>1445</v>
      </c>
      <c r="C24" s="449" t="s">
        <v>1359</v>
      </c>
      <c r="D24" s="449" t="s">
        <v>1446</v>
      </c>
      <c r="E24" s="449" t="s">
        <v>1447</v>
      </c>
      <c r="F24" s="449" t="s">
        <v>1448</v>
      </c>
      <c r="G24" s="449" t="s">
        <v>1449</v>
      </c>
      <c r="H24" s="449" t="s">
        <v>1171</v>
      </c>
      <c r="I24" s="449" t="s">
        <v>1190</v>
      </c>
      <c r="J24" s="449" t="s">
        <v>1160</v>
      </c>
      <c r="K24" s="449" t="s">
        <v>1187</v>
      </c>
      <c r="L24" s="449" t="s">
        <v>1450</v>
      </c>
      <c r="M24" s="449" t="s">
        <v>1451</v>
      </c>
    </row>
    <row r="25" spans="1:13" ht="5.0999999999999996" customHeight="1"/>
    <row r="26" spans="1:13" ht="14.25" customHeight="1">
      <c r="A26" s="777" t="s">
        <v>1046</v>
      </c>
      <c r="B26" s="777"/>
      <c r="C26" s="777"/>
      <c r="D26" s="777"/>
      <c r="E26" s="777"/>
      <c r="F26" s="777"/>
      <c r="G26" s="777"/>
      <c r="H26" s="777"/>
      <c r="I26" s="777"/>
      <c r="J26" s="777"/>
      <c r="K26" s="777"/>
      <c r="L26" s="777"/>
      <c r="M26" s="777"/>
    </row>
    <row r="27" spans="1:13" ht="14.25" customHeight="1">
      <c r="A27" s="749" t="s">
        <v>1152</v>
      </c>
      <c r="B27" s="749"/>
      <c r="C27" s="749"/>
      <c r="D27" s="749"/>
      <c r="E27" s="749"/>
      <c r="F27" s="749"/>
      <c r="G27" s="749"/>
      <c r="H27" s="749"/>
      <c r="I27" s="749"/>
      <c r="J27" s="749"/>
      <c r="K27" s="749"/>
      <c r="L27" s="749"/>
      <c r="M27" s="749"/>
    </row>
    <row r="29" spans="1:13" ht="45">
      <c r="A29" s="33" t="s">
        <v>1701</v>
      </c>
    </row>
  </sheetData>
  <customSheetViews>
    <customSheetView guid="{17A61E15-CB34-4E45-B54C-4890B27A542F}" showGridLines="0">
      <selection activeCell="A9" sqref="A9"/>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9">
    <mergeCell ref="A26:M26"/>
    <mergeCell ref="A27:M27"/>
    <mergeCell ref="B5:C5"/>
    <mergeCell ref="D5:E5"/>
    <mergeCell ref="F5:G5"/>
    <mergeCell ref="L5:M5"/>
    <mergeCell ref="H5:I5"/>
    <mergeCell ref="J5:K5"/>
    <mergeCell ref="A5:A6"/>
  </mergeCells>
  <phoneticPr fontId="0" type="noConversion"/>
  <hyperlinks>
    <hyperlink ref="O1" location="'Spis tablic_Contents'!A1" display="&lt; POWRÓT"/>
    <hyperlink ref="O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oddFooter>&amp;L&amp;P/&amp;N</oddFooter>
  </headerFooter>
  <ignoredErrors>
    <ignoredError sqref="B7:M7 B9:M10 B14:M21 B11:I11 L11:M11 B12:I12 L12:M12 B13:G13 J13:M13 B23:M24 B22:E22 J22:K22" numberStoredAsText="1"/>
  </ignoredErrors>
</worksheet>
</file>

<file path=xl/worksheets/sheet22.xml><?xml version="1.0" encoding="utf-8"?>
<worksheet xmlns="http://schemas.openxmlformats.org/spreadsheetml/2006/main" xmlns:r="http://schemas.openxmlformats.org/officeDocument/2006/relationships">
  <dimension ref="A1:N28"/>
  <sheetViews>
    <sheetView showGridLines="0" zoomScaleNormal="100" workbookViewId="0">
      <selection activeCell="P9" sqref="P9"/>
    </sheetView>
  </sheetViews>
  <sheetFormatPr defaultRowHeight="11.25"/>
  <cols>
    <col min="1" max="1" width="16.7109375" style="71" customWidth="1"/>
    <col min="2" max="2" width="9.140625" style="71" customWidth="1"/>
    <col min="3" max="3" width="11.42578125" style="71" customWidth="1"/>
    <col min="4" max="4" width="19.140625" style="71" customWidth="1"/>
    <col min="5" max="8" width="5.28515625" style="71" customWidth="1"/>
    <col min="9" max="11" width="5.85546875" style="71" customWidth="1"/>
    <col min="12" max="16384" width="9.140625" style="71"/>
  </cols>
  <sheetData>
    <row r="1" spans="1:14" ht="11.25" customHeight="1">
      <c r="A1" s="616" t="s">
        <v>1812</v>
      </c>
      <c r="B1" s="433"/>
      <c r="C1" s="433"/>
      <c r="D1" s="433"/>
      <c r="E1" s="433"/>
      <c r="F1" s="433"/>
      <c r="G1" s="433"/>
      <c r="H1" s="433"/>
      <c r="I1" s="433"/>
      <c r="J1" s="433"/>
      <c r="K1" s="433"/>
      <c r="M1" s="697" t="s">
        <v>877</v>
      </c>
      <c r="N1" s="122"/>
    </row>
    <row r="2" spans="1:14" ht="11.25" customHeight="1">
      <c r="A2" s="374" t="s">
        <v>1456</v>
      </c>
      <c r="B2" s="435"/>
      <c r="C2" s="435"/>
      <c r="D2" s="435"/>
      <c r="E2" s="435"/>
      <c r="F2" s="435"/>
      <c r="G2" s="435"/>
      <c r="H2" s="435"/>
      <c r="I2" s="435"/>
      <c r="J2" s="435"/>
      <c r="K2" s="435"/>
      <c r="M2" s="698" t="s">
        <v>878</v>
      </c>
      <c r="N2" s="122"/>
    </row>
    <row r="3" spans="1:14" ht="11.25" customHeight="1">
      <c r="A3" s="42" t="s">
        <v>1012</v>
      </c>
      <c r="B3" s="435"/>
      <c r="C3" s="435"/>
      <c r="D3" s="435"/>
      <c r="E3" s="435"/>
      <c r="F3" s="435"/>
      <c r="G3" s="435"/>
      <c r="H3" s="435"/>
      <c r="I3" s="435"/>
      <c r="J3" s="435"/>
      <c r="K3" s="435"/>
      <c r="M3" s="101"/>
      <c r="N3" s="122"/>
    </row>
    <row r="4" spans="1:14">
      <c r="A4" s="40" t="s">
        <v>1457</v>
      </c>
      <c r="B4" s="434"/>
      <c r="C4" s="434"/>
      <c r="D4" s="434"/>
      <c r="E4" s="434"/>
      <c r="F4" s="434"/>
      <c r="G4" s="434"/>
      <c r="H4" s="434"/>
      <c r="I4" s="434"/>
      <c r="J4" s="434"/>
      <c r="K4" s="434"/>
    </row>
    <row r="5" spans="1:14" ht="5.0999999999999996" customHeight="1">
      <c r="A5" s="119"/>
      <c r="B5" s="120"/>
      <c r="C5" s="120"/>
      <c r="D5" s="120"/>
      <c r="E5" s="120"/>
      <c r="F5" s="120"/>
      <c r="G5" s="120"/>
      <c r="H5" s="120"/>
      <c r="I5" s="120"/>
      <c r="J5" s="120"/>
      <c r="K5" s="120"/>
    </row>
    <row r="6" spans="1:14" ht="32.25" customHeight="1">
      <c r="A6" s="716" t="s">
        <v>33</v>
      </c>
      <c r="B6" s="745" t="s">
        <v>1015</v>
      </c>
      <c r="C6" s="746"/>
      <c r="D6" s="747"/>
      <c r="E6" s="746" t="s">
        <v>1016</v>
      </c>
      <c r="F6" s="746"/>
      <c r="G6" s="746"/>
      <c r="H6" s="746"/>
      <c r="I6" s="746"/>
      <c r="J6" s="746"/>
      <c r="K6" s="746"/>
    </row>
    <row r="7" spans="1:14" ht="67.5">
      <c r="A7" s="741"/>
      <c r="B7" s="681" t="s">
        <v>359</v>
      </c>
      <c r="C7" s="292" t="s">
        <v>1013</v>
      </c>
      <c r="D7" s="681" t="s">
        <v>1014</v>
      </c>
      <c r="E7" s="447" t="s">
        <v>404</v>
      </c>
      <c r="F7" s="447" t="s">
        <v>395</v>
      </c>
      <c r="G7" s="447" t="s">
        <v>396</v>
      </c>
      <c r="H7" s="447" t="s">
        <v>397</v>
      </c>
      <c r="I7" s="447" t="s">
        <v>398</v>
      </c>
      <c r="J7" s="447" t="s">
        <v>399</v>
      </c>
      <c r="K7" s="682" t="s">
        <v>32</v>
      </c>
    </row>
    <row r="8" spans="1:14" ht="17.100000000000001" customHeight="1">
      <c r="A8" s="129" t="s">
        <v>766</v>
      </c>
      <c r="B8" s="459">
        <v>1859</v>
      </c>
      <c r="C8" s="131">
        <v>1343</v>
      </c>
      <c r="D8" s="117">
        <v>1187</v>
      </c>
      <c r="E8" s="411">
        <v>1068</v>
      </c>
      <c r="F8" s="411">
        <v>217</v>
      </c>
      <c r="G8" s="411">
        <v>48</v>
      </c>
      <c r="H8" s="411">
        <v>8</v>
      </c>
      <c r="I8" s="412" t="s">
        <v>997</v>
      </c>
      <c r="J8" s="411">
        <v>2</v>
      </c>
      <c r="K8" s="412" t="s">
        <v>997</v>
      </c>
      <c r="L8" s="148"/>
    </row>
    <row r="9" spans="1:14" ht="11.25" customHeight="1">
      <c r="A9" s="259" t="s">
        <v>767</v>
      </c>
      <c r="B9" s="695"/>
      <c r="C9" s="136"/>
      <c r="D9" s="136"/>
      <c r="E9" s="136"/>
      <c r="F9" s="136"/>
      <c r="G9" s="136"/>
      <c r="H9" s="136"/>
      <c r="I9" s="136"/>
      <c r="J9" s="136"/>
      <c r="K9" s="510"/>
      <c r="L9" s="148"/>
    </row>
    <row r="10" spans="1:14" ht="17.100000000000001" customHeight="1">
      <c r="A10" s="135" t="s">
        <v>34</v>
      </c>
      <c r="B10" s="461">
        <v>138</v>
      </c>
      <c r="C10" s="462">
        <v>93</v>
      </c>
      <c r="D10" s="463" t="s">
        <v>1458</v>
      </c>
      <c r="E10" s="462">
        <v>76</v>
      </c>
      <c r="F10" s="462">
        <v>14</v>
      </c>
      <c r="G10" s="462">
        <v>2</v>
      </c>
      <c r="H10" s="462">
        <v>1</v>
      </c>
      <c r="I10" s="412" t="s">
        <v>997</v>
      </c>
      <c r="J10" s="412" t="s">
        <v>997</v>
      </c>
      <c r="K10" s="696" t="s">
        <v>997</v>
      </c>
      <c r="L10" s="148"/>
    </row>
    <row r="11" spans="1:14" ht="17.100000000000001" customHeight="1">
      <c r="A11" s="135" t="s">
        <v>35</v>
      </c>
      <c r="B11" s="461">
        <v>97</v>
      </c>
      <c r="C11" s="462">
        <v>78</v>
      </c>
      <c r="D11" s="463" t="s">
        <v>1175</v>
      </c>
      <c r="E11" s="462">
        <v>61</v>
      </c>
      <c r="F11" s="462">
        <v>13</v>
      </c>
      <c r="G11" s="462">
        <v>4</v>
      </c>
      <c r="H11" s="412" t="s">
        <v>997</v>
      </c>
      <c r="I11" s="412" t="s">
        <v>997</v>
      </c>
      <c r="J11" s="412" t="s">
        <v>997</v>
      </c>
      <c r="K11" s="696" t="s">
        <v>997</v>
      </c>
      <c r="L11" s="148"/>
    </row>
    <row r="12" spans="1:14" ht="17.100000000000001" customHeight="1">
      <c r="A12" s="135" t="s">
        <v>36</v>
      </c>
      <c r="B12" s="461">
        <v>96</v>
      </c>
      <c r="C12" s="462">
        <v>79</v>
      </c>
      <c r="D12" s="463" t="s">
        <v>1159</v>
      </c>
      <c r="E12" s="462">
        <v>68</v>
      </c>
      <c r="F12" s="462">
        <v>10</v>
      </c>
      <c r="G12" s="449" t="s">
        <v>1163</v>
      </c>
      <c r="H12" s="462">
        <v>1</v>
      </c>
      <c r="I12" s="412" t="s">
        <v>997</v>
      </c>
      <c r="J12" s="412" t="s">
        <v>997</v>
      </c>
      <c r="K12" s="696" t="s">
        <v>997</v>
      </c>
      <c r="L12" s="148"/>
    </row>
    <row r="13" spans="1:14" ht="17.100000000000001" customHeight="1">
      <c r="A13" s="135" t="s">
        <v>37</v>
      </c>
      <c r="B13" s="461">
        <v>69</v>
      </c>
      <c r="C13" s="462">
        <v>43</v>
      </c>
      <c r="D13" s="463" t="s">
        <v>1167</v>
      </c>
      <c r="E13" s="462">
        <v>35</v>
      </c>
      <c r="F13" s="462">
        <v>6</v>
      </c>
      <c r="G13" s="462">
        <v>2</v>
      </c>
      <c r="H13" s="412" t="s">
        <v>997</v>
      </c>
      <c r="I13" s="412" t="s">
        <v>997</v>
      </c>
      <c r="J13" s="412" t="s">
        <v>997</v>
      </c>
      <c r="K13" s="696" t="s">
        <v>997</v>
      </c>
      <c r="L13" s="148"/>
    </row>
    <row r="14" spans="1:14" ht="17.100000000000001" customHeight="1">
      <c r="A14" s="135" t="s">
        <v>38</v>
      </c>
      <c r="B14" s="461">
        <v>119</v>
      </c>
      <c r="C14" s="462">
        <v>87</v>
      </c>
      <c r="D14" s="463" t="s">
        <v>1176</v>
      </c>
      <c r="E14" s="462">
        <v>70</v>
      </c>
      <c r="F14" s="462">
        <v>13</v>
      </c>
      <c r="G14" s="462">
        <v>3</v>
      </c>
      <c r="H14" s="462">
        <v>1</v>
      </c>
      <c r="I14" s="412" t="s">
        <v>997</v>
      </c>
      <c r="J14" s="412" t="s">
        <v>997</v>
      </c>
      <c r="K14" s="696" t="s">
        <v>997</v>
      </c>
      <c r="L14" s="148"/>
    </row>
    <row r="15" spans="1:14" ht="17.100000000000001" customHeight="1">
      <c r="A15" s="135" t="s">
        <v>39</v>
      </c>
      <c r="B15" s="461">
        <v>139</v>
      </c>
      <c r="C15" s="462">
        <v>93</v>
      </c>
      <c r="D15" s="463" t="s">
        <v>1459</v>
      </c>
      <c r="E15" s="462">
        <v>76</v>
      </c>
      <c r="F15" s="462">
        <v>11</v>
      </c>
      <c r="G15" s="462">
        <v>6</v>
      </c>
      <c r="H15" s="412" t="s">
        <v>997</v>
      </c>
      <c r="I15" s="412" t="s">
        <v>997</v>
      </c>
      <c r="J15" s="412" t="s">
        <v>997</v>
      </c>
      <c r="K15" s="696" t="s">
        <v>997</v>
      </c>
      <c r="L15" s="148"/>
    </row>
    <row r="16" spans="1:14" ht="17.100000000000001" customHeight="1">
      <c r="A16" s="135" t="s">
        <v>40</v>
      </c>
      <c r="B16" s="461">
        <v>136</v>
      </c>
      <c r="C16" s="462">
        <v>87</v>
      </c>
      <c r="D16" s="463" t="s">
        <v>1460</v>
      </c>
      <c r="E16" s="462">
        <v>67</v>
      </c>
      <c r="F16" s="462">
        <v>15</v>
      </c>
      <c r="G16" s="462">
        <v>5</v>
      </c>
      <c r="H16" s="412" t="s">
        <v>997</v>
      </c>
      <c r="I16" s="412" t="s">
        <v>997</v>
      </c>
      <c r="J16" s="412" t="s">
        <v>997</v>
      </c>
      <c r="K16" s="696" t="s">
        <v>997</v>
      </c>
      <c r="L16" s="148"/>
    </row>
    <row r="17" spans="1:12" ht="17.100000000000001" customHeight="1">
      <c r="A17" s="135" t="s">
        <v>41</v>
      </c>
      <c r="B17" s="461">
        <v>80</v>
      </c>
      <c r="C17" s="462">
        <v>57</v>
      </c>
      <c r="D17" s="463" t="s">
        <v>1169</v>
      </c>
      <c r="E17" s="462">
        <v>44</v>
      </c>
      <c r="F17" s="462">
        <v>10</v>
      </c>
      <c r="G17" s="462">
        <v>3</v>
      </c>
      <c r="H17" s="412" t="s">
        <v>997</v>
      </c>
      <c r="I17" s="412" t="s">
        <v>997</v>
      </c>
      <c r="J17" s="412" t="s">
        <v>997</v>
      </c>
      <c r="K17" s="696" t="s">
        <v>997</v>
      </c>
      <c r="L17" s="148"/>
    </row>
    <row r="18" spans="1:12" ht="17.100000000000001" customHeight="1">
      <c r="A18" s="135" t="s">
        <v>42</v>
      </c>
      <c r="B18" s="461">
        <v>89</v>
      </c>
      <c r="C18" s="462">
        <v>67</v>
      </c>
      <c r="D18" s="463" t="s">
        <v>1179</v>
      </c>
      <c r="E18" s="462">
        <v>55</v>
      </c>
      <c r="F18" s="462">
        <v>11</v>
      </c>
      <c r="G18" s="462">
        <v>1</v>
      </c>
      <c r="H18" s="412" t="s">
        <v>997</v>
      </c>
      <c r="I18" s="412" t="s">
        <v>997</v>
      </c>
      <c r="J18" s="412" t="s">
        <v>997</v>
      </c>
      <c r="K18" s="696" t="s">
        <v>997</v>
      </c>
      <c r="L18" s="148"/>
    </row>
    <row r="19" spans="1:12" ht="17.100000000000001" customHeight="1">
      <c r="A19" s="135" t="s">
        <v>43</v>
      </c>
      <c r="B19" s="461">
        <v>69</v>
      </c>
      <c r="C19" s="462">
        <v>55</v>
      </c>
      <c r="D19" s="463" t="s">
        <v>1172</v>
      </c>
      <c r="E19" s="462">
        <v>50</v>
      </c>
      <c r="F19" s="462">
        <v>3</v>
      </c>
      <c r="G19" s="462">
        <v>2</v>
      </c>
      <c r="H19" s="412" t="s">
        <v>997</v>
      </c>
      <c r="I19" s="412" t="s">
        <v>997</v>
      </c>
      <c r="J19" s="412" t="s">
        <v>997</v>
      </c>
      <c r="K19" s="696" t="s">
        <v>997</v>
      </c>
      <c r="L19" s="148"/>
    </row>
    <row r="20" spans="1:12" ht="17.100000000000001" customHeight="1">
      <c r="A20" s="135" t="s">
        <v>44</v>
      </c>
      <c r="B20" s="461">
        <v>89</v>
      </c>
      <c r="C20" s="462">
        <v>68</v>
      </c>
      <c r="D20" s="463" t="s">
        <v>1461</v>
      </c>
      <c r="E20" s="462">
        <v>56</v>
      </c>
      <c r="F20" s="462">
        <v>10</v>
      </c>
      <c r="G20" s="462">
        <v>1</v>
      </c>
      <c r="H20" s="462">
        <v>1</v>
      </c>
      <c r="I20" s="412" t="s">
        <v>997</v>
      </c>
      <c r="J20" s="412" t="s">
        <v>997</v>
      </c>
      <c r="K20" s="696" t="s">
        <v>997</v>
      </c>
      <c r="L20" s="148"/>
    </row>
    <row r="21" spans="1:12" ht="17.100000000000001" customHeight="1">
      <c r="A21" s="135" t="s">
        <v>45</v>
      </c>
      <c r="B21" s="461">
        <v>328</v>
      </c>
      <c r="C21" s="462">
        <v>228</v>
      </c>
      <c r="D21" s="463" t="s">
        <v>1462</v>
      </c>
      <c r="E21" s="462">
        <v>166</v>
      </c>
      <c r="F21" s="462">
        <v>52</v>
      </c>
      <c r="G21" s="462">
        <v>8</v>
      </c>
      <c r="H21" s="462">
        <v>1</v>
      </c>
      <c r="I21" s="412" t="s">
        <v>997</v>
      </c>
      <c r="J21" s="462">
        <v>1</v>
      </c>
      <c r="K21" s="696" t="s">
        <v>997</v>
      </c>
      <c r="L21" s="148"/>
    </row>
    <row r="22" spans="1:12" ht="17.100000000000001" customHeight="1">
      <c r="A22" s="135" t="s">
        <v>46</v>
      </c>
      <c r="B22" s="461">
        <v>85</v>
      </c>
      <c r="C22" s="462">
        <v>73</v>
      </c>
      <c r="D22" s="463" t="s">
        <v>1179</v>
      </c>
      <c r="E22" s="462">
        <v>59</v>
      </c>
      <c r="F22" s="462">
        <v>11</v>
      </c>
      <c r="G22" s="462">
        <v>2</v>
      </c>
      <c r="H22" s="462">
        <v>1</v>
      </c>
      <c r="I22" s="412" t="s">
        <v>997</v>
      </c>
      <c r="J22" s="412" t="s">
        <v>997</v>
      </c>
      <c r="K22" s="696" t="s">
        <v>997</v>
      </c>
      <c r="L22" s="148"/>
    </row>
    <row r="23" spans="1:12" ht="17.100000000000001" customHeight="1">
      <c r="A23" s="135" t="s">
        <v>47</v>
      </c>
      <c r="B23" s="461">
        <v>72</v>
      </c>
      <c r="C23" s="462">
        <v>59</v>
      </c>
      <c r="D23" s="463" t="s">
        <v>1180</v>
      </c>
      <c r="E23" s="462">
        <v>48</v>
      </c>
      <c r="F23" s="462">
        <v>11</v>
      </c>
      <c r="G23" s="412" t="s">
        <v>997</v>
      </c>
      <c r="H23" s="412" t="s">
        <v>997</v>
      </c>
      <c r="I23" s="412" t="s">
        <v>997</v>
      </c>
      <c r="J23" s="412" t="s">
        <v>997</v>
      </c>
      <c r="K23" s="696" t="s">
        <v>997</v>
      </c>
      <c r="L23" s="148"/>
    </row>
    <row r="24" spans="1:12" ht="17.100000000000001" customHeight="1">
      <c r="A24" s="135" t="s">
        <v>419</v>
      </c>
      <c r="B24" s="461">
        <v>143</v>
      </c>
      <c r="C24" s="462">
        <v>98</v>
      </c>
      <c r="D24" s="463" t="s">
        <v>1181</v>
      </c>
      <c r="E24" s="462">
        <v>78</v>
      </c>
      <c r="F24" s="462">
        <v>13</v>
      </c>
      <c r="G24" s="462">
        <v>5</v>
      </c>
      <c r="H24" s="462">
        <v>1</v>
      </c>
      <c r="I24" s="412" t="s">
        <v>997</v>
      </c>
      <c r="J24" s="462">
        <v>1</v>
      </c>
      <c r="K24" s="696" t="s">
        <v>997</v>
      </c>
      <c r="L24" s="148"/>
    </row>
    <row r="25" spans="1:12" ht="17.100000000000001" customHeight="1">
      <c r="A25" s="135" t="s">
        <v>420</v>
      </c>
      <c r="B25" s="461">
        <v>110</v>
      </c>
      <c r="C25" s="462">
        <v>78</v>
      </c>
      <c r="D25" s="463" t="s">
        <v>1463</v>
      </c>
      <c r="E25" s="462">
        <v>59</v>
      </c>
      <c r="F25" s="462">
        <v>14</v>
      </c>
      <c r="G25" s="462">
        <v>4</v>
      </c>
      <c r="H25" s="462">
        <v>1</v>
      </c>
      <c r="I25" s="412" t="s">
        <v>997</v>
      </c>
      <c r="J25" s="412" t="s">
        <v>997</v>
      </c>
      <c r="K25" s="696" t="s">
        <v>997</v>
      </c>
      <c r="L25" s="148"/>
    </row>
    <row r="26" spans="1:12" ht="5.0999999999999996" customHeight="1"/>
    <row r="27" spans="1:12">
      <c r="A27" s="309" t="s">
        <v>935</v>
      </c>
    </row>
    <row r="28" spans="1:12">
      <c r="A28" s="309" t="s">
        <v>929</v>
      </c>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3">
    <mergeCell ref="B6:D6"/>
    <mergeCell ref="E6:K6"/>
    <mergeCell ref="A6:A7"/>
  </mergeCells>
  <phoneticPr fontId="11"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ignoredErrors>
    <ignoredError sqref="D10:D25" numberStoredAsText="1"/>
  </ignoredErrors>
</worksheet>
</file>

<file path=xl/worksheets/sheet23.xml><?xml version="1.0" encoding="utf-8"?>
<worksheet xmlns="http://schemas.openxmlformats.org/spreadsheetml/2006/main" xmlns:r="http://schemas.openxmlformats.org/officeDocument/2006/relationships">
  <dimension ref="A1:Q48"/>
  <sheetViews>
    <sheetView showGridLines="0" zoomScale="90" zoomScaleNormal="90" workbookViewId="0">
      <pane ySplit="7" topLeftCell="A20" activePane="bottomLeft" state="frozen"/>
      <selection activeCell="H35" sqref="H35"/>
      <selection pane="bottomLeft" activeCell="P29" sqref="P29"/>
    </sheetView>
  </sheetViews>
  <sheetFormatPr defaultRowHeight="11.25"/>
  <cols>
    <col min="1" max="1" width="19.7109375" style="208" customWidth="1"/>
    <col min="2" max="2" width="5.7109375" style="208" customWidth="1"/>
    <col min="3" max="3" width="8.7109375" style="208" customWidth="1"/>
    <col min="4" max="4" width="10.7109375" style="208" customWidth="1"/>
    <col min="5" max="5" width="9.7109375" style="208" bestFit="1" customWidth="1"/>
    <col min="6" max="6" width="9.28515625" style="208" bestFit="1" customWidth="1"/>
    <col min="7" max="14" width="9.7109375" style="208" bestFit="1" customWidth="1"/>
    <col min="15" max="16384" width="9.140625" style="208"/>
  </cols>
  <sheetData>
    <row r="1" spans="1:17" ht="14.25" customHeight="1">
      <c r="A1" s="464" t="s">
        <v>1813</v>
      </c>
      <c r="B1" s="464"/>
      <c r="C1" s="464"/>
      <c r="D1" s="464"/>
      <c r="E1" s="464"/>
      <c r="F1" s="464"/>
      <c r="G1" s="464"/>
      <c r="H1" s="464"/>
      <c r="I1" s="464"/>
      <c r="J1" s="464"/>
      <c r="K1" s="464"/>
      <c r="L1" s="464"/>
      <c r="M1" s="464"/>
      <c r="N1" s="464"/>
      <c r="P1" s="97" t="s">
        <v>877</v>
      </c>
      <c r="Q1" s="122"/>
    </row>
    <row r="2" spans="1:17" ht="14.25" customHeight="1">
      <c r="A2" s="37" t="s">
        <v>1465</v>
      </c>
      <c r="B2" s="82"/>
      <c r="C2" s="82"/>
      <c r="D2" s="82"/>
      <c r="E2" s="82"/>
      <c r="F2" s="82"/>
      <c r="G2" s="82"/>
      <c r="H2" s="82"/>
      <c r="I2" s="82"/>
      <c r="J2" s="82"/>
      <c r="K2" s="82"/>
      <c r="L2" s="82"/>
      <c r="M2" s="82"/>
      <c r="N2" s="82"/>
      <c r="P2" s="100" t="s">
        <v>878</v>
      </c>
      <c r="Q2" s="122"/>
    </row>
    <row r="3" spans="1:17" ht="14.25" customHeight="1">
      <c r="A3" s="209" t="s">
        <v>1018</v>
      </c>
      <c r="B3" s="37"/>
      <c r="C3" s="37"/>
      <c r="D3" s="37"/>
      <c r="E3" s="37"/>
      <c r="F3" s="37"/>
      <c r="G3" s="37"/>
      <c r="H3" s="37"/>
      <c r="I3" s="37"/>
      <c r="J3" s="37"/>
      <c r="K3" s="37"/>
      <c r="L3" s="37"/>
      <c r="M3" s="37"/>
      <c r="N3" s="37"/>
      <c r="P3" s="101"/>
      <c r="Q3" s="122"/>
    </row>
    <row r="4" spans="1:17" ht="14.25" customHeight="1">
      <c r="A4" s="465" t="s">
        <v>1457</v>
      </c>
      <c r="B4" s="465"/>
      <c r="C4" s="465"/>
      <c r="D4" s="465"/>
      <c r="E4" s="465"/>
      <c r="F4" s="465"/>
      <c r="G4" s="465"/>
      <c r="H4" s="465"/>
      <c r="I4" s="465"/>
      <c r="J4" s="465"/>
      <c r="K4" s="465"/>
      <c r="L4" s="465"/>
      <c r="M4" s="465"/>
      <c r="N4" s="465"/>
    </row>
    <row r="5" spans="1:17" ht="5.0999999999999996" customHeight="1">
      <c r="A5" s="466"/>
      <c r="B5" s="466"/>
      <c r="C5" s="466"/>
      <c r="D5" s="466"/>
      <c r="E5" s="466"/>
      <c r="F5" s="466"/>
      <c r="G5" s="466"/>
      <c r="H5" s="466"/>
      <c r="I5" s="466"/>
      <c r="J5" s="466"/>
      <c r="K5" s="466"/>
      <c r="L5" s="466"/>
      <c r="M5" s="466"/>
      <c r="N5" s="466"/>
    </row>
    <row r="6" spans="1:17" ht="48.75" customHeight="1">
      <c r="A6" s="716" t="s">
        <v>33</v>
      </c>
      <c r="B6" s="745" t="s">
        <v>1015</v>
      </c>
      <c r="C6" s="746"/>
      <c r="D6" s="747"/>
      <c r="E6" s="745" t="s">
        <v>421</v>
      </c>
      <c r="F6" s="746"/>
      <c r="G6" s="746"/>
      <c r="H6" s="746"/>
      <c r="I6" s="746"/>
      <c r="J6" s="746"/>
      <c r="K6" s="746"/>
      <c r="L6" s="746"/>
      <c r="M6" s="746"/>
      <c r="N6" s="746"/>
    </row>
    <row r="7" spans="1:17" ht="105" customHeight="1">
      <c r="A7" s="741"/>
      <c r="B7" s="212" t="s">
        <v>359</v>
      </c>
      <c r="C7" s="212" t="s">
        <v>422</v>
      </c>
      <c r="D7" s="212" t="s">
        <v>861</v>
      </c>
      <c r="E7" s="446" t="s">
        <v>404</v>
      </c>
      <c r="F7" s="446" t="s">
        <v>424</v>
      </c>
      <c r="G7" s="446" t="s">
        <v>423</v>
      </c>
      <c r="H7" s="446" t="s">
        <v>425</v>
      </c>
      <c r="I7" s="446" t="s">
        <v>426</v>
      </c>
      <c r="J7" s="446" t="s">
        <v>427</v>
      </c>
      <c r="K7" s="446" t="s">
        <v>428</v>
      </c>
      <c r="L7" s="446" t="s">
        <v>429</v>
      </c>
      <c r="M7" s="446" t="s">
        <v>430</v>
      </c>
      <c r="N7" s="446" t="s">
        <v>405</v>
      </c>
    </row>
    <row r="8" spans="1:17" ht="14.25" customHeight="1">
      <c r="A8" s="804" t="s">
        <v>1082</v>
      </c>
      <c r="B8" s="804"/>
      <c r="C8" s="804"/>
      <c r="D8" s="804"/>
      <c r="E8" s="804"/>
      <c r="F8" s="804"/>
      <c r="G8" s="804"/>
      <c r="H8" s="804"/>
      <c r="I8" s="804"/>
      <c r="J8" s="804"/>
      <c r="K8" s="804"/>
      <c r="L8" s="804"/>
      <c r="M8" s="804"/>
      <c r="N8" s="804"/>
    </row>
    <row r="9" spans="1:17" ht="14.25" customHeight="1">
      <c r="A9" s="467" t="s">
        <v>455</v>
      </c>
      <c r="B9" s="459">
        <v>1859</v>
      </c>
      <c r="C9" s="468">
        <v>1771</v>
      </c>
      <c r="D9" s="469">
        <v>252</v>
      </c>
      <c r="E9" s="468">
        <v>682</v>
      </c>
      <c r="F9" s="468">
        <v>481</v>
      </c>
      <c r="G9" s="468">
        <v>424</v>
      </c>
      <c r="H9" s="468">
        <v>56</v>
      </c>
      <c r="I9" s="468">
        <v>35</v>
      </c>
      <c r="J9" s="468">
        <v>35</v>
      </c>
      <c r="K9" s="468">
        <v>26</v>
      </c>
      <c r="L9" s="468">
        <v>16</v>
      </c>
      <c r="M9" s="468">
        <v>11</v>
      </c>
      <c r="N9" s="468">
        <v>5</v>
      </c>
    </row>
    <row r="10" spans="1:17" ht="14.25" customHeight="1">
      <c r="A10" s="470" t="s">
        <v>767</v>
      </c>
      <c r="B10" s="442"/>
      <c r="C10" s="442"/>
      <c r="D10" s="442"/>
      <c r="E10" s="442"/>
      <c r="F10" s="442"/>
      <c r="G10" s="442"/>
      <c r="H10" s="442"/>
      <c r="I10" s="442"/>
      <c r="J10" s="442"/>
      <c r="K10" s="442"/>
      <c r="L10" s="442"/>
      <c r="M10" s="442"/>
      <c r="N10" s="460"/>
    </row>
    <row r="11" spans="1:17" ht="14.25" customHeight="1">
      <c r="A11" s="135" t="s">
        <v>34</v>
      </c>
      <c r="B11" s="461">
        <v>138</v>
      </c>
      <c r="C11" s="462">
        <v>126</v>
      </c>
      <c r="D11" s="462">
        <v>28</v>
      </c>
      <c r="E11" s="462">
        <v>50</v>
      </c>
      <c r="F11" s="462">
        <v>32</v>
      </c>
      <c r="G11" s="462">
        <v>32</v>
      </c>
      <c r="H11" s="462">
        <v>8</v>
      </c>
      <c r="I11" s="462">
        <v>2</v>
      </c>
      <c r="J11" s="462">
        <v>1</v>
      </c>
      <c r="K11" s="412" t="s">
        <v>997</v>
      </c>
      <c r="L11" s="462">
        <v>1</v>
      </c>
      <c r="M11" s="412" t="s">
        <v>997</v>
      </c>
      <c r="N11" s="412" t="s">
        <v>997</v>
      </c>
    </row>
    <row r="12" spans="1:17" ht="14.25" customHeight="1">
      <c r="A12" s="135" t="s">
        <v>35</v>
      </c>
      <c r="B12" s="461">
        <v>97</v>
      </c>
      <c r="C12" s="462">
        <v>94</v>
      </c>
      <c r="D12" s="462">
        <v>18</v>
      </c>
      <c r="E12" s="462">
        <v>27</v>
      </c>
      <c r="F12" s="462">
        <v>35</v>
      </c>
      <c r="G12" s="462">
        <v>20</v>
      </c>
      <c r="H12" s="462">
        <v>5</v>
      </c>
      <c r="I12" s="462">
        <v>1</v>
      </c>
      <c r="J12" s="462">
        <v>3</v>
      </c>
      <c r="K12" s="462">
        <v>2</v>
      </c>
      <c r="L12" s="462">
        <v>1</v>
      </c>
      <c r="M12" s="412" t="s">
        <v>997</v>
      </c>
      <c r="N12" s="412" t="s">
        <v>997</v>
      </c>
    </row>
    <row r="13" spans="1:17" ht="14.25" customHeight="1">
      <c r="A13" s="135" t="s">
        <v>36</v>
      </c>
      <c r="B13" s="461">
        <v>96</v>
      </c>
      <c r="C13" s="462">
        <v>93</v>
      </c>
      <c r="D13" s="462">
        <v>5</v>
      </c>
      <c r="E13" s="462">
        <v>35</v>
      </c>
      <c r="F13" s="462">
        <v>26</v>
      </c>
      <c r="G13" s="462">
        <v>26</v>
      </c>
      <c r="H13" s="462">
        <v>3</v>
      </c>
      <c r="I13" s="462">
        <v>1</v>
      </c>
      <c r="J13" s="462">
        <v>1</v>
      </c>
      <c r="K13" s="462">
        <v>1</v>
      </c>
      <c r="L13" s="412" t="s">
        <v>997</v>
      </c>
      <c r="M13" s="412" t="s">
        <v>997</v>
      </c>
      <c r="N13" s="412" t="s">
        <v>997</v>
      </c>
    </row>
    <row r="14" spans="1:17" ht="14.25" customHeight="1">
      <c r="A14" s="135" t="s">
        <v>37</v>
      </c>
      <c r="B14" s="461">
        <v>69</v>
      </c>
      <c r="C14" s="462">
        <v>61</v>
      </c>
      <c r="D14" s="462">
        <v>3</v>
      </c>
      <c r="E14" s="462">
        <v>23</v>
      </c>
      <c r="F14" s="462">
        <v>21</v>
      </c>
      <c r="G14" s="462">
        <v>13</v>
      </c>
      <c r="H14" s="462">
        <v>2</v>
      </c>
      <c r="I14" s="462">
        <v>2</v>
      </c>
      <c r="J14" s="412" t="s">
        <v>997</v>
      </c>
      <c r="K14" s="412" t="s">
        <v>997</v>
      </c>
      <c r="L14" s="412" t="s">
        <v>997</v>
      </c>
      <c r="M14" s="412" t="s">
        <v>997</v>
      </c>
      <c r="N14" s="412" t="s">
        <v>997</v>
      </c>
    </row>
    <row r="15" spans="1:17" ht="14.25" customHeight="1">
      <c r="A15" s="135" t="s">
        <v>38</v>
      </c>
      <c r="B15" s="461">
        <v>119</v>
      </c>
      <c r="C15" s="462">
        <v>114</v>
      </c>
      <c r="D15" s="462">
        <v>17</v>
      </c>
      <c r="E15" s="462">
        <v>41</v>
      </c>
      <c r="F15" s="462">
        <v>40</v>
      </c>
      <c r="G15" s="462">
        <v>25</v>
      </c>
      <c r="H15" s="462">
        <v>2</v>
      </c>
      <c r="I15" s="462">
        <v>2</v>
      </c>
      <c r="J15" s="462">
        <v>2</v>
      </c>
      <c r="K15" s="462">
        <v>1</v>
      </c>
      <c r="L15" s="412" t="s">
        <v>997</v>
      </c>
      <c r="M15" s="412" t="s">
        <v>997</v>
      </c>
      <c r="N15" s="462">
        <v>1</v>
      </c>
    </row>
    <row r="16" spans="1:17" ht="14.25" customHeight="1">
      <c r="A16" s="135" t="s">
        <v>39</v>
      </c>
      <c r="B16" s="461">
        <v>139</v>
      </c>
      <c r="C16" s="462">
        <v>131</v>
      </c>
      <c r="D16" s="462">
        <v>25</v>
      </c>
      <c r="E16" s="462">
        <v>68</v>
      </c>
      <c r="F16" s="462">
        <v>27</v>
      </c>
      <c r="G16" s="462">
        <v>22</v>
      </c>
      <c r="H16" s="462">
        <v>2</v>
      </c>
      <c r="I16" s="462">
        <v>4</v>
      </c>
      <c r="J16" s="462">
        <v>3</v>
      </c>
      <c r="K16" s="462">
        <v>3</v>
      </c>
      <c r="L16" s="462">
        <v>1</v>
      </c>
      <c r="M16" s="462">
        <v>1</v>
      </c>
      <c r="N16" s="412" t="s">
        <v>997</v>
      </c>
    </row>
    <row r="17" spans="1:14" ht="14.25" customHeight="1">
      <c r="A17" s="135" t="s">
        <v>40</v>
      </c>
      <c r="B17" s="461">
        <v>136</v>
      </c>
      <c r="C17" s="462">
        <v>131</v>
      </c>
      <c r="D17" s="462">
        <v>24</v>
      </c>
      <c r="E17" s="462">
        <v>49</v>
      </c>
      <c r="F17" s="462">
        <v>35</v>
      </c>
      <c r="G17" s="462">
        <v>36</v>
      </c>
      <c r="H17" s="462">
        <v>3</v>
      </c>
      <c r="I17" s="462">
        <v>1</v>
      </c>
      <c r="J17" s="462">
        <v>1</v>
      </c>
      <c r="K17" s="462">
        <v>3</v>
      </c>
      <c r="L17" s="462">
        <v>2</v>
      </c>
      <c r="M17" s="462">
        <v>1</v>
      </c>
      <c r="N17" s="412" t="s">
        <v>997</v>
      </c>
    </row>
    <row r="18" spans="1:14" ht="14.25" customHeight="1">
      <c r="A18" s="135" t="s">
        <v>41</v>
      </c>
      <c r="B18" s="461">
        <v>80</v>
      </c>
      <c r="C18" s="462">
        <v>76</v>
      </c>
      <c r="D18" s="462">
        <v>5</v>
      </c>
      <c r="E18" s="462">
        <v>34</v>
      </c>
      <c r="F18" s="462">
        <v>17</v>
      </c>
      <c r="G18" s="462">
        <v>17</v>
      </c>
      <c r="H18" s="462">
        <v>1</v>
      </c>
      <c r="I18" s="462">
        <v>1</v>
      </c>
      <c r="J18" s="462">
        <v>3</v>
      </c>
      <c r="K18" s="462">
        <v>2</v>
      </c>
      <c r="L18" s="462">
        <v>1</v>
      </c>
      <c r="M18" s="412" t="s">
        <v>997</v>
      </c>
      <c r="N18" s="412" t="s">
        <v>997</v>
      </c>
    </row>
    <row r="19" spans="1:14" ht="14.25" customHeight="1">
      <c r="A19" s="135" t="s">
        <v>42</v>
      </c>
      <c r="B19" s="461">
        <v>89</v>
      </c>
      <c r="C19" s="462">
        <v>87</v>
      </c>
      <c r="D19" s="462">
        <v>18</v>
      </c>
      <c r="E19" s="462">
        <v>35</v>
      </c>
      <c r="F19" s="462">
        <v>22</v>
      </c>
      <c r="G19" s="462">
        <v>21</v>
      </c>
      <c r="H19" s="462">
        <v>6</v>
      </c>
      <c r="I19" s="462">
        <v>2</v>
      </c>
      <c r="J19" s="462">
        <v>1</v>
      </c>
      <c r="K19" s="412" t="s">
        <v>997</v>
      </c>
      <c r="L19" s="412" t="s">
        <v>997</v>
      </c>
      <c r="M19" s="412" t="s">
        <v>997</v>
      </c>
      <c r="N19" s="412" t="s">
        <v>997</v>
      </c>
    </row>
    <row r="20" spans="1:14" ht="14.25" customHeight="1">
      <c r="A20" s="135" t="s">
        <v>43</v>
      </c>
      <c r="B20" s="461">
        <v>69</v>
      </c>
      <c r="C20" s="462">
        <v>68</v>
      </c>
      <c r="D20" s="462">
        <v>6</v>
      </c>
      <c r="E20" s="462">
        <v>28</v>
      </c>
      <c r="F20" s="462">
        <v>23</v>
      </c>
      <c r="G20" s="462">
        <v>12</v>
      </c>
      <c r="H20" s="462">
        <v>4</v>
      </c>
      <c r="I20" s="412" t="s">
        <v>997</v>
      </c>
      <c r="J20" s="462">
        <v>1</v>
      </c>
      <c r="K20" s="412" t="s">
        <v>997</v>
      </c>
      <c r="L20" s="412" t="s">
        <v>997</v>
      </c>
      <c r="M20" s="412" t="s">
        <v>997</v>
      </c>
      <c r="N20" s="412" t="s">
        <v>997</v>
      </c>
    </row>
    <row r="21" spans="1:14" ht="14.25" customHeight="1">
      <c r="A21" s="135" t="s">
        <v>44</v>
      </c>
      <c r="B21" s="461">
        <v>89</v>
      </c>
      <c r="C21" s="462">
        <v>85</v>
      </c>
      <c r="D21" s="462">
        <v>11</v>
      </c>
      <c r="E21" s="462">
        <v>27</v>
      </c>
      <c r="F21" s="462">
        <v>29</v>
      </c>
      <c r="G21" s="462">
        <v>23</v>
      </c>
      <c r="H21" s="462">
        <v>1</v>
      </c>
      <c r="I21" s="462">
        <v>1</v>
      </c>
      <c r="J21" s="462">
        <v>3</v>
      </c>
      <c r="K21" s="462">
        <v>1</v>
      </c>
      <c r="L21" s="412" t="s">
        <v>997</v>
      </c>
      <c r="M21" s="412" t="s">
        <v>997</v>
      </c>
      <c r="N21" s="412" t="s">
        <v>997</v>
      </c>
    </row>
    <row r="22" spans="1:14" ht="14.25" customHeight="1">
      <c r="A22" s="135" t="s">
        <v>45</v>
      </c>
      <c r="B22" s="461">
        <v>328</v>
      </c>
      <c r="C22" s="462">
        <v>304</v>
      </c>
      <c r="D22" s="462">
        <v>56</v>
      </c>
      <c r="E22" s="462">
        <v>113</v>
      </c>
      <c r="F22" s="462">
        <v>59</v>
      </c>
      <c r="G22" s="462">
        <v>74</v>
      </c>
      <c r="H22" s="462">
        <v>9</v>
      </c>
      <c r="I22" s="462">
        <v>13</v>
      </c>
      <c r="J22" s="462">
        <v>10</v>
      </c>
      <c r="K22" s="462">
        <v>8</v>
      </c>
      <c r="L22" s="462">
        <v>7</v>
      </c>
      <c r="M22" s="462">
        <v>7</v>
      </c>
      <c r="N22" s="462">
        <v>4</v>
      </c>
    </row>
    <row r="23" spans="1:14" ht="14.25" customHeight="1">
      <c r="A23" s="135" t="s">
        <v>46</v>
      </c>
      <c r="B23" s="461">
        <v>85</v>
      </c>
      <c r="C23" s="462">
        <v>84</v>
      </c>
      <c r="D23" s="462">
        <v>5</v>
      </c>
      <c r="E23" s="462">
        <v>23</v>
      </c>
      <c r="F23" s="462">
        <v>34</v>
      </c>
      <c r="G23" s="462">
        <v>18</v>
      </c>
      <c r="H23" s="462">
        <v>2</v>
      </c>
      <c r="I23" s="462">
        <v>1</v>
      </c>
      <c r="J23" s="462">
        <v>1</v>
      </c>
      <c r="K23" s="462">
        <v>2</v>
      </c>
      <c r="L23" s="462">
        <v>2</v>
      </c>
      <c r="M23" s="462">
        <v>1</v>
      </c>
      <c r="N23" s="412" t="s">
        <v>997</v>
      </c>
    </row>
    <row r="24" spans="1:14" ht="14.25" customHeight="1">
      <c r="A24" s="135" t="s">
        <v>47</v>
      </c>
      <c r="B24" s="461">
        <v>72</v>
      </c>
      <c r="C24" s="462">
        <v>72</v>
      </c>
      <c r="D24" s="462">
        <v>2</v>
      </c>
      <c r="E24" s="462">
        <v>14</v>
      </c>
      <c r="F24" s="462">
        <v>31</v>
      </c>
      <c r="G24" s="462">
        <v>24</v>
      </c>
      <c r="H24" s="462">
        <v>1</v>
      </c>
      <c r="I24" s="462">
        <v>2</v>
      </c>
      <c r="J24" s="412" t="s">
        <v>997</v>
      </c>
      <c r="K24" s="412" t="s">
        <v>997</v>
      </c>
      <c r="L24" s="412" t="s">
        <v>997</v>
      </c>
      <c r="M24" s="412" t="s">
        <v>997</v>
      </c>
      <c r="N24" s="412" t="s">
        <v>997</v>
      </c>
    </row>
    <row r="25" spans="1:14" ht="14.25" customHeight="1">
      <c r="A25" s="135" t="s">
        <v>419</v>
      </c>
      <c r="B25" s="461">
        <v>143</v>
      </c>
      <c r="C25" s="462">
        <v>138</v>
      </c>
      <c r="D25" s="462">
        <v>20</v>
      </c>
      <c r="E25" s="462">
        <v>62</v>
      </c>
      <c r="F25" s="462">
        <v>23</v>
      </c>
      <c r="G25" s="462">
        <v>41</v>
      </c>
      <c r="H25" s="462">
        <v>5</v>
      </c>
      <c r="I25" s="462">
        <v>1</v>
      </c>
      <c r="J25" s="462">
        <v>3</v>
      </c>
      <c r="K25" s="462">
        <v>1</v>
      </c>
      <c r="L25" s="462">
        <v>1</v>
      </c>
      <c r="M25" s="462">
        <v>1</v>
      </c>
      <c r="N25" s="412" t="s">
        <v>997</v>
      </c>
    </row>
    <row r="26" spans="1:14" ht="14.25" customHeight="1">
      <c r="A26" s="135" t="s">
        <v>420</v>
      </c>
      <c r="B26" s="461">
        <v>110</v>
      </c>
      <c r="C26" s="462">
        <v>107</v>
      </c>
      <c r="D26" s="462">
        <v>9</v>
      </c>
      <c r="E26" s="462">
        <v>53</v>
      </c>
      <c r="F26" s="462">
        <v>27</v>
      </c>
      <c r="G26" s="462">
        <v>20</v>
      </c>
      <c r="H26" s="462">
        <v>2</v>
      </c>
      <c r="I26" s="462">
        <v>1</v>
      </c>
      <c r="J26" s="462">
        <v>2</v>
      </c>
      <c r="K26" s="462">
        <v>2</v>
      </c>
      <c r="L26" s="412" t="s">
        <v>997</v>
      </c>
      <c r="M26" s="412" t="s">
        <v>997</v>
      </c>
      <c r="N26" s="412" t="s">
        <v>997</v>
      </c>
    </row>
    <row r="27" spans="1:14" ht="14.25" customHeight="1">
      <c r="A27" s="805" t="s">
        <v>1083</v>
      </c>
      <c r="B27" s="805"/>
      <c r="C27" s="805"/>
      <c r="D27" s="805"/>
      <c r="E27" s="805"/>
      <c r="F27" s="805"/>
      <c r="G27" s="805"/>
      <c r="H27" s="805"/>
      <c r="I27" s="805"/>
      <c r="J27" s="805"/>
      <c r="K27" s="805"/>
      <c r="L27" s="805"/>
      <c r="M27" s="805"/>
      <c r="N27" s="805"/>
    </row>
    <row r="28" spans="1:14" ht="14.25" customHeight="1">
      <c r="A28" s="467" t="s">
        <v>455</v>
      </c>
      <c r="B28" s="459">
        <v>1859</v>
      </c>
      <c r="C28" s="468">
        <f>(E28+F28+G28+H28+I28+J28+K28+L28+M28+N28)</f>
        <v>1847</v>
      </c>
      <c r="D28" s="469">
        <v>252</v>
      </c>
      <c r="E28" s="468">
        <v>177</v>
      </c>
      <c r="F28" s="468">
        <v>100</v>
      </c>
      <c r="G28" s="468">
        <v>154</v>
      </c>
      <c r="H28" s="468">
        <v>95</v>
      </c>
      <c r="I28" s="468">
        <v>133</v>
      </c>
      <c r="J28" s="468">
        <v>261</v>
      </c>
      <c r="K28" s="468">
        <v>233</v>
      </c>
      <c r="L28" s="468">
        <v>230</v>
      </c>
      <c r="M28" s="468">
        <v>226</v>
      </c>
      <c r="N28" s="468">
        <v>238</v>
      </c>
    </row>
    <row r="29" spans="1:14" ht="14.25" customHeight="1">
      <c r="A29" s="470" t="s">
        <v>767</v>
      </c>
      <c r="B29" s="442"/>
      <c r="C29" s="442"/>
      <c r="D29" s="442"/>
      <c r="E29" s="442"/>
      <c r="F29" s="442"/>
      <c r="G29" s="442"/>
      <c r="H29" s="442"/>
      <c r="I29" s="442"/>
      <c r="J29" s="442"/>
      <c r="K29" s="442"/>
      <c r="L29" s="442"/>
      <c r="M29" s="442"/>
      <c r="N29" s="460"/>
    </row>
    <row r="30" spans="1:14" ht="14.25" customHeight="1">
      <c r="A30" s="135" t="s">
        <v>34</v>
      </c>
      <c r="B30" s="461">
        <v>138</v>
      </c>
      <c r="C30" s="462">
        <v>137</v>
      </c>
      <c r="D30" s="462">
        <v>28</v>
      </c>
      <c r="E30" s="462">
        <v>11</v>
      </c>
      <c r="F30" s="462">
        <v>11</v>
      </c>
      <c r="G30" s="462">
        <v>11</v>
      </c>
      <c r="H30" s="462">
        <v>8</v>
      </c>
      <c r="I30" s="462">
        <v>8</v>
      </c>
      <c r="J30" s="462">
        <v>21</v>
      </c>
      <c r="K30" s="462">
        <v>13</v>
      </c>
      <c r="L30" s="462">
        <v>20</v>
      </c>
      <c r="M30" s="462">
        <v>15</v>
      </c>
      <c r="N30" s="462">
        <v>19</v>
      </c>
    </row>
    <row r="31" spans="1:14" ht="14.25" customHeight="1">
      <c r="A31" s="135" t="s">
        <v>35</v>
      </c>
      <c r="B31" s="461">
        <v>97</v>
      </c>
      <c r="C31" s="462">
        <v>96</v>
      </c>
      <c r="D31" s="462">
        <v>18</v>
      </c>
      <c r="E31" s="462">
        <v>5</v>
      </c>
      <c r="F31" s="462">
        <v>7</v>
      </c>
      <c r="G31" s="462">
        <v>4</v>
      </c>
      <c r="H31" s="462">
        <v>3</v>
      </c>
      <c r="I31" s="462">
        <v>5</v>
      </c>
      <c r="J31" s="462">
        <v>14</v>
      </c>
      <c r="K31" s="462">
        <v>18</v>
      </c>
      <c r="L31" s="462">
        <v>15</v>
      </c>
      <c r="M31" s="462">
        <v>9</v>
      </c>
      <c r="N31" s="462">
        <v>16</v>
      </c>
    </row>
    <row r="32" spans="1:14" ht="14.25" customHeight="1">
      <c r="A32" s="135" t="s">
        <v>36</v>
      </c>
      <c r="B32" s="461">
        <v>96</v>
      </c>
      <c r="C32" s="462">
        <v>96</v>
      </c>
      <c r="D32" s="462">
        <v>5</v>
      </c>
      <c r="E32" s="462">
        <v>7</v>
      </c>
      <c r="F32" s="462">
        <v>8</v>
      </c>
      <c r="G32" s="462">
        <v>10</v>
      </c>
      <c r="H32" s="462">
        <v>5</v>
      </c>
      <c r="I32" s="462">
        <v>11</v>
      </c>
      <c r="J32" s="462">
        <v>11</v>
      </c>
      <c r="K32" s="462">
        <v>9</v>
      </c>
      <c r="L32" s="462">
        <v>14</v>
      </c>
      <c r="M32" s="462">
        <v>9</v>
      </c>
      <c r="N32" s="462">
        <v>12</v>
      </c>
    </row>
    <row r="33" spans="1:14" ht="14.25" customHeight="1">
      <c r="A33" s="135" t="s">
        <v>37</v>
      </c>
      <c r="B33" s="461">
        <v>69</v>
      </c>
      <c r="C33" s="462">
        <v>67</v>
      </c>
      <c r="D33" s="462">
        <v>3</v>
      </c>
      <c r="E33" s="462">
        <v>8</v>
      </c>
      <c r="F33" s="462">
        <v>5</v>
      </c>
      <c r="G33" s="462">
        <v>10</v>
      </c>
      <c r="H33" s="462">
        <v>2</v>
      </c>
      <c r="I33" s="462">
        <v>5</v>
      </c>
      <c r="J33" s="462">
        <v>12</v>
      </c>
      <c r="K33" s="462">
        <v>7</v>
      </c>
      <c r="L33" s="462">
        <v>6</v>
      </c>
      <c r="M33" s="462">
        <v>3</v>
      </c>
      <c r="N33" s="462">
        <v>9</v>
      </c>
    </row>
    <row r="34" spans="1:14" ht="14.25" customHeight="1">
      <c r="A34" s="135" t="s">
        <v>38</v>
      </c>
      <c r="B34" s="461">
        <v>119</v>
      </c>
      <c r="C34" s="462">
        <v>118</v>
      </c>
      <c r="D34" s="462">
        <v>17</v>
      </c>
      <c r="E34" s="462">
        <v>12</v>
      </c>
      <c r="F34" s="462">
        <v>3</v>
      </c>
      <c r="G34" s="462">
        <v>7</v>
      </c>
      <c r="H34" s="462">
        <v>5</v>
      </c>
      <c r="I34" s="462">
        <v>9</v>
      </c>
      <c r="J34" s="462">
        <v>20</v>
      </c>
      <c r="K34" s="462">
        <v>19</v>
      </c>
      <c r="L34" s="462">
        <v>15</v>
      </c>
      <c r="M34" s="462">
        <v>15</v>
      </c>
      <c r="N34" s="462">
        <v>13</v>
      </c>
    </row>
    <row r="35" spans="1:14" ht="14.25" customHeight="1">
      <c r="A35" s="135" t="s">
        <v>39</v>
      </c>
      <c r="B35" s="461">
        <v>139</v>
      </c>
      <c r="C35" s="462">
        <v>137</v>
      </c>
      <c r="D35" s="462">
        <v>25</v>
      </c>
      <c r="E35" s="462">
        <v>24</v>
      </c>
      <c r="F35" s="462">
        <v>11</v>
      </c>
      <c r="G35" s="462">
        <v>12</v>
      </c>
      <c r="H35" s="462">
        <v>7</v>
      </c>
      <c r="I35" s="462">
        <v>4</v>
      </c>
      <c r="J35" s="462">
        <v>18</v>
      </c>
      <c r="K35" s="462">
        <v>15</v>
      </c>
      <c r="L35" s="462">
        <v>22</v>
      </c>
      <c r="M35" s="462">
        <v>13</v>
      </c>
      <c r="N35" s="462">
        <v>11</v>
      </c>
    </row>
    <row r="36" spans="1:14" ht="14.25" customHeight="1">
      <c r="A36" s="135" t="s">
        <v>40</v>
      </c>
      <c r="B36" s="461">
        <v>136</v>
      </c>
      <c r="C36" s="462">
        <v>136</v>
      </c>
      <c r="D36" s="462">
        <v>24</v>
      </c>
      <c r="E36" s="462">
        <v>12</v>
      </c>
      <c r="F36" s="462">
        <v>6</v>
      </c>
      <c r="G36" s="462">
        <v>5</v>
      </c>
      <c r="H36" s="462">
        <v>8</v>
      </c>
      <c r="I36" s="462">
        <v>15</v>
      </c>
      <c r="J36" s="462">
        <v>20</v>
      </c>
      <c r="K36" s="462">
        <v>14</v>
      </c>
      <c r="L36" s="462">
        <v>17</v>
      </c>
      <c r="M36" s="462">
        <v>22</v>
      </c>
      <c r="N36" s="462">
        <v>17</v>
      </c>
    </row>
    <row r="37" spans="1:14" ht="14.25" customHeight="1">
      <c r="A37" s="135" t="s">
        <v>41</v>
      </c>
      <c r="B37" s="461">
        <v>80</v>
      </c>
      <c r="C37" s="462">
        <v>80</v>
      </c>
      <c r="D37" s="462">
        <v>5</v>
      </c>
      <c r="E37" s="462">
        <v>3</v>
      </c>
      <c r="F37" s="462">
        <v>4</v>
      </c>
      <c r="G37" s="462">
        <v>11</v>
      </c>
      <c r="H37" s="462">
        <v>6</v>
      </c>
      <c r="I37" s="462">
        <v>4</v>
      </c>
      <c r="J37" s="462">
        <v>12</v>
      </c>
      <c r="K37" s="462">
        <v>10</v>
      </c>
      <c r="L37" s="462">
        <v>10</v>
      </c>
      <c r="M37" s="462">
        <v>6</v>
      </c>
      <c r="N37" s="462">
        <v>14</v>
      </c>
    </row>
    <row r="38" spans="1:14" ht="14.25" customHeight="1">
      <c r="A38" s="135" t="s">
        <v>42</v>
      </c>
      <c r="B38" s="461">
        <v>89</v>
      </c>
      <c r="C38" s="462">
        <v>88</v>
      </c>
      <c r="D38" s="462">
        <v>18</v>
      </c>
      <c r="E38" s="462">
        <v>8</v>
      </c>
      <c r="F38" s="462">
        <v>5</v>
      </c>
      <c r="G38" s="462">
        <v>7</v>
      </c>
      <c r="H38" s="462">
        <v>4</v>
      </c>
      <c r="I38" s="462">
        <v>6</v>
      </c>
      <c r="J38" s="462">
        <v>10</v>
      </c>
      <c r="K38" s="462">
        <v>16</v>
      </c>
      <c r="L38" s="462">
        <v>5</v>
      </c>
      <c r="M38" s="462">
        <v>16</v>
      </c>
      <c r="N38" s="462">
        <v>11</v>
      </c>
    </row>
    <row r="39" spans="1:14" ht="14.25" customHeight="1">
      <c r="A39" s="135" t="s">
        <v>43</v>
      </c>
      <c r="B39" s="461">
        <v>69</v>
      </c>
      <c r="C39" s="462">
        <v>69</v>
      </c>
      <c r="D39" s="462">
        <v>6</v>
      </c>
      <c r="E39" s="462">
        <v>8</v>
      </c>
      <c r="F39" s="462">
        <v>4</v>
      </c>
      <c r="G39" s="462">
        <v>3</v>
      </c>
      <c r="H39" s="462">
        <v>1</v>
      </c>
      <c r="I39" s="462">
        <v>7</v>
      </c>
      <c r="J39" s="462">
        <v>11</v>
      </c>
      <c r="K39" s="462">
        <v>10</v>
      </c>
      <c r="L39" s="462">
        <v>11</v>
      </c>
      <c r="M39" s="462">
        <v>6</v>
      </c>
      <c r="N39" s="462">
        <v>8</v>
      </c>
    </row>
    <row r="40" spans="1:14" ht="14.25" customHeight="1">
      <c r="A40" s="135" t="s">
        <v>44</v>
      </c>
      <c r="B40" s="461">
        <v>89</v>
      </c>
      <c r="C40" s="462">
        <v>89</v>
      </c>
      <c r="D40" s="462">
        <v>11</v>
      </c>
      <c r="E40" s="462">
        <v>5</v>
      </c>
      <c r="F40" s="462">
        <v>11</v>
      </c>
      <c r="G40" s="462">
        <v>8</v>
      </c>
      <c r="H40" s="462">
        <v>3</v>
      </c>
      <c r="I40" s="462">
        <v>3</v>
      </c>
      <c r="J40" s="462">
        <v>15</v>
      </c>
      <c r="K40" s="462">
        <v>13</v>
      </c>
      <c r="L40" s="462">
        <v>10</v>
      </c>
      <c r="M40" s="462">
        <v>11</v>
      </c>
      <c r="N40" s="462">
        <v>10</v>
      </c>
    </row>
    <row r="41" spans="1:14" ht="14.25" customHeight="1">
      <c r="A41" s="135" t="s">
        <v>45</v>
      </c>
      <c r="B41" s="461">
        <v>328</v>
      </c>
      <c r="C41" s="462">
        <v>326</v>
      </c>
      <c r="D41" s="462">
        <v>56</v>
      </c>
      <c r="E41" s="462">
        <v>35</v>
      </c>
      <c r="F41" s="462">
        <v>10</v>
      </c>
      <c r="G41" s="462">
        <v>37</v>
      </c>
      <c r="H41" s="462">
        <v>20</v>
      </c>
      <c r="I41" s="462">
        <v>23</v>
      </c>
      <c r="J41" s="462">
        <v>37</v>
      </c>
      <c r="K41" s="462">
        <v>35</v>
      </c>
      <c r="L41" s="462">
        <v>35</v>
      </c>
      <c r="M41" s="462">
        <v>43</v>
      </c>
      <c r="N41" s="462">
        <v>51</v>
      </c>
    </row>
    <row r="42" spans="1:14" ht="14.25" customHeight="1">
      <c r="A42" s="135" t="s">
        <v>46</v>
      </c>
      <c r="B42" s="461">
        <v>85</v>
      </c>
      <c r="C42" s="462">
        <v>85</v>
      </c>
      <c r="D42" s="462">
        <v>5</v>
      </c>
      <c r="E42" s="462">
        <v>2</v>
      </c>
      <c r="F42" s="462">
        <v>3</v>
      </c>
      <c r="G42" s="462">
        <v>2</v>
      </c>
      <c r="H42" s="462">
        <v>4</v>
      </c>
      <c r="I42" s="462">
        <v>4</v>
      </c>
      <c r="J42" s="462">
        <v>15</v>
      </c>
      <c r="K42" s="462">
        <v>15</v>
      </c>
      <c r="L42" s="462">
        <v>18</v>
      </c>
      <c r="M42" s="462">
        <v>12</v>
      </c>
      <c r="N42" s="462">
        <v>10</v>
      </c>
    </row>
    <row r="43" spans="1:14" ht="14.25" customHeight="1">
      <c r="A43" s="135" t="s">
        <v>47</v>
      </c>
      <c r="B43" s="461">
        <v>72</v>
      </c>
      <c r="C43" s="462">
        <v>72</v>
      </c>
      <c r="D43" s="462">
        <v>2</v>
      </c>
      <c r="E43" s="462">
        <v>7</v>
      </c>
      <c r="F43" s="462">
        <v>3</v>
      </c>
      <c r="G43" s="462">
        <v>2</v>
      </c>
      <c r="H43" s="449" t="s">
        <v>1163</v>
      </c>
      <c r="I43" s="462">
        <v>6</v>
      </c>
      <c r="J43" s="462">
        <v>9</v>
      </c>
      <c r="K43" s="462">
        <v>10</v>
      </c>
      <c r="L43" s="462">
        <v>11</v>
      </c>
      <c r="M43" s="462">
        <v>20</v>
      </c>
      <c r="N43" s="462">
        <v>4</v>
      </c>
    </row>
    <row r="44" spans="1:14" ht="14.25" customHeight="1">
      <c r="A44" s="135" t="s">
        <v>419</v>
      </c>
      <c r="B44" s="461">
        <v>143</v>
      </c>
      <c r="C44" s="462">
        <v>142</v>
      </c>
      <c r="D44" s="462">
        <v>20</v>
      </c>
      <c r="E44" s="462">
        <v>17</v>
      </c>
      <c r="F44" s="462">
        <v>5</v>
      </c>
      <c r="G44" s="462">
        <v>14</v>
      </c>
      <c r="H44" s="462">
        <v>4</v>
      </c>
      <c r="I44" s="462">
        <v>10</v>
      </c>
      <c r="J44" s="462">
        <v>22</v>
      </c>
      <c r="K44" s="462">
        <v>17</v>
      </c>
      <c r="L44" s="462">
        <v>15</v>
      </c>
      <c r="M44" s="462">
        <v>21</v>
      </c>
      <c r="N44" s="462">
        <v>17</v>
      </c>
    </row>
    <row r="45" spans="1:14" ht="14.25" customHeight="1">
      <c r="A45" s="135" t="s">
        <v>420</v>
      </c>
      <c r="B45" s="461">
        <v>110</v>
      </c>
      <c r="C45" s="462">
        <v>109</v>
      </c>
      <c r="D45" s="462">
        <v>9</v>
      </c>
      <c r="E45" s="462">
        <v>13</v>
      </c>
      <c r="F45" s="462">
        <v>4</v>
      </c>
      <c r="G45" s="462">
        <v>11</v>
      </c>
      <c r="H45" s="462">
        <v>15</v>
      </c>
      <c r="I45" s="462">
        <v>13</v>
      </c>
      <c r="J45" s="462">
        <v>14</v>
      </c>
      <c r="K45" s="462">
        <v>12</v>
      </c>
      <c r="L45" s="462">
        <v>6</v>
      </c>
      <c r="M45" s="462">
        <v>5</v>
      </c>
      <c r="N45" s="462">
        <v>16</v>
      </c>
    </row>
    <row r="46" spans="1:14" ht="5.0999999999999996" customHeight="1"/>
    <row r="47" spans="1:14" ht="14.25" customHeight="1">
      <c r="A47" s="309" t="s">
        <v>935</v>
      </c>
    </row>
    <row r="48" spans="1:14" ht="14.25" customHeight="1">
      <c r="A48" s="309" t="s">
        <v>929</v>
      </c>
    </row>
  </sheetData>
  <customSheetViews>
    <customSheetView guid="{17A61E15-CB34-4E45-B54C-4890B27A542F}" showGridLines="0">
      <pane ySplit="7" topLeftCell="A8" activePane="bottomLeft" state="frozen"/>
      <selection pane="bottomLeft"/>
      <pageMargins left="0.75" right="0.75" top="1" bottom="1" header="0.5" footer="0.5"/>
      <pageSetup paperSize="9" orientation="portrait" r:id="rId1"/>
      <headerFooter alignWithMargins="0"/>
    </customSheetView>
  </customSheetViews>
  <mergeCells count="5">
    <mergeCell ref="A8:N8"/>
    <mergeCell ref="A27:N27"/>
    <mergeCell ref="E6:N6"/>
    <mergeCell ref="A6:A7"/>
    <mergeCell ref="B6:D6"/>
  </mergeCells>
  <phoneticPr fontId="11" type="noConversion"/>
  <hyperlinks>
    <hyperlink ref="P1" location="'Spis tablic_Contents'!A1" display="&lt; POWRÓT"/>
    <hyperlink ref="P2" location="'Spis tablic_Contents'!A1" display="&lt; BACK"/>
  </hyperlinks>
  <pageMargins left="0.75" right="0.75" top="1" bottom="1" header="0.5" footer="0.5"/>
  <pageSetup paperSize="9" orientation="portrait" r:id="rId2"/>
  <headerFooter alignWithMargins="0"/>
</worksheet>
</file>

<file path=xl/worksheets/sheet24.xml><?xml version="1.0" encoding="utf-8"?>
<worksheet xmlns="http://schemas.openxmlformats.org/spreadsheetml/2006/main" xmlns:r="http://schemas.openxmlformats.org/officeDocument/2006/relationships">
  <dimension ref="A1:N66"/>
  <sheetViews>
    <sheetView showGridLines="0" zoomScaleNormal="100" workbookViewId="0">
      <selection activeCell="N28" sqref="N28"/>
    </sheetView>
  </sheetViews>
  <sheetFormatPr defaultRowHeight="11.25"/>
  <cols>
    <col min="1" max="1" width="18.140625" style="33" customWidth="1"/>
    <col min="2" max="2" width="6.5703125" style="33" customWidth="1"/>
    <col min="3" max="3" width="8.28515625" style="33" customWidth="1"/>
    <col min="4" max="4" width="7" style="33" customWidth="1"/>
    <col min="5" max="5" width="7.42578125" style="33" customWidth="1"/>
    <col min="6" max="6" width="7.7109375" style="33" customWidth="1"/>
    <col min="7" max="8" width="7" style="33" customWidth="1"/>
    <col min="9" max="9" width="8.28515625" style="33" customWidth="1"/>
    <col min="10" max="10" width="7" style="33" customWidth="1"/>
    <col min="11" max="11" width="7.7109375" style="33" bestFit="1" customWidth="1"/>
    <col min="12" max="16384" width="9.140625" style="33"/>
  </cols>
  <sheetData>
    <row r="1" spans="1:14" ht="14.25" customHeight="1">
      <c r="A1" s="443" t="s">
        <v>1814</v>
      </c>
      <c r="B1" s="443"/>
      <c r="C1" s="443"/>
      <c r="D1" s="443"/>
      <c r="E1" s="443"/>
      <c r="F1" s="443"/>
      <c r="G1" s="443"/>
      <c r="H1" s="443"/>
      <c r="I1" s="443"/>
      <c r="J1" s="443"/>
      <c r="K1" s="443"/>
      <c r="M1" s="97" t="s">
        <v>877</v>
      </c>
      <c r="N1" s="122"/>
    </row>
    <row r="2" spans="1:14" ht="14.25" customHeight="1">
      <c r="A2" s="444" t="s">
        <v>1466</v>
      </c>
      <c r="B2" s="443"/>
      <c r="C2" s="443"/>
      <c r="D2" s="443"/>
      <c r="E2" s="443"/>
      <c r="F2" s="443"/>
      <c r="G2" s="443"/>
      <c r="H2" s="443"/>
      <c r="I2" s="443"/>
      <c r="J2" s="443"/>
      <c r="K2" s="443"/>
      <c r="M2" s="100" t="s">
        <v>878</v>
      </c>
      <c r="N2" s="122"/>
    </row>
    <row r="3" spans="1:14" ht="14.25" customHeight="1">
      <c r="A3" s="42" t="s">
        <v>1019</v>
      </c>
      <c r="B3" s="43"/>
      <c r="C3" s="43"/>
      <c r="D3" s="43"/>
      <c r="E3" s="43"/>
      <c r="F3" s="43"/>
      <c r="G3" s="43"/>
      <c r="H3" s="43"/>
      <c r="I3" s="43"/>
      <c r="J3" s="43"/>
      <c r="K3" s="43"/>
    </row>
    <row r="4" spans="1:14" ht="14.25" customHeight="1">
      <c r="A4" s="42" t="s">
        <v>1470</v>
      </c>
      <c r="B4" s="148"/>
      <c r="C4" s="148"/>
      <c r="D4" s="148"/>
      <c r="E4" s="148"/>
      <c r="F4" s="148"/>
      <c r="G4" s="148"/>
      <c r="H4" s="148"/>
      <c r="I4" s="148"/>
      <c r="J4" s="148"/>
      <c r="K4" s="148"/>
    </row>
    <row r="5" spans="1:14" ht="5.0999999999999996" customHeight="1">
      <c r="A5" s="44"/>
      <c r="B5" s="471"/>
      <c r="C5" s="471"/>
      <c r="D5" s="471"/>
      <c r="E5" s="471"/>
      <c r="F5" s="471"/>
      <c r="G5" s="471"/>
      <c r="H5" s="471"/>
      <c r="I5" s="471"/>
      <c r="J5" s="471"/>
      <c r="K5" s="471"/>
    </row>
    <row r="6" spans="1:14" ht="29.25" customHeight="1">
      <c r="A6" s="799" t="s">
        <v>4</v>
      </c>
      <c r="B6" s="800" t="s">
        <v>5</v>
      </c>
      <c r="C6" s="802"/>
      <c r="D6" s="802"/>
      <c r="E6" s="801"/>
      <c r="F6" s="800" t="s">
        <v>7</v>
      </c>
      <c r="G6" s="802"/>
      <c r="H6" s="802"/>
      <c r="I6" s="802"/>
      <c r="J6" s="802"/>
      <c r="K6" s="802"/>
    </row>
    <row r="7" spans="1:14" ht="45.75" customHeight="1">
      <c r="A7" s="806"/>
      <c r="B7" s="796" t="s">
        <v>6</v>
      </c>
      <c r="C7" s="798" t="s">
        <v>768</v>
      </c>
      <c r="D7" s="794"/>
      <c r="E7" s="799"/>
      <c r="F7" s="798" t="s">
        <v>1020</v>
      </c>
      <c r="G7" s="794"/>
      <c r="H7" s="799"/>
      <c r="I7" s="800" t="s">
        <v>10</v>
      </c>
      <c r="J7" s="802"/>
      <c r="K7" s="802"/>
    </row>
    <row r="8" spans="1:14" s="121" customFormat="1" ht="36.75" customHeight="1">
      <c r="A8" s="806"/>
      <c r="B8" s="797"/>
      <c r="C8" s="447" t="s">
        <v>8</v>
      </c>
      <c r="D8" s="447" t="s">
        <v>3</v>
      </c>
      <c r="E8" s="447" t="s">
        <v>9</v>
      </c>
      <c r="F8" s="447" t="s">
        <v>8</v>
      </c>
      <c r="G8" s="447" t="s">
        <v>3</v>
      </c>
      <c r="H8" s="447" t="s">
        <v>9</v>
      </c>
      <c r="I8" s="447" t="s">
        <v>8</v>
      </c>
      <c r="J8" s="447" t="s">
        <v>3</v>
      </c>
      <c r="K8" s="682" t="s">
        <v>9</v>
      </c>
    </row>
    <row r="9" spans="1:14" ht="14.25" customHeight="1">
      <c r="A9" s="472" t="s">
        <v>455</v>
      </c>
      <c r="B9" s="411">
        <v>33533</v>
      </c>
      <c r="C9" s="411">
        <v>32403</v>
      </c>
      <c r="D9" s="411">
        <v>727</v>
      </c>
      <c r="E9" s="411">
        <v>403</v>
      </c>
      <c r="F9" s="411">
        <v>13</v>
      </c>
      <c r="G9" s="411">
        <v>7.2</v>
      </c>
      <c r="H9" s="411">
        <v>15.9</v>
      </c>
      <c r="I9" s="411">
        <v>21202.799999999999</v>
      </c>
      <c r="J9" s="411">
        <v>20052</v>
      </c>
      <c r="K9" s="411">
        <v>169568.4</v>
      </c>
    </row>
    <row r="10" spans="1:14" ht="14.25" customHeight="1">
      <c r="A10" s="473" t="s">
        <v>767</v>
      </c>
      <c r="B10" s="438"/>
      <c r="C10" s="438"/>
      <c r="D10" s="438"/>
      <c r="E10" s="438"/>
      <c r="F10" s="79"/>
      <c r="G10" s="79"/>
      <c r="H10" s="79"/>
      <c r="I10" s="79"/>
      <c r="J10" s="79"/>
      <c r="K10" s="422"/>
    </row>
    <row r="11" spans="1:14" ht="14.25" customHeight="1">
      <c r="A11" s="451" t="s">
        <v>374</v>
      </c>
      <c r="B11" s="462">
        <v>2831</v>
      </c>
      <c r="C11" s="462">
        <v>2763</v>
      </c>
      <c r="D11" s="462">
        <v>36</v>
      </c>
      <c r="E11" s="462">
        <v>32</v>
      </c>
      <c r="F11" s="462">
        <v>0.7</v>
      </c>
      <c r="G11" s="462">
        <v>0.1</v>
      </c>
      <c r="H11" s="462">
        <v>1</v>
      </c>
      <c r="I11" s="462">
        <v>1163.7</v>
      </c>
      <c r="J11" s="462">
        <v>544.4</v>
      </c>
      <c r="K11" s="462">
        <v>11104.2</v>
      </c>
    </row>
    <row r="12" spans="1:14" ht="14.25" customHeight="1">
      <c r="A12" s="451" t="s">
        <v>375</v>
      </c>
      <c r="B12" s="462">
        <v>2127</v>
      </c>
      <c r="C12" s="462">
        <v>2065</v>
      </c>
      <c r="D12" s="462">
        <v>46</v>
      </c>
      <c r="E12" s="462">
        <v>16</v>
      </c>
      <c r="F12" s="462">
        <v>0.8</v>
      </c>
      <c r="G12" s="462">
        <v>0.8</v>
      </c>
      <c r="H12" s="462">
        <v>0.4</v>
      </c>
      <c r="I12" s="462">
        <v>2153.6999999999998</v>
      </c>
      <c r="J12" s="462">
        <v>3711.9</v>
      </c>
      <c r="K12" s="462">
        <v>3460.3</v>
      </c>
    </row>
    <row r="13" spans="1:14" ht="14.25" customHeight="1">
      <c r="A13" s="451" t="s">
        <v>376</v>
      </c>
      <c r="B13" s="462">
        <v>1411</v>
      </c>
      <c r="C13" s="462">
        <v>1353</v>
      </c>
      <c r="D13" s="462">
        <v>42</v>
      </c>
      <c r="E13" s="462">
        <v>16</v>
      </c>
      <c r="F13" s="462">
        <v>0.7</v>
      </c>
      <c r="G13" s="462">
        <v>0.7</v>
      </c>
      <c r="H13" s="462">
        <v>0.3</v>
      </c>
      <c r="I13" s="462">
        <v>1399.3</v>
      </c>
      <c r="J13" s="462">
        <v>1728.8</v>
      </c>
      <c r="K13" s="462">
        <v>1966.9</v>
      </c>
    </row>
    <row r="14" spans="1:14" ht="14.25" customHeight="1">
      <c r="A14" s="451" t="s">
        <v>377</v>
      </c>
      <c r="B14" s="462">
        <v>850</v>
      </c>
      <c r="C14" s="462">
        <v>820</v>
      </c>
      <c r="D14" s="462">
        <v>17</v>
      </c>
      <c r="E14" s="462">
        <v>13</v>
      </c>
      <c r="F14" s="462">
        <v>0.5</v>
      </c>
      <c r="G14" s="462">
        <v>0.2</v>
      </c>
      <c r="H14" s="462">
        <v>0.2</v>
      </c>
      <c r="I14" s="462">
        <v>1445.9</v>
      </c>
      <c r="J14" s="462">
        <v>355.9</v>
      </c>
      <c r="K14" s="462">
        <v>381.8</v>
      </c>
    </row>
    <row r="15" spans="1:14" ht="14.25" customHeight="1">
      <c r="A15" s="451" t="s">
        <v>378</v>
      </c>
      <c r="B15" s="462">
        <v>2359</v>
      </c>
      <c r="C15" s="462">
        <v>2315</v>
      </c>
      <c r="D15" s="462">
        <v>28</v>
      </c>
      <c r="E15" s="462">
        <v>16</v>
      </c>
      <c r="F15" s="462">
        <v>0.7</v>
      </c>
      <c r="G15" s="462">
        <v>0.4</v>
      </c>
      <c r="H15" s="462">
        <v>1.1000000000000001</v>
      </c>
      <c r="I15" s="462">
        <v>838.9</v>
      </c>
      <c r="J15" s="462">
        <v>734.1</v>
      </c>
      <c r="K15" s="462">
        <v>38653.599999999999</v>
      </c>
    </row>
    <row r="16" spans="1:14" ht="14.25" customHeight="1">
      <c r="A16" s="451" t="s">
        <v>379</v>
      </c>
      <c r="B16" s="462">
        <v>3081</v>
      </c>
      <c r="C16" s="462">
        <v>3003</v>
      </c>
      <c r="D16" s="462">
        <v>54</v>
      </c>
      <c r="E16" s="462">
        <v>24</v>
      </c>
      <c r="F16" s="462">
        <v>0.9</v>
      </c>
      <c r="G16" s="462">
        <v>0.2</v>
      </c>
      <c r="H16" s="462">
        <v>0.8</v>
      </c>
      <c r="I16" s="462">
        <v>1182.0999999999999</v>
      </c>
      <c r="J16" s="462">
        <v>1096.2</v>
      </c>
      <c r="K16" s="462">
        <v>7779.9</v>
      </c>
    </row>
    <row r="17" spans="1:11" ht="14.25" customHeight="1">
      <c r="A17" s="451" t="s">
        <v>380</v>
      </c>
      <c r="B17" s="462">
        <v>1710</v>
      </c>
      <c r="C17" s="462">
        <v>1629</v>
      </c>
      <c r="D17" s="462">
        <v>55</v>
      </c>
      <c r="E17" s="462">
        <v>26</v>
      </c>
      <c r="F17" s="462">
        <v>0.7</v>
      </c>
      <c r="G17" s="462">
        <v>0.5</v>
      </c>
      <c r="H17" s="462">
        <v>1.6</v>
      </c>
      <c r="I17" s="462">
        <v>1377.6</v>
      </c>
      <c r="J17" s="462">
        <v>892.2</v>
      </c>
      <c r="K17" s="462">
        <v>26498.5</v>
      </c>
    </row>
    <row r="18" spans="1:11" ht="14.25" customHeight="1">
      <c r="A18" s="451" t="s">
        <v>381</v>
      </c>
      <c r="B18" s="462">
        <v>1811</v>
      </c>
      <c r="C18" s="462">
        <v>1743</v>
      </c>
      <c r="D18" s="462">
        <v>51</v>
      </c>
      <c r="E18" s="462">
        <v>17</v>
      </c>
      <c r="F18" s="462">
        <v>0.8</v>
      </c>
      <c r="G18" s="462">
        <v>0.2</v>
      </c>
      <c r="H18" s="462">
        <v>0.3</v>
      </c>
      <c r="I18" s="462">
        <v>1524.6</v>
      </c>
      <c r="J18" s="462">
        <v>1541.2</v>
      </c>
      <c r="K18" s="462">
        <v>9313.2999999999993</v>
      </c>
    </row>
    <row r="19" spans="1:11" ht="14.25" customHeight="1">
      <c r="A19" s="451" t="s">
        <v>382</v>
      </c>
      <c r="B19" s="462">
        <v>3135</v>
      </c>
      <c r="C19" s="462">
        <v>3110</v>
      </c>
      <c r="D19" s="462">
        <v>20</v>
      </c>
      <c r="E19" s="462">
        <v>5</v>
      </c>
      <c r="F19" s="462">
        <v>1</v>
      </c>
      <c r="G19" s="462">
        <v>0.2</v>
      </c>
      <c r="H19" s="462">
        <v>0.1</v>
      </c>
      <c r="I19" s="462">
        <v>1570.2</v>
      </c>
      <c r="J19" s="462">
        <v>611.4</v>
      </c>
      <c r="K19" s="462">
        <v>623.70000000000005</v>
      </c>
    </row>
    <row r="20" spans="1:11" ht="14.25" customHeight="1">
      <c r="A20" s="451" t="s">
        <v>383</v>
      </c>
      <c r="B20" s="462">
        <v>486</v>
      </c>
      <c r="C20" s="462">
        <v>462</v>
      </c>
      <c r="D20" s="462">
        <v>16</v>
      </c>
      <c r="E20" s="462">
        <v>8</v>
      </c>
      <c r="F20" s="462">
        <v>0.5</v>
      </c>
      <c r="G20" s="462">
        <v>0.1</v>
      </c>
      <c r="H20" s="462">
        <v>0.2</v>
      </c>
      <c r="I20" s="462">
        <v>844.9</v>
      </c>
      <c r="J20" s="462">
        <v>309.8</v>
      </c>
      <c r="K20" s="462">
        <v>1053.0999999999999</v>
      </c>
    </row>
    <row r="21" spans="1:11" ht="14.25" customHeight="1">
      <c r="A21" s="451" t="s">
        <v>384</v>
      </c>
      <c r="B21" s="462">
        <v>1135</v>
      </c>
      <c r="C21" s="462">
        <v>1085</v>
      </c>
      <c r="D21" s="462">
        <v>38</v>
      </c>
      <c r="E21" s="462">
        <v>12</v>
      </c>
      <c r="F21" s="462">
        <v>0.4</v>
      </c>
      <c r="G21" s="462">
        <v>0.3</v>
      </c>
      <c r="H21" s="462">
        <v>1.2</v>
      </c>
      <c r="I21" s="462">
        <v>542.9</v>
      </c>
      <c r="J21" s="462">
        <v>1308.0999999999999</v>
      </c>
      <c r="K21" s="462">
        <v>4974.7</v>
      </c>
    </row>
    <row r="22" spans="1:11" ht="14.25" customHeight="1">
      <c r="A22" s="451" t="s">
        <v>385</v>
      </c>
      <c r="B22" s="462">
        <v>5735</v>
      </c>
      <c r="C22" s="462">
        <v>5505</v>
      </c>
      <c r="D22" s="462">
        <v>161</v>
      </c>
      <c r="E22" s="462">
        <v>69</v>
      </c>
      <c r="F22" s="462">
        <v>1.9</v>
      </c>
      <c r="G22" s="462">
        <v>1.9</v>
      </c>
      <c r="H22" s="462">
        <v>4.0999999999999996</v>
      </c>
      <c r="I22" s="462">
        <v>2905.6</v>
      </c>
      <c r="J22" s="462">
        <v>4310.1000000000004</v>
      </c>
      <c r="K22" s="462">
        <v>31446.7</v>
      </c>
    </row>
    <row r="23" spans="1:11" ht="14.25" customHeight="1">
      <c r="A23" s="451" t="s">
        <v>386</v>
      </c>
      <c r="B23" s="462">
        <v>1497</v>
      </c>
      <c r="C23" s="462">
        <v>1436</v>
      </c>
      <c r="D23" s="462">
        <v>47</v>
      </c>
      <c r="E23" s="462">
        <v>14</v>
      </c>
      <c r="F23" s="462">
        <v>0.7</v>
      </c>
      <c r="G23" s="462">
        <v>0.3</v>
      </c>
      <c r="H23" s="462">
        <v>0.8</v>
      </c>
      <c r="I23" s="462">
        <v>1302.0999999999999</v>
      </c>
      <c r="J23" s="462">
        <v>935.7</v>
      </c>
      <c r="K23" s="462">
        <v>11787.8</v>
      </c>
    </row>
    <row r="24" spans="1:11" ht="14.25" customHeight="1">
      <c r="A24" s="451" t="s">
        <v>387</v>
      </c>
      <c r="B24" s="462">
        <v>798</v>
      </c>
      <c r="C24" s="462">
        <v>774</v>
      </c>
      <c r="D24" s="462">
        <v>20</v>
      </c>
      <c r="E24" s="462">
        <v>4</v>
      </c>
      <c r="F24" s="462">
        <v>0.5</v>
      </c>
      <c r="G24" s="462">
        <v>0.2</v>
      </c>
      <c r="H24" s="462">
        <v>0.1</v>
      </c>
      <c r="I24" s="462">
        <v>533.1</v>
      </c>
      <c r="J24" s="462">
        <v>610.70000000000005</v>
      </c>
      <c r="K24" s="462">
        <v>446.1</v>
      </c>
    </row>
    <row r="25" spans="1:11" ht="14.25" customHeight="1">
      <c r="A25" s="451" t="s">
        <v>388</v>
      </c>
      <c r="B25" s="462">
        <v>2778</v>
      </c>
      <c r="C25" s="462">
        <v>2611</v>
      </c>
      <c r="D25" s="462">
        <v>54</v>
      </c>
      <c r="E25" s="462">
        <v>113</v>
      </c>
      <c r="F25" s="462">
        <v>1.2</v>
      </c>
      <c r="G25" s="462">
        <v>0.5</v>
      </c>
      <c r="H25" s="462">
        <v>3.2</v>
      </c>
      <c r="I25" s="462">
        <v>1315.5</v>
      </c>
      <c r="J25" s="462">
        <v>674.5</v>
      </c>
      <c r="K25" s="462">
        <v>13435.3</v>
      </c>
    </row>
    <row r="26" spans="1:11" ht="14.25" customHeight="1">
      <c r="A26" s="451" t="s">
        <v>389</v>
      </c>
      <c r="B26" s="462">
        <v>1789</v>
      </c>
      <c r="C26" s="462">
        <v>1729</v>
      </c>
      <c r="D26" s="462">
        <v>42</v>
      </c>
      <c r="E26" s="462">
        <v>18</v>
      </c>
      <c r="F26" s="462">
        <v>1</v>
      </c>
      <c r="G26" s="462">
        <v>0.5</v>
      </c>
      <c r="H26" s="462">
        <v>0.6</v>
      </c>
      <c r="I26" s="462">
        <v>1102.8</v>
      </c>
      <c r="J26" s="462">
        <v>686.8</v>
      </c>
      <c r="K26" s="462">
        <v>6642.5</v>
      </c>
    </row>
    <row r="27" spans="1:11" ht="14.25" customHeight="1">
      <c r="A27" s="451"/>
      <c r="B27" s="474"/>
      <c r="C27" s="474"/>
      <c r="D27" s="474"/>
      <c r="E27" s="474"/>
      <c r="F27" s="474"/>
      <c r="G27" s="474"/>
      <c r="H27" s="474"/>
      <c r="I27" s="474"/>
      <c r="J27" s="474"/>
      <c r="K27" s="474"/>
    </row>
    <row r="28" spans="1:11">
      <c r="A28" s="36"/>
      <c r="B28" s="453"/>
      <c r="C28" s="453"/>
      <c r="D28" s="453"/>
      <c r="E28" s="453"/>
      <c r="F28" s="453"/>
      <c r="G28" s="453"/>
      <c r="H28" s="453"/>
      <c r="I28" s="453"/>
      <c r="J28" s="453"/>
      <c r="K28" s="453"/>
    </row>
    <row r="29" spans="1:11">
      <c r="A29" s="36"/>
      <c r="B29" s="36"/>
      <c r="C29" s="36"/>
      <c r="D29" s="36"/>
      <c r="E29" s="36"/>
      <c r="F29" s="36"/>
      <c r="G29" s="36"/>
      <c r="H29" s="36"/>
      <c r="I29" s="36"/>
      <c r="J29" s="36"/>
      <c r="K29" s="36"/>
    </row>
    <row r="30" spans="1:11">
      <c r="A30" s="36"/>
      <c r="B30" s="36"/>
      <c r="C30" s="36"/>
      <c r="D30" s="36"/>
      <c r="E30" s="36"/>
      <c r="F30" s="36"/>
      <c r="G30" s="36"/>
      <c r="H30" s="36"/>
      <c r="I30" s="36"/>
      <c r="J30" s="36"/>
      <c r="K30" s="36"/>
    </row>
    <row r="31" spans="1:11">
      <c r="A31" s="36"/>
      <c r="B31" s="36"/>
      <c r="C31" s="36"/>
      <c r="D31" s="36"/>
      <c r="E31" s="36"/>
      <c r="F31" s="36"/>
      <c r="G31" s="36"/>
      <c r="H31" s="36"/>
      <c r="I31" s="36"/>
      <c r="J31" s="36"/>
      <c r="K31" s="36"/>
    </row>
    <row r="32" spans="1:11">
      <c r="A32" s="36"/>
      <c r="B32" s="36"/>
      <c r="C32" s="36"/>
      <c r="D32" s="36"/>
      <c r="E32" s="36"/>
      <c r="F32" s="36"/>
      <c r="G32" s="36"/>
      <c r="H32" s="36"/>
      <c r="I32" s="36"/>
      <c r="J32" s="36"/>
      <c r="K32" s="36"/>
    </row>
    <row r="33" spans="1:11">
      <c r="A33" s="36"/>
      <c r="B33" s="36"/>
      <c r="C33" s="36"/>
      <c r="D33" s="36"/>
      <c r="E33" s="36"/>
      <c r="F33" s="36"/>
      <c r="G33" s="36"/>
      <c r="H33" s="36"/>
      <c r="I33" s="36"/>
      <c r="J33" s="36"/>
      <c r="K33" s="36"/>
    </row>
    <row r="34" spans="1:11">
      <c r="A34" s="36"/>
      <c r="B34" s="36"/>
      <c r="C34" s="36"/>
      <c r="D34" s="36"/>
      <c r="E34" s="36"/>
      <c r="F34" s="36"/>
      <c r="G34" s="36"/>
      <c r="H34" s="36"/>
      <c r="I34" s="36"/>
      <c r="J34" s="36"/>
      <c r="K34" s="36"/>
    </row>
    <row r="35" spans="1:11">
      <c r="A35" s="36"/>
      <c r="B35" s="36"/>
      <c r="C35" s="36"/>
      <c r="D35" s="36"/>
      <c r="E35" s="36"/>
      <c r="F35" s="36"/>
      <c r="G35" s="36"/>
      <c r="H35" s="36"/>
      <c r="I35" s="36"/>
      <c r="J35" s="36"/>
      <c r="K35" s="36"/>
    </row>
    <row r="36" spans="1:11">
      <c r="A36" s="36"/>
      <c r="B36" s="36"/>
      <c r="C36" s="36"/>
      <c r="D36" s="36"/>
      <c r="E36" s="36"/>
      <c r="F36" s="36"/>
      <c r="G36" s="36"/>
      <c r="H36" s="36"/>
      <c r="I36" s="36"/>
      <c r="J36" s="36"/>
      <c r="K36" s="36"/>
    </row>
    <row r="37" spans="1:11">
      <c r="A37" s="36"/>
      <c r="B37" s="36"/>
      <c r="C37" s="36"/>
      <c r="D37" s="36"/>
      <c r="E37" s="36"/>
      <c r="F37" s="36"/>
      <c r="G37" s="36"/>
      <c r="H37" s="36"/>
      <c r="I37" s="36"/>
      <c r="J37" s="36"/>
      <c r="K37" s="36"/>
    </row>
    <row r="38" spans="1:11">
      <c r="A38" s="36"/>
      <c r="B38" s="36"/>
      <c r="C38" s="36"/>
      <c r="D38" s="36"/>
      <c r="E38" s="36"/>
      <c r="F38" s="36"/>
      <c r="G38" s="36"/>
      <c r="H38" s="36"/>
      <c r="I38" s="36"/>
      <c r="J38" s="36"/>
      <c r="K38" s="36"/>
    </row>
    <row r="39" spans="1:11">
      <c r="A39" s="36"/>
      <c r="B39" s="36"/>
      <c r="C39" s="36"/>
      <c r="D39" s="36"/>
      <c r="E39" s="36"/>
      <c r="F39" s="36"/>
      <c r="G39" s="36"/>
      <c r="H39" s="36"/>
      <c r="I39" s="36"/>
      <c r="J39" s="36"/>
      <c r="K39" s="36"/>
    </row>
    <row r="40" spans="1:11">
      <c r="A40" s="36"/>
      <c r="B40" s="36"/>
      <c r="C40" s="36"/>
      <c r="D40" s="36"/>
      <c r="E40" s="36"/>
      <c r="F40" s="36"/>
      <c r="G40" s="36"/>
      <c r="H40" s="36"/>
      <c r="I40" s="36"/>
      <c r="J40" s="36"/>
      <c r="K40" s="36"/>
    </row>
    <row r="41" spans="1:11">
      <c r="A41" s="36"/>
      <c r="B41" s="36"/>
      <c r="C41" s="36"/>
      <c r="D41" s="36"/>
      <c r="E41" s="36"/>
      <c r="F41" s="36"/>
      <c r="G41" s="36"/>
      <c r="H41" s="36"/>
      <c r="I41" s="36"/>
      <c r="J41" s="36"/>
      <c r="K41" s="36"/>
    </row>
    <row r="42" spans="1:11">
      <c r="A42" s="36"/>
      <c r="B42" s="36"/>
      <c r="C42" s="36"/>
      <c r="D42" s="36"/>
      <c r="E42" s="36"/>
      <c r="F42" s="36"/>
      <c r="G42" s="36"/>
      <c r="H42" s="36"/>
      <c r="I42" s="36"/>
      <c r="J42" s="36"/>
      <c r="K42" s="36"/>
    </row>
    <row r="43" spans="1:11">
      <c r="A43" s="36"/>
      <c r="B43" s="36"/>
      <c r="C43" s="36"/>
      <c r="D43" s="36"/>
      <c r="E43" s="36"/>
      <c r="F43" s="36"/>
      <c r="G43" s="36"/>
      <c r="H43" s="36"/>
      <c r="I43" s="36"/>
      <c r="J43" s="36"/>
      <c r="K43" s="36"/>
    </row>
    <row r="44" spans="1:11">
      <c r="A44" s="36"/>
      <c r="B44" s="36"/>
      <c r="C44" s="36"/>
      <c r="D44" s="36"/>
      <c r="E44" s="36"/>
      <c r="F44" s="36"/>
      <c r="G44" s="36"/>
      <c r="H44" s="36"/>
      <c r="I44" s="36"/>
      <c r="J44" s="36"/>
      <c r="K44" s="36"/>
    </row>
    <row r="45" spans="1:11">
      <c r="A45" s="36"/>
      <c r="B45" s="36"/>
      <c r="C45" s="36"/>
      <c r="D45" s="36"/>
      <c r="E45" s="36"/>
      <c r="F45" s="36"/>
      <c r="G45" s="36"/>
      <c r="H45" s="36"/>
      <c r="I45" s="36"/>
      <c r="J45" s="36"/>
      <c r="K45" s="36"/>
    </row>
    <row r="46" spans="1:11">
      <c r="A46" s="36"/>
      <c r="B46" s="36"/>
      <c r="C46" s="36"/>
      <c r="D46" s="36"/>
      <c r="E46" s="36"/>
      <c r="F46" s="36"/>
      <c r="G46" s="36"/>
      <c r="H46" s="36"/>
      <c r="I46" s="36"/>
      <c r="J46" s="36"/>
      <c r="K46" s="36"/>
    </row>
    <row r="47" spans="1:11">
      <c r="A47" s="36"/>
      <c r="B47" s="36"/>
      <c r="C47" s="36"/>
      <c r="D47" s="36"/>
      <c r="E47" s="36"/>
      <c r="F47" s="36"/>
      <c r="G47" s="36"/>
      <c r="H47" s="36"/>
      <c r="I47" s="36"/>
      <c r="J47" s="36"/>
      <c r="K47" s="36"/>
    </row>
    <row r="48" spans="1:11">
      <c r="A48" s="36"/>
      <c r="B48" s="36"/>
      <c r="C48" s="36"/>
      <c r="D48" s="36"/>
      <c r="E48" s="36"/>
      <c r="F48" s="36"/>
      <c r="G48" s="36"/>
      <c r="H48" s="36"/>
      <c r="I48" s="36"/>
      <c r="J48" s="36"/>
      <c r="K48" s="36"/>
    </row>
    <row r="49" spans="1:11">
      <c r="A49" s="36"/>
      <c r="B49" s="36"/>
      <c r="C49" s="36"/>
      <c r="D49" s="36"/>
      <c r="E49" s="36"/>
      <c r="F49" s="36"/>
      <c r="G49" s="36"/>
      <c r="H49" s="36"/>
      <c r="I49" s="36"/>
      <c r="J49" s="36"/>
      <c r="K49" s="36"/>
    </row>
    <row r="50" spans="1:11">
      <c r="A50" s="36"/>
      <c r="B50" s="36"/>
      <c r="C50" s="36"/>
      <c r="D50" s="36"/>
      <c r="E50" s="36"/>
      <c r="F50" s="36"/>
      <c r="G50" s="36"/>
      <c r="H50" s="36"/>
      <c r="I50" s="36"/>
      <c r="J50" s="36"/>
      <c r="K50" s="36"/>
    </row>
    <row r="51" spans="1:11">
      <c r="A51" s="36"/>
      <c r="B51" s="36"/>
      <c r="C51" s="36"/>
      <c r="D51" s="36"/>
      <c r="E51" s="36"/>
      <c r="F51" s="36"/>
      <c r="G51" s="36"/>
      <c r="H51" s="36"/>
      <c r="I51" s="36"/>
      <c r="J51" s="36"/>
      <c r="K51" s="36"/>
    </row>
    <row r="52" spans="1:11">
      <c r="A52" s="36"/>
      <c r="B52" s="36"/>
      <c r="C52" s="36"/>
      <c r="D52" s="36"/>
      <c r="E52" s="36"/>
      <c r="F52" s="36"/>
      <c r="G52" s="36"/>
      <c r="H52" s="36"/>
      <c r="I52" s="36"/>
      <c r="J52" s="36"/>
      <c r="K52" s="36"/>
    </row>
    <row r="53" spans="1:11">
      <c r="A53" s="36"/>
      <c r="B53" s="36"/>
      <c r="C53" s="36"/>
      <c r="D53" s="36"/>
      <c r="E53" s="36"/>
      <c r="F53" s="36"/>
      <c r="G53" s="36"/>
      <c r="H53" s="36"/>
      <c r="I53" s="36"/>
      <c r="J53" s="36"/>
      <c r="K53" s="36"/>
    </row>
    <row r="54" spans="1:11">
      <c r="A54" s="36"/>
      <c r="B54" s="36"/>
      <c r="C54" s="36"/>
      <c r="D54" s="36"/>
      <c r="E54" s="36"/>
      <c r="F54" s="36"/>
      <c r="G54" s="36"/>
      <c r="H54" s="36"/>
      <c r="I54" s="36"/>
      <c r="J54" s="36"/>
      <c r="K54" s="36"/>
    </row>
    <row r="55" spans="1:11">
      <c r="A55" s="36"/>
      <c r="B55" s="36"/>
      <c r="C55" s="36"/>
      <c r="D55" s="36"/>
      <c r="E55" s="36"/>
      <c r="F55" s="36"/>
      <c r="G55" s="36"/>
      <c r="H55" s="36"/>
      <c r="I55" s="36"/>
      <c r="J55" s="36"/>
      <c r="K55" s="36"/>
    </row>
    <row r="56" spans="1:11">
      <c r="A56" s="36"/>
      <c r="B56" s="36"/>
      <c r="C56" s="36"/>
      <c r="D56" s="36"/>
      <c r="E56" s="36"/>
      <c r="F56" s="36"/>
      <c r="G56" s="36"/>
      <c r="H56" s="36"/>
      <c r="I56" s="36"/>
      <c r="J56" s="36"/>
      <c r="K56" s="36"/>
    </row>
    <row r="57" spans="1:11">
      <c r="A57" s="36"/>
      <c r="B57" s="36"/>
      <c r="C57" s="36"/>
      <c r="D57" s="36"/>
      <c r="E57" s="36"/>
      <c r="F57" s="36"/>
      <c r="G57" s="36"/>
      <c r="H57" s="36"/>
      <c r="I57" s="36"/>
      <c r="J57" s="36"/>
      <c r="K57" s="36"/>
    </row>
    <row r="58" spans="1:11">
      <c r="A58" s="36"/>
      <c r="B58" s="36"/>
      <c r="C58" s="36"/>
      <c r="D58" s="36"/>
      <c r="E58" s="36"/>
      <c r="F58" s="36"/>
      <c r="G58" s="36"/>
      <c r="H58" s="36"/>
      <c r="I58" s="36"/>
      <c r="J58" s="36"/>
      <c r="K58" s="36"/>
    </row>
    <row r="59" spans="1:11">
      <c r="A59" s="36"/>
      <c r="B59" s="36"/>
      <c r="C59" s="36"/>
      <c r="D59" s="36"/>
      <c r="E59" s="36"/>
      <c r="F59" s="36"/>
      <c r="G59" s="36"/>
      <c r="H59" s="36"/>
      <c r="I59" s="36"/>
      <c r="J59" s="36"/>
      <c r="K59" s="36"/>
    </row>
    <row r="60" spans="1:11">
      <c r="A60" s="36"/>
      <c r="B60" s="36"/>
      <c r="C60" s="36"/>
      <c r="D60" s="36"/>
      <c r="E60" s="36"/>
      <c r="F60" s="36"/>
      <c r="G60" s="36"/>
      <c r="H60" s="36"/>
      <c r="I60" s="36"/>
      <c r="J60" s="36"/>
      <c r="K60" s="36"/>
    </row>
    <row r="61" spans="1:11">
      <c r="A61" s="36"/>
      <c r="B61" s="36"/>
      <c r="C61" s="36"/>
      <c r="D61" s="36"/>
      <c r="E61" s="36"/>
      <c r="F61" s="36"/>
      <c r="G61" s="36"/>
      <c r="H61" s="36"/>
      <c r="I61" s="36"/>
      <c r="J61" s="36"/>
      <c r="K61" s="36"/>
    </row>
    <row r="62" spans="1:11">
      <c r="A62" s="36"/>
      <c r="B62" s="36"/>
      <c r="C62" s="36"/>
      <c r="D62" s="36"/>
      <c r="E62" s="36"/>
      <c r="F62" s="36"/>
      <c r="G62" s="36"/>
      <c r="H62" s="36"/>
      <c r="I62" s="36"/>
      <c r="J62" s="36"/>
      <c r="K62" s="36"/>
    </row>
    <row r="63" spans="1:11">
      <c r="A63" s="36"/>
      <c r="B63" s="36"/>
      <c r="C63" s="36"/>
      <c r="D63" s="36"/>
      <c r="E63" s="36"/>
      <c r="F63" s="36"/>
      <c r="G63" s="36"/>
      <c r="H63" s="36"/>
      <c r="I63" s="36"/>
      <c r="J63" s="36"/>
      <c r="K63" s="36"/>
    </row>
    <row r="64" spans="1:11">
      <c r="A64" s="36"/>
      <c r="B64" s="36"/>
      <c r="C64" s="36"/>
      <c r="D64" s="36"/>
      <c r="E64" s="36"/>
      <c r="F64" s="36"/>
      <c r="G64" s="36"/>
      <c r="H64" s="36"/>
      <c r="I64" s="36"/>
      <c r="J64" s="36"/>
      <c r="K64" s="36"/>
    </row>
    <row r="65" spans="1:11">
      <c r="A65" s="36"/>
      <c r="B65" s="36"/>
      <c r="C65" s="36"/>
      <c r="D65" s="36"/>
      <c r="E65" s="36"/>
      <c r="F65" s="36"/>
      <c r="G65" s="36"/>
      <c r="H65" s="36"/>
      <c r="I65" s="36"/>
      <c r="J65" s="36"/>
      <c r="K65" s="36"/>
    </row>
    <row r="66" spans="1:11">
      <c r="A66" s="36"/>
      <c r="B66" s="36"/>
      <c r="C66" s="36"/>
      <c r="D66" s="36"/>
      <c r="E66" s="36"/>
      <c r="F66" s="36"/>
      <c r="G66" s="36"/>
      <c r="H66" s="36"/>
      <c r="I66" s="36"/>
      <c r="J66" s="36"/>
      <c r="K66" s="36"/>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7">
    <mergeCell ref="F7:H7"/>
    <mergeCell ref="I7:K7"/>
    <mergeCell ref="A6:A8"/>
    <mergeCell ref="B6:E6"/>
    <mergeCell ref="F6:K6"/>
    <mergeCell ref="B7:B8"/>
    <mergeCell ref="C7:E7"/>
  </mergeCells>
  <phoneticPr fontId="0" type="noConversion"/>
  <hyperlinks>
    <hyperlink ref="M1" location="'Spis tablic_Contents'!A1" display="&lt; POWRÓT"/>
    <hyperlink ref="M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5.xml><?xml version="1.0" encoding="utf-8"?>
<worksheet xmlns="http://schemas.openxmlformats.org/spreadsheetml/2006/main" xmlns:r="http://schemas.openxmlformats.org/officeDocument/2006/relationships">
  <dimension ref="A1:T26"/>
  <sheetViews>
    <sheetView showGridLines="0" zoomScaleNormal="100" workbookViewId="0">
      <selection activeCell="L1" sqref="L1"/>
    </sheetView>
  </sheetViews>
  <sheetFormatPr defaultRowHeight="11.25"/>
  <cols>
    <col min="1" max="1" width="18" style="33" customWidth="1"/>
    <col min="2" max="2" width="7.42578125" style="33" customWidth="1"/>
    <col min="3" max="3" width="9" style="33" customWidth="1"/>
    <col min="4" max="4" width="10.85546875" style="33" customWidth="1"/>
    <col min="5" max="5" width="7.85546875" style="33" customWidth="1"/>
    <col min="6" max="6" width="8.5703125" style="33" customWidth="1"/>
    <col min="7" max="7" width="9.5703125" style="33" customWidth="1"/>
    <col min="8" max="8" width="8.42578125" style="33" customWidth="1"/>
    <col min="9" max="9" width="9" style="33" customWidth="1"/>
    <col min="10" max="10" width="8.5703125" style="33" customWidth="1"/>
    <col min="11" max="16384" width="9.140625" style="33"/>
  </cols>
  <sheetData>
    <row r="1" spans="1:20" ht="14.25" customHeight="1">
      <c r="A1" s="443" t="s">
        <v>1815</v>
      </c>
      <c r="B1" s="443"/>
      <c r="C1" s="443"/>
      <c r="D1" s="443"/>
      <c r="E1" s="443"/>
      <c r="F1" s="443"/>
      <c r="G1" s="443"/>
      <c r="H1" s="443"/>
      <c r="I1" s="443"/>
      <c r="J1" s="443"/>
      <c r="L1" s="97" t="s">
        <v>877</v>
      </c>
      <c r="M1" s="122"/>
    </row>
    <row r="2" spans="1:20" ht="14.25" customHeight="1">
      <c r="A2" s="444" t="s">
        <v>1467</v>
      </c>
      <c r="B2" s="443"/>
      <c r="C2" s="443"/>
      <c r="D2" s="443"/>
      <c r="E2" s="443"/>
      <c r="F2" s="443"/>
      <c r="G2" s="443"/>
      <c r="H2" s="443"/>
      <c r="I2" s="443"/>
      <c r="J2" s="443"/>
      <c r="L2" s="100" t="s">
        <v>878</v>
      </c>
      <c r="M2" s="122"/>
    </row>
    <row r="3" spans="1:20" ht="14.25" customHeight="1">
      <c r="A3" s="42" t="s">
        <v>1471</v>
      </c>
      <c r="B3" s="43"/>
      <c r="C3" s="43"/>
      <c r="D3" s="43"/>
      <c r="E3" s="43"/>
      <c r="F3" s="43"/>
      <c r="G3" s="43"/>
      <c r="H3" s="43"/>
      <c r="I3" s="43"/>
      <c r="J3" s="43"/>
    </row>
    <row r="4" spans="1:20" ht="5.0999999999999996" customHeight="1">
      <c r="A4" s="44"/>
      <c r="B4" s="44"/>
      <c r="C4" s="275"/>
      <c r="D4" s="275"/>
      <c r="E4" s="275"/>
      <c r="F4" s="275"/>
      <c r="G4" s="275"/>
      <c r="H4" s="275"/>
      <c r="I4" s="275"/>
      <c r="J4" s="275"/>
    </row>
    <row r="5" spans="1:20" ht="14.25" customHeight="1">
      <c r="A5" s="799" t="s">
        <v>4</v>
      </c>
      <c r="B5" s="796" t="s">
        <v>64</v>
      </c>
      <c r="C5" s="800" t="s">
        <v>11</v>
      </c>
      <c r="D5" s="802"/>
      <c r="E5" s="802"/>
      <c r="F5" s="802"/>
      <c r="G5" s="802"/>
      <c r="H5" s="802"/>
      <c r="I5" s="802"/>
      <c r="J5" s="802"/>
    </row>
    <row r="6" spans="1:20" ht="133.5" customHeight="1">
      <c r="A6" s="806"/>
      <c r="B6" s="797"/>
      <c r="C6" s="457" t="s">
        <v>12</v>
      </c>
      <c r="D6" s="457" t="s">
        <v>80</v>
      </c>
      <c r="E6" s="457" t="s">
        <v>13</v>
      </c>
      <c r="F6" s="457" t="s">
        <v>76</v>
      </c>
      <c r="G6" s="457" t="s">
        <v>82</v>
      </c>
      <c r="H6" s="457" t="s">
        <v>77</v>
      </c>
      <c r="I6" s="457" t="s">
        <v>78</v>
      </c>
      <c r="J6" s="458" t="s">
        <v>79</v>
      </c>
    </row>
    <row r="7" spans="1:20" ht="14.25" customHeight="1">
      <c r="A7" s="806"/>
      <c r="B7" s="798" t="s">
        <v>81</v>
      </c>
      <c r="C7" s="794"/>
      <c r="D7" s="794"/>
      <c r="E7" s="794"/>
      <c r="F7" s="794"/>
      <c r="G7" s="794"/>
      <c r="H7" s="794"/>
      <c r="I7" s="794"/>
      <c r="J7" s="794"/>
    </row>
    <row r="8" spans="1:20" ht="14.25" customHeight="1">
      <c r="A8" s="475" t="s">
        <v>455</v>
      </c>
      <c r="B8" s="476">
        <v>38.597999999999999</v>
      </c>
      <c r="C8" s="476">
        <v>22.222000000000001</v>
      </c>
      <c r="D8" s="476">
        <v>1.546</v>
      </c>
      <c r="E8" s="476">
        <v>0.753</v>
      </c>
      <c r="F8" s="476">
        <v>1.6</v>
      </c>
      <c r="G8" s="476">
        <v>7.0000000000000001E-3</v>
      </c>
      <c r="H8" s="476">
        <v>0.46300000000000002</v>
      </c>
      <c r="I8" s="476">
        <v>0.11</v>
      </c>
      <c r="J8" s="477">
        <v>5.1999999999999998E-2</v>
      </c>
      <c r="K8" s="88"/>
      <c r="L8" s="416"/>
      <c r="M8" s="416"/>
      <c r="N8" s="416"/>
      <c r="O8" s="416"/>
      <c r="P8" s="416"/>
      <c r="Q8" s="416"/>
      <c r="R8" s="416"/>
      <c r="S8" s="416"/>
      <c r="T8" s="416"/>
    </row>
    <row r="9" spans="1:20" ht="14.25" customHeight="1">
      <c r="A9" s="478" t="s">
        <v>767</v>
      </c>
      <c r="B9" s="79"/>
      <c r="C9" s="79"/>
      <c r="D9" s="79"/>
      <c r="E9" s="79"/>
      <c r="F9" s="79"/>
      <c r="G9" s="79"/>
      <c r="H9" s="79"/>
      <c r="I9" s="79"/>
      <c r="J9" s="422"/>
      <c r="K9" s="88"/>
      <c r="L9" s="479"/>
      <c r="M9" s="479"/>
      <c r="N9" s="479"/>
      <c r="O9" s="479"/>
      <c r="P9" s="479"/>
      <c r="Q9" s="479"/>
      <c r="R9" s="479"/>
      <c r="S9" s="479"/>
      <c r="T9" s="479"/>
    </row>
    <row r="10" spans="1:20" ht="14.25" customHeight="1">
      <c r="A10" s="480" t="s">
        <v>374</v>
      </c>
      <c r="B10" s="481">
        <v>2.4359999999999999</v>
      </c>
      <c r="C10" s="481">
        <v>1.3049999999999999</v>
      </c>
      <c r="D10" s="481">
        <v>8.5999999999999993E-2</v>
      </c>
      <c r="E10" s="481">
        <v>8.0000000000000002E-3</v>
      </c>
      <c r="F10" s="412" t="s">
        <v>997</v>
      </c>
      <c r="G10" s="412" t="s">
        <v>997</v>
      </c>
      <c r="H10" s="481">
        <v>7.0000000000000001E-3</v>
      </c>
      <c r="I10" s="412" t="s">
        <v>997</v>
      </c>
      <c r="J10" s="412" t="s">
        <v>997</v>
      </c>
      <c r="K10" s="36"/>
      <c r="L10" s="479"/>
      <c r="M10" s="479"/>
      <c r="N10" s="479"/>
      <c r="O10" s="479"/>
      <c r="P10" s="479"/>
      <c r="Q10" s="479"/>
      <c r="R10" s="479"/>
      <c r="S10" s="479"/>
      <c r="T10" s="479"/>
    </row>
    <row r="11" spans="1:20" ht="14.25" customHeight="1">
      <c r="A11" s="480" t="s">
        <v>375</v>
      </c>
      <c r="B11" s="481">
        <v>1.982</v>
      </c>
      <c r="C11" s="481">
        <v>1.014</v>
      </c>
      <c r="D11" s="481">
        <v>0.16200000000000001</v>
      </c>
      <c r="E11" s="481">
        <v>3.0000000000000001E-3</v>
      </c>
      <c r="F11" s="481">
        <v>0.36299999999999999</v>
      </c>
      <c r="G11" s="412" t="s">
        <v>997</v>
      </c>
      <c r="H11" s="481">
        <v>2.9000000000000001E-2</v>
      </c>
      <c r="I11" s="481">
        <v>6.0999999999999999E-2</v>
      </c>
      <c r="J11" s="481">
        <v>2E-3</v>
      </c>
      <c r="K11" s="36"/>
      <c r="L11" s="479"/>
      <c r="M11" s="479"/>
      <c r="N11" s="479"/>
      <c r="O11" s="479"/>
      <c r="P11" s="479"/>
      <c r="Q11" s="479"/>
      <c r="R11" s="479"/>
      <c r="S11" s="479"/>
      <c r="T11" s="479"/>
    </row>
    <row r="12" spans="1:20" ht="14.25" customHeight="1">
      <c r="A12" s="480" t="s">
        <v>376</v>
      </c>
      <c r="B12" s="481">
        <v>1.728</v>
      </c>
      <c r="C12" s="481">
        <v>0.80100000000000005</v>
      </c>
      <c r="D12" s="481">
        <v>7.2999999999999995E-2</v>
      </c>
      <c r="E12" s="481">
        <v>6.4000000000000001E-2</v>
      </c>
      <c r="F12" s="481">
        <v>0.64500000000000002</v>
      </c>
      <c r="G12" s="412" t="s">
        <v>997</v>
      </c>
      <c r="H12" s="481">
        <v>1.6E-2</v>
      </c>
      <c r="I12" s="412" t="s">
        <v>997</v>
      </c>
      <c r="J12" s="412" t="s">
        <v>997</v>
      </c>
      <c r="K12" s="36"/>
      <c r="L12" s="479"/>
      <c r="M12" s="479"/>
      <c r="N12" s="479"/>
      <c r="O12" s="479"/>
      <c r="P12" s="479"/>
      <c r="Q12" s="479"/>
      <c r="R12" s="479"/>
      <c r="S12" s="479"/>
      <c r="T12" s="479"/>
    </row>
    <row r="13" spans="1:20" ht="14.25" customHeight="1">
      <c r="A13" s="480" t="s">
        <v>377</v>
      </c>
      <c r="B13" s="481">
        <v>0.92800000000000005</v>
      </c>
      <c r="C13" s="481">
        <v>0.73199999999999998</v>
      </c>
      <c r="D13" s="412" t="s">
        <v>997</v>
      </c>
      <c r="E13" s="481">
        <v>0.111</v>
      </c>
      <c r="F13" s="412" t="s">
        <v>997</v>
      </c>
      <c r="G13" s="412" t="s">
        <v>997</v>
      </c>
      <c r="H13" s="481">
        <v>2E-3</v>
      </c>
      <c r="I13" s="481">
        <v>8.9999999999999993E-3</v>
      </c>
      <c r="J13" s="481">
        <v>1.7999999999999999E-2</v>
      </c>
      <c r="K13" s="36"/>
      <c r="L13" s="479"/>
      <c r="M13" s="479"/>
      <c r="N13" s="479"/>
      <c r="O13" s="479"/>
      <c r="P13" s="479"/>
      <c r="Q13" s="479"/>
      <c r="R13" s="479"/>
      <c r="S13" s="479"/>
      <c r="T13" s="479"/>
    </row>
    <row r="14" spans="1:20" ht="14.25" customHeight="1">
      <c r="A14" s="480" t="s">
        <v>378</v>
      </c>
      <c r="B14" s="481">
        <v>2.2589999999999999</v>
      </c>
      <c r="C14" s="481">
        <v>1.675</v>
      </c>
      <c r="D14" s="481">
        <v>0.11799999999999999</v>
      </c>
      <c r="E14" s="481">
        <v>4.7E-2</v>
      </c>
      <c r="F14" s="412" t="s">
        <v>997</v>
      </c>
      <c r="G14" s="412" t="s">
        <v>997</v>
      </c>
      <c r="H14" s="481">
        <v>1.4999999999999999E-2</v>
      </c>
      <c r="I14" s="481">
        <v>2E-3</v>
      </c>
      <c r="J14" s="481">
        <v>3.2000000000000001E-2</v>
      </c>
      <c r="K14" s="36"/>
      <c r="L14" s="479"/>
      <c r="M14" s="479"/>
      <c r="N14" s="479"/>
      <c r="O14" s="479"/>
      <c r="P14" s="479"/>
      <c r="Q14" s="479"/>
      <c r="R14" s="479"/>
      <c r="S14" s="479"/>
      <c r="T14" s="479"/>
    </row>
    <row r="15" spans="1:20" ht="14.25" customHeight="1">
      <c r="A15" s="480" t="s">
        <v>379</v>
      </c>
      <c r="B15" s="481">
        <v>2.0670000000000002</v>
      </c>
      <c r="C15" s="481">
        <v>1.006</v>
      </c>
      <c r="D15" s="481">
        <v>0.123</v>
      </c>
      <c r="E15" s="481">
        <v>5.0000000000000001E-3</v>
      </c>
      <c r="F15" s="481">
        <v>0.17699999999999999</v>
      </c>
      <c r="G15" s="412" t="s">
        <v>997</v>
      </c>
      <c r="H15" s="481">
        <v>0.11700000000000001</v>
      </c>
      <c r="I15" s="481">
        <v>3.0000000000000001E-3</v>
      </c>
      <c r="J15" s="412" t="s">
        <v>997</v>
      </c>
      <c r="K15" s="36"/>
      <c r="L15" s="479"/>
      <c r="M15" s="479"/>
      <c r="N15" s="479"/>
      <c r="O15" s="479"/>
      <c r="P15" s="479"/>
      <c r="Q15" s="479"/>
      <c r="R15" s="479"/>
      <c r="S15" s="479"/>
      <c r="T15" s="479"/>
    </row>
    <row r="16" spans="1:20" ht="14.25" customHeight="1">
      <c r="A16" s="480" t="s">
        <v>380</v>
      </c>
      <c r="B16" s="481">
        <v>2.794</v>
      </c>
      <c r="C16" s="481">
        <v>2.1669999999999998</v>
      </c>
      <c r="D16" s="481">
        <v>2.4E-2</v>
      </c>
      <c r="E16" s="481">
        <v>0.373</v>
      </c>
      <c r="F16" s="412" t="s">
        <v>997</v>
      </c>
      <c r="G16" s="481">
        <v>7.0000000000000001E-3</v>
      </c>
      <c r="H16" s="481">
        <v>2.4E-2</v>
      </c>
      <c r="I16" s="481">
        <v>6.0000000000000001E-3</v>
      </c>
      <c r="J16" s="412" t="s">
        <v>997</v>
      </c>
      <c r="K16" s="36"/>
      <c r="L16" s="479"/>
      <c r="M16" s="479"/>
      <c r="N16" s="479"/>
      <c r="O16" s="479"/>
      <c r="P16" s="479"/>
      <c r="Q16" s="479"/>
      <c r="R16" s="479"/>
      <c r="S16" s="479"/>
      <c r="T16" s="479"/>
    </row>
    <row r="17" spans="1:20" ht="14.25" customHeight="1">
      <c r="A17" s="480" t="s">
        <v>381</v>
      </c>
      <c r="B17" s="481">
        <v>1.2569999999999999</v>
      </c>
      <c r="C17" s="481">
        <v>0.68200000000000005</v>
      </c>
      <c r="D17" s="481">
        <v>0.20699999999999999</v>
      </c>
      <c r="E17" s="481">
        <v>6.0000000000000001E-3</v>
      </c>
      <c r="F17" s="481">
        <v>0.15</v>
      </c>
      <c r="G17" s="412" t="s">
        <v>997</v>
      </c>
      <c r="H17" s="481">
        <v>1.6E-2</v>
      </c>
      <c r="I17" s="412" t="s">
        <v>997</v>
      </c>
      <c r="J17" s="412" t="s">
        <v>997</v>
      </c>
      <c r="K17" s="36"/>
      <c r="L17" s="479"/>
      <c r="M17" s="479"/>
      <c r="N17" s="479"/>
      <c r="O17" s="479"/>
      <c r="P17" s="479"/>
      <c r="Q17" s="479"/>
      <c r="R17" s="479"/>
      <c r="S17" s="479"/>
      <c r="T17" s="479"/>
    </row>
    <row r="18" spans="1:20" ht="14.25" customHeight="1">
      <c r="A18" s="480" t="s">
        <v>382</v>
      </c>
      <c r="B18" s="481">
        <v>1.3160000000000001</v>
      </c>
      <c r="C18" s="481">
        <v>0.95499999999999996</v>
      </c>
      <c r="D18" s="481">
        <v>0.08</v>
      </c>
      <c r="E18" s="412" t="s">
        <v>997</v>
      </c>
      <c r="F18" s="481">
        <v>5.0000000000000001E-3</v>
      </c>
      <c r="G18" s="412" t="s">
        <v>997</v>
      </c>
      <c r="H18" s="481">
        <v>3.3000000000000002E-2</v>
      </c>
      <c r="I18" s="481">
        <v>5.0000000000000001E-3</v>
      </c>
      <c r="J18" s="412" t="s">
        <v>997</v>
      </c>
      <c r="K18" s="36"/>
      <c r="L18" s="479"/>
      <c r="M18" s="479"/>
      <c r="N18" s="479"/>
      <c r="O18" s="479"/>
      <c r="P18" s="479"/>
      <c r="Q18" s="479"/>
      <c r="R18" s="479"/>
      <c r="S18" s="479"/>
      <c r="T18" s="479"/>
    </row>
    <row r="19" spans="1:20" ht="14.25" customHeight="1">
      <c r="A19" s="480" t="s">
        <v>383</v>
      </c>
      <c r="B19" s="481">
        <v>0.81499999999999995</v>
      </c>
      <c r="C19" s="481">
        <v>0.54900000000000004</v>
      </c>
      <c r="D19" s="412" t="s">
        <v>997</v>
      </c>
      <c r="E19" s="481">
        <v>2.7E-2</v>
      </c>
      <c r="F19" s="412" t="s">
        <v>997</v>
      </c>
      <c r="G19" s="412" t="s">
        <v>997</v>
      </c>
      <c r="H19" s="481">
        <v>3.0000000000000001E-3</v>
      </c>
      <c r="I19" s="412" t="s">
        <v>997</v>
      </c>
      <c r="J19" s="412" t="s">
        <v>997</v>
      </c>
      <c r="K19" s="36"/>
      <c r="L19" s="479"/>
      <c r="M19" s="479"/>
      <c r="N19" s="479"/>
      <c r="O19" s="479"/>
      <c r="P19" s="479"/>
      <c r="Q19" s="479"/>
      <c r="R19" s="479"/>
      <c r="S19" s="479"/>
      <c r="T19" s="479"/>
    </row>
    <row r="20" spans="1:20" ht="14.25" customHeight="1">
      <c r="A20" s="480" t="s">
        <v>384</v>
      </c>
      <c r="B20" s="481">
        <v>1.8640000000000001</v>
      </c>
      <c r="C20" s="481">
        <v>0.876</v>
      </c>
      <c r="D20" s="481">
        <v>1.2999999999999999E-2</v>
      </c>
      <c r="E20" s="481">
        <v>4.0000000000000001E-3</v>
      </c>
      <c r="F20" s="481">
        <v>1.9E-2</v>
      </c>
      <c r="G20" s="412" t="s">
        <v>997</v>
      </c>
      <c r="H20" s="481">
        <v>8.9999999999999993E-3</v>
      </c>
      <c r="I20" s="481">
        <v>4.0000000000000001E-3</v>
      </c>
      <c r="J20" s="412" t="s">
        <v>997</v>
      </c>
      <c r="K20" s="36"/>
      <c r="L20" s="479"/>
      <c r="M20" s="479"/>
      <c r="N20" s="479"/>
      <c r="O20" s="479"/>
      <c r="P20" s="479"/>
      <c r="Q20" s="479"/>
      <c r="R20" s="479"/>
      <c r="S20" s="479"/>
      <c r="T20" s="479"/>
    </row>
    <row r="21" spans="1:20" ht="14.25" customHeight="1">
      <c r="A21" s="480" t="s">
        <v>385</v>
      </c>
      <c r="B21" s="481">
        <v>9.1129999999999995</v>
      </c>
      <c r="C21" s="481">
        <v>3.3740000000000001</v>
      </c>
      <c r="D21" s="481">
        <v>0.20599999999999999</v>
      </c>
      <c r="E21" s="481">
        <v>8.5000000000000006E-2</v>
      </c>
      <c r="F21" s="481">
        <v>2E-3</v>
      </c>
      <c r="G21" s="412" t="s">
        <v>997</v>
      </c>
      <c r="H21" s="481">
        <v>9.0999999999999998E-2</v>
      </c>
      <c r="I21" s="481">
        <v>0.02</v>
      </c>
      <c r="J21" s="412" t="s">
        <v>997</v>
      </c>
      <c r="K21" s="36"/>
      <c r="L21" s="479"/>
      <c r="M21" s="479"/>
      <c r="N21" s="479"/>
      <c r="O21" s="479"/>
      <c r="P21" s="479"/>
      <c r="Q21" s="479"/>
      <c r="R21" s="479"/>
      <c r="S21" s="479"/>
      <c r="T21" s="479"/>
    </row>
    <row r="22" spans="1:20" ht="14.25" customHeight="1">
      <c r="A22" s="480" t="s">
        <v>386</v>
      </c>
      <c r="B22" s="481">
        <v>1.869</v>
      </c>
      <c r="C22" s="481">
        <v>1.228</v>
      </c>
      <c r="D22" s="481">
        <v>0.44400000000000001</v>
      </c>
      <c r="E22" s="481">
        <v>2E-3</v>
      </c>
      <c r="F22" s="412" t="s">
        <v>997</v>
      </c>
      <c r="G22" s="412" t="s">
        <v>997</v>
      </c>
      <c r="H22" s="481">
        <v>1.2E-2</v>
      </c>
      <c r="I22" s="412" t="s">
        <v>997</v>
      </c>
      <c r="J22" s="412" t="s">
        <v>997</v>
      </c>
      <c r="K22" s="36"/>
      <c r="L22" s="479"/>
      <c r="M22" s="479"/>
      <c r="N22" s="479"/>
      <c r="O22" s="479"/>
      <c r="P22" s="479"/>
      <c r="Q22" s="479"/>
      <c r="R22" s="479"/>
      <c r="S22" s="479"/>
      <c r="T22" s="479"/>
    </row>
    <row r="23" spans="1:20" ht="14.25" customHeight="1">
      <c r="A23" s="480" t="s">
        <v>387</v>
      </c>
      <c r="B23" s="481">
        <v>0.81899999999999995</v>
      </c>
      <c r="C23" s="481">
        <v>0.68100000000000005</v>
      </c>
      <c r="D23" s="481">
        <v>2E-3</v>
      </c>
      <c r="E23" s="412" t="s">
        <v>997</v>
      </c>
      <c r="F23" s="412" t="s">
        <v>997</v>
      </c>
      <c r="G23" s="412" t="s">
        <v>997</v>
      </c>
      <c r="H23" s="481">
        <v>5.0000000000000001E-3</v>
      </c>
      <c r="I23" s="412" t="s">
        <v>997</v>
      </c>
      <c r="J23" s="412" t="s">
        <v>997</v>
      </c>
      <c r="K23" s="36"/>
      <c r="L23" s="479"/>
      <c r="M23" s="479"/>
      <c r="N23" s="479"/>
      <c r="O23" s="479"/>
      <c r="P23" s="479"/>
      <c r="Q23" s="479"/>
      <c r="R23" s="479"/>
      <c r="S23" s="479"/>
      <c r="T23" s="479"/>
    </row>
    <row r="24" spans="1:20" ht="14.25" customHeight="1">
      <c r="A24" s="480" t="s">
        <v>388</v>
      </c>
      <c r="B24" s="481">
        <v>4.9039999999999999</v>
      </c>
      <c r="C24" s="481">
        <v>4.0819999999999999</v>
      </c>
      <c r="D24" s="481">
        <v>7.0000000000000001E-3</v>
      </c>
      <c r="E24" s="481">
        <v>1.4999999999999999E-2</v>
      </c>
      <c r="F24" s="412" t="s">
        <v>997</v>
      </c>
      <c r="G24" s="412" t="s">
        <v>997</v>
      </c>
      <c r="H24" s="481">
        <v>4.9000000000000002E-2</v>
      </c>
      <c r="I24" s="412" t="s">
        <v>997</v>
      </c>
      <c r="J24" s="412" t="s">
        <v>997</v>
      </c>
      <c r="K24" s="36"/>
      <c r="L24" s="479"/>
      <c r="M24" s="479"/>
      <c r="N24" s="479"/>
      <c r="O24" s="479"/>
      <c r="P24" s="479"/>
      <c r="Q24" s="479"/>
      <c r="R24" s="479"/>
      <c r="S24" s="479"/>
      <c r="T24" s="479"/>
    </row>
    <row r="25" spans="1:20" ht="14.25" customHeight="1">
      <c r="A25" s="480" t="s">
        <v>389</v>
      </c>
      <c r="B25" s="481">
        <v>2.4470000000000001</v>
      </c>
      <c r="C25" s="481">
        <v>1.095</v>
      </c>
      <c r="D25" s="481">
        <v>1E-3</v>
      </c>
      <c r="E25" s="481">
        <v>3.0000000000000001E-3</v>
      </c>
      <c r="F25" s="481">
        <v>0.23899999999999999</v>
      </c>
      <c r="G25" s="412" t="s">
        <v>997</v>
      </c>
      <c r="H25" s="481">
        <v>3.5000000000000003E-2</v>
      </c>
      <c r="I25" s="412" t="s">
        <v>997</v>
      </c>
      <c r="J25" s="412" t="s">
        <v>997</v>
      </c>
      <c r="K25" s="36"/>
      <c r="L25" s="50"/>
      <c r="M25" s="50"/>
      <c r="N25" s="50"/>
      <c r="O25" s="50"/>
      <c r="P25" s="50"/>
      <c r="Q25" s="50"/>
      <c r="R25" s="50"/>
      <c r="S25" s="50"/>
      <c r="T25" s="50"/>
    </row>
    <row r="26" spans="1:20">
      <c r="A26" s="36"/>
      <c r="B26" s="36"/>
      <c r="C26" s="36"/>
      <c r="D26" s="36"/>
      <c r="E26" s="36"/>
      <c r="F26" s="36"/>
      <c r="G26" s="36"/>
      <c r="H26" s="36"/>
      <c r="I26" s="36"/>
      <c r="J26" s="36"/>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4">
    <mergeCell ref="A5:A7"/>
    <mergeCell ref="B7:J7"/>
    <mergeCell ref="B5:B6"/>
    <mergeCell ref="C5:J5"/>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6.xml><?xml version="1.0" encoding="utf-8"?>
<worksheet xmlns="http://schemas.openxmlformats.org/spreadsheetml/2006/main" xmlns:r="http://schemas.openxmlformats.org/officeDocument/2006/relationships">
  <dimension ref="A1:Q30"/>
  <sheetViews>
    <sheetView showGridLines="0" zoomScaleNormal="100" workbookViewId="0">
      <selection activeCell="M1" sqref="M1"/>
    </sheetView>
  </sheetViews>
  <sheetFormatPr defaultRowHeight="11.25"/>
  <cols>
    <col min="1" max="1" width="18.140625" style="33" customWidth="1"/>
    <col min="2" max="2" width="10.42578125" style="33" bestFit="1" customWidth="1"/>
    <col min="3" max="3" width="7.42578125" style="33" customWidth="1"/>
    <col min="4" max="4" width="8.85546875" style="33" customWidth="1"/>
    <col min="5" max="5" width="8.7109375" style="33" bestFit="1" customWidth="1"/>
    <col min="6" max="6" width="7.42578125" style="33" customWidth="1"/>
    <col min="7" max="7" width="9.140625" style="33" bestFit="1" customWidth="1"/>
    <col min="8" max="8" width="9" style="33" customWidth="1"/>
    <col min="9" max="9" width="10" style="33" bestFit="1" customWidth="1"/>
    <col min="10" max="10" width="11.5703125" style="33" bestFit="1" customWidth="1"/>
    <col min="11" max="11" width="11.5703125" style="33" customWidth="1"/>
    <col min="12" max="12" width="9.28515625" style="33" bestFit="1" customWidth="1"/>
    <col min="13" max="13" width="12.5703125" style="33" customWidth="1"/>
    <col min="14" max="14" width="10" style="33" bestFit="1" customWidth="1"/>
    <col min="15" max="15" width="9.140625" style="33"/>
    <col min="16" max="16" width="17" style="33" bestFit="1" customWidth="1"/>
    <col min="17" max="17" width="16.5703125" style="33" customWidth="1"/>
    <col min="18" max="16384" width="9.140625" style="33"/>
  </cols>
  <sheetData>
    <row r="1" spans="1:17" ht="14.25" customHeight="1">
      <c r="A1" s="443" t="s">
        <v>1816</v>
      </c>
      <c r="B1" s="443"/>
      <c r="C1" s="443"/>
      <c r="D1" s="443"/>
      <c r="E1" s="443"/>
      <c r="F1" s="443"/>
      <c r="G1" s="443"/>
      <c r="H1" s="443"/>
      <c r="I1" s="443"/>
      <c r="J1" s="443"/>
      <c r="K1" s="443"/>
      <c r="M1" s="97" t="s">
        <v>877</v>
      </c>
      <c r="N1" s="122"/>
    </row>
    <row r="2" spans="1:17" ht="14.25" customHeight="1">
      <c r="A2" s="444" t="s">
        <v>1467</v>
      </c>
      <c r="B2" s="443"/>
      <c r="C2" s="443"/>
      <c r="D2" s="443"/>
      <c r="E2" s="443"/>
      <c r="F2" s="443"/>
      <c r="G2" s="443"/>
      <c r="H2" s="443"/>
      <c r="I2" s="443"/>
      <c r="J2" s="443"/>
      <c r="K2" s="443"/>
      <c r="M2" s="100" t="s">
        <v>878</v>
      </c>
      <c r="N2" s="122"/>
    </row>
    <row r="3" spans="1:17" ht="14.25" customHeight="1">
      <c r="A3" s="42" t="s">
        <v>1472</v>
      </c>
      <c r="B3" s="43"/>
      <c r="C3" s="43"/>
      <c r="D3" s="43"/>
      <c r="E3" s="43"/>
      <c r="F3" s="43"/>
      <c r="G3" s="43"/>
      <c r="H3" s="43"/>
      <c r="I3" s="43"/>
      <c r="J3" s="43"/>
      <c r="K3" s="43"/>
    </row>
    <row r="4" spans="1:17" ht="5.0999999999999996" customHeight="1">
      <c r="A4" s="44"/>
      <c r="B4" s="44"/>
      <c r="C4" s="44"/>
      <c r="D4" s="44"/>
      <c r="E4" s="44"/>
      <c r="F4" s="44"/>
      <c r="G4" s="44"/>
      <c r="H4" s="44"/>
      <c r="I4" s="44"/>
      <c r="J4" s="44"/>
      <c r="K4" s="44"/>
    </row>
    <row r="5" spans="1:17" ht="23.25" customHeight="1">
      <c r="A5" s="799" t="s">
        <v>4</v>
      </c>
      <c r="B5" s="796" t="s">
        <v>83</v>
      </c>
      <c r="C5" s="800" t="s">
        <v>84</v>
      </c>
      <c r="D5" s="802"/>
      <c r="E5" s="802"/>
      <c r="F5" s="802"/>
      <c r="G5" s="802"/>
      <c r="H5" s="802"/>
      <c r="I5" s="802"/>
      <c r="J5" s="802"/>
      <c r="K5" s="809"/>
    </row>
    <row r="6" spans="1:17" ht="23.25" customHeight="1">
      <c r="A6" s="806"/>
      <c r="B6" s="810"/>
      <c r="C6" s="800" t="s">
        <v>85</v>
      </c>
      <c r="D6" s="802"/>
      <c r="E6" s="801"/>
      <c r="F6" s="800" t="s">
        <v>86</v>
      </c>
      <c r="G6" s="802"/>
      <c r="H6" s="801"/>
      <c r="I6" s="796" t="s">
        <v>87</v>
      </c>
      <c r="J6" s="800" t="s">
        <v>88</v>
      </c>
      <c r="K6" s="794"/>
    </row>
    <row r="7" spans="1:17" ht="99" customHeight="1">
      <c r="A7" s="806"/>
      <c r="B7" s="797"/>
      <c r="C7" s="447" t="s">
        <v>433</v>
      </c>
      <c r="D7" s="447" t="s">
        <v>12</v>
      </c>
      <c r="E7" s="447" t="s">
        <v>90</v>
      </c>
      <c r="F7" s="447" t="s">
        <v>433</v>
      </c>
      <c r="G7" s="447" t="s">
        <v>12</v>
      </c>
      <c r="H7" s="447" t="s">
        <v>90</v>
      </c>
      <c r="I7" s="797"/>
      <c r="J7" s="446" t="s">
        <v>433</v>
      </c>
      <c r="K7" s="446" t="s">
        <v>1192</v>
      </c>
    </row>
    <row r="8" spans="1:17" ht="24" customHeight="1">
      <c r="A8" s="803"/>
      <c r="B8" s="807" t="s">
        <v>89</v>
      </c>
      <c r="C8" s="795"/>
      <c r="D8" s="795"/>
      <c r="E8" s="795"/>
      <c r="F8" s="795"/>
      <c r="G8" s="795"/>
      <c r="H8" s="795"/>
      <c r="I8" s="795"/>
      <c r="J8" s="795"/>
      <c r="K8" s="808"/>
      <c r="M8" s="482"/>
      <c r="O8" s="482"/>
      <c r="P8" s="482"/>
      <c r="Q8" s="482"/>
    </row>
    <row r="9" spans="1:17" ht="14.25" customHeight="1">
      <c r="A9" s="483" t="s">
        <v>455</v>
      </c>
      <c r="B9" s="420">
        <v>210849.4</v>
      </c>
      <c r="C9" s="476">
        <v>260.10000000000002</v>
      </c>
      <c r="D9" s="420">
        <v>234.1</v>
      </c>
      <c r="E9" s="420">
        <v>26</v>
      </c>
      <c r="F9" s="476">
        <f>(G9+H9)</f>
        <v>239.6</v>
      </c>
      <c r="G9" s="420">
        <v>201.7</v>
      </c>
      <c r="H9" s="420">
        <v>37.9</v>
      </c>
      <c r="I9" s="618">
        <v>336.2</v>
      </c>
      <c r="J9" s="420">
        <v>209421</v>
      </c>
      <c r="K9" s="420">
        <v>8275.4</v>
      </c>
      <c r="L9" s="484"/>
      <c r="M9" s="485"/>
      <c r="N9" s="482"/>
      <c r="O9" s="482"/>
      <c r="P9" s="485"/>
      <c r="Q9" s="485"/>
    </row>
    <row r="10" spans="1:17" ht="14.25" customHeight="1">
      <c r="A10" s="486" t="s">
        <v>767</v>
      </c>
      <c r="B10" s="393"/>
      <c r="C10" s="393"/>
      <c r="D10" s="393"/>
      <c r="E10" s="393"/>
      <c r="F10" s="63"/>
      <c r="G10" s="79"/>
      <c r="H10" s="50"/>
      <c r="I10" s="63"/>
      <c r="J10" s="79"/>
      <c r="K10" s="50"/>
      <c r="L10" s="484"/>
      <c r="M10" s="485"/>
      <c r="N10" s="482"/>
      <c r="O10" s="482"/>
      <c r="P10" s="485"/>
      <c r="Q10" s="485"/>
    </row>
    <row r="11" spans="1:17" ht="14.25" customHeight="1">
      <c r="A11" s="451" t="s">
        <v>374</v>
      </c>
      <c r="B11" s="481">
        <v>12813</v>
      </c>
      <c r="C11" s="408">
        <f t="shared" ref="C11:C26" si="0">(D11+E11)</f>
        <v>20.099999999999998</v>
      </c>
      <c r="D11" s="481">
        <v>16.899999999999999</v>
      </c>
      <c r="E11" s="619">
        <v>3.2</v>
      </c>
      <c r="F11" s="74">
        <f t="shared" ref="F11:F26" si="1">(G11+H11)</f>
        <v>11.1</v>
      </c>
      <c r="G11" s="481">
        <v>9.6999999999999993</v>
      </c>
      <c r="H11" s="619">
        <v>1.4</v>
      </c>
      <c r="I11" s="408">
        <v>7.4</v>
      </c>
      <c r="J11" s="479">
        <v>12772.7</v>
      </c>
      <c r="K11" s="481">
        <v>186.9</v>
      </c>
      <c r="L11" s="484"/>
      <c r="M11" s="485"/>
      <c r="N11" s="482"/>
      <c r="O11" s="482"/>
      <c r="P11" s="485"/>
      <c r="Q11" s="485"/>
    </row>
    <row r="12" spans="1:17" ht="14.25" customHeight="1">
      <c r="A12" s="451" t="s">
        <v>375</v>
      </c>
      <c r="B12" s="481">
        <v>9328.9</v>
      </c>
      <c r="C12" s="408">
        <f t="shared" si="0"/>
        <v>15.1</v>
      </c>
      <c r="D12" s="481">
        <v>14.5</v>
      </c>
      <c r="E12" s="619">
        <v>0.6</v>
      </c>
      <c r="F12" s="74">
        <f t="shared" si="1"/>
        <v>12.4</v>
      </c>
      <c r="G12" s="481">
        <v>9.4</v>
      </c>
      <c r="H12" s="619">
        <v>3</v>
      </c>
      <c r="I12" s="408">
        <v>15.6</v>
      </c>
      <c r="J12" s="479">
        <v>9275.7000000000007</v>
      </c>
      <c r="K12" s="481">
        <v>1951.7</v>
      </c>
      <c r="L12" s="484"/>
      <c r="M12" s="485"/>
      <c r="N12" s="482"/>
    </row>
    <row r="13" spans="1:17" ht="14.25" customHeight="1">
      <c r="A13" s="451" t="s">
        <v>376</v>
      </c>
      <c r="B13" s="481">
        <v>5097</v>
      </c>
      <c r="C13" s="408">
        <f t="shared" si="0"/>
        <v>4.4000000000000004</v>
      </c>
      <c r="D13" s="481">
        <v>4.2</v>
      </c>
      <c r="E13" s="619">
        <v>0.2</v>
      </c>
      <c r="F13" s="74">
        <f t="shared" si="1"/>
        <v>6.1999999999999993</v>
      </c>
      <c r="G13" s="481">
        <v>3.8</v>
      </c>
      <c r="H13" s="619">
        <v>2.4</v>
      </c>
      <c r="I13" s="408">
        <v>5.9</v>
      </c>
      <c r="J13" s="479">
        <v>5077.1000000000004</v>
      </c>
      <c r="K13" s="481">
        <v>238.1</v>
      </c>
      <c r="L13" s="484"/>
      <c r="M13" s="485"/>
      <c r="N13" s="482"/>
    </row>
    <row r="14" spans="1:17" ht="14.25" customHeight="1">
      <c r="A14" s="451" t="s">
        <v>377</v>
      </c>
      <c r="B14" s="481">
        <v>2184.1999999999998</v>
      </c>
      <c r="C14" s="408">
        <f t="shared" si="0"/>
        <v>2.4000000000000004</v>
      </c>
      <c r="D14" s="481">
        <v>1.6</v>
      </c>
      <c r="E14" s="619">
        <v>0.8</v>
      </c>
      <c r="F14" s="74">
        <f t="shared" si="1"/>
        <v>2.6999999999999997</v>
      </c>
      <c r="G14" s="481">
        <v>2.4</v>
      </c>
      <c r="H14" s="619">
        <v>0.3</v>
      </c>
      <c r="I14" s="408">
        <v>2.4</v>
      </c>
      <c r="J14" s="479">
        <v>2175.3000000000002</v>
      </c>
      <c r="K14" s="481">
        <v>272.5</v>
      </c>
      <c r="L14" s="484"/>
      <c r="M14" s="485"/>
      <c r="N14" s="482"/>
    </row>
    <row r="15" spans="1:17" ht="14.25" customHeight="1">
      <c r="A15" s="451" t="s">
        <v>378</v>
      </c>
      <c r="B15" s="481">
        <v>40227.699999999997</v>
      </c>
      <c r="C15" s="408">
        <f t="shared" si="0"/>
        <v>37.6</v>
      </c>
      <c r="D15" s="481">
        <v>37.200000000000003</v>
      </c>
      <c r="E15" s="619">
        <v>0.4</v>
      </c>
      <c r="F15" s="74">
        <f t="shared" si="1"/>
        <v>36.099999999999994</v>
      </c>
      <c r="G15" s="481">
        <v>33.299999999999997</v>
      </c>
      <c r="H15" s="619">
        <v>2.8</v>
      </c>
      <c r="I15" s="408">
        <v>31.6</v>
      </c>
      <c r="J15" s="479">
        <v>40120.5</v>
      </c>
      <c r="K15" s="481">
        <v>424.8</v>
      </c>
      <c r="L15" s="484"/>
      <c r="M15" s="485"/>
      <c r="N15" s="482"/>
    </row>
    <row r="16" spans="1:17" ht="14.25" customHeight="1">
      <c r="A16" s="451" t="s">
        <v>379</v>
      </c>
      <c r="B16" s="481">
        <v>10059.5</v>
      </c>
      <c r="C16" s="408">
        <f t="shared" si="0"/>
        <v>12.700000000000001</v>
      </c>
      <c r="D16" s="481">
        <v>11.9</v>
      </c>
      <c r="E16" s="619">
        <v>0.8</v>
      </c>
      <c r="F16" s="74">
        <f t="shared" si="1"/>
        <v>15</v>
      </c>
      <c r="G16" s="481">
        <v>9.4</v>
      </c>
      <c r="H16" s="619">
        <v>5.6</v>
      </c>
      <c r="I16" s="408">
        <v>14.7</v>
      </c>
      <c r="J16" s="479">
        <v>9977.6</v>
      </c>
      <c r="K16" s="481">
        <v>84.2</v>
      </c>
      <c r="L16" s="484"/>
      <c r="M16" s="485"/>
      <c r="N16" s="482"/>
    </row>
    <row r="17" spans="1:14" ht="14.25" customHeight="1">
      <c r="A17" s="451" t="s">
        <v>380</v>
      </c>
      <c r="B17" s="481">
        <v>28771.3</v>
      </c>
      <c r="C17" s="408">
        <f t="shared" si="0"/>
        <v>33.5</v>
      </c>
      <c r="D17" s="481">
        <v>29.3</v>
      </c>
      <c r="E17" s="619">
        <v>4.2</v>
      </c>
      <c r="F17" s="74">
        <f t="shared" si="1"/>
        <v>29.3</v>
      </c>
      <c r="G17" s="481">
        <v>28.2</v>
      </c>
      <c r="H17" s="619">
        <v>1.1000000000000001</v>
      </c>
      <c r="I17" s="408">
        <v>15.5</v>
      </c>
      <c r="J17" s="479">
        <v>28687</v>
      </c>
      <c r="K17" s="481">
        <v>290.7</v>
      </c>
      <c r="L17" s="484"/>
      <c r="M17" s="485"/>
      <c r="N17" s="482"/>
    </row>
    <row r="18" spans="1:14" ht="14.25" customHeight="1">
      <c r="A18" s="451" t="s">
        <v>381</v>
      </c>
      <c r="B18" s="481">
        <v>12380.4</v>
      </c>
      <c r="C18" s="408">
        <f t="shared" si="0"/>
        <v>9.1</v>
      </c>
      <c r="D18" s="481">
        <v>7.9</v>
      </c>
      <c r="E18" s="619">
        <v>1.2</v>
      </c>
      <c r="F18" s="74">
        <f t="shared" si="1"/>
        <v>13.2</v>
      </c>
      <c r="G18" s="481">
        <v>9.6</v>
      </c>
      <c r="H18" s="619">
        <v>3.6</v>
      </c>
      <c r="I18" s="408">
        <v>19.899999999999999</v>
      </c>
      <c r="J18" s="479">
        <v>12335.7</v>
      </c>
      <c r="K18" s="481">
        <v>381.2</v>
      </c>
      <c r="L18" s="484"/>
      <c r="M18" s="485"/>
      <c r="N18" s="482"/>
    </row>
    <row r="19" spans="1:14" ht="14.25" customHeight="1">
      <c r="A19" s="451" t="s">
        <v>382</v>
      </c>
      <c r="B19" s="481">
        <v>2806.1</v>
      </c>
      <c r="C19" s="408">
        <f t="shared" si="0"/>
        <v>5.7</v>
      </c>
      <c r="D19" s="481">
        <v>5.2</v>
      </c>
      <c r="E19" s="619">
        <v>0.5</v>
      </c>
      <c r="F19" s="74">
        <f t="shared" si="1"/>
        <v>4.8</v>
      </c>
      <c r="G19" s="481">
        <v>3.4</v>
      </c>
      <c r="H19" s="619">
        <v>1.4</v>
      </c>
      <c r="I19" s="408">
        <v>4.5999999999999996</v>
      </c>
      <c r="J19" s="479">
        <v>2789.7</v>
      </c>
      <c r="K19" s="481">
        <v>47.6</v>
      </c>
      <c r="L19" s="484"/>
      <c r="M19" s="485"/>
      <c r="N19" s="482"/>
    </row>
    <row r="20" spans="1:14" ht="14.25" customHeight="1">
      <c r="A20" s="451" t="s">
        <v>383</v>
      </c>
      <c r="B20" s="481">
        <v>2208.1</v>
      </c>
      <c r="C20" s="408">
        <f t="shared" si="0"/>
        <v>2.9</v>
      </c>
      <c r="D20" s="481">
        <v>2.9</v>
      </c>
      <c r="E20" s="619">
        <v>0</v>
      </c>
      <c r="F20" s="74">
        <f t="shared" si="1"/>
        <v>2.4000000000000004</v>
      </c>
      <c r="G20" s="481">
        <v>2.2000000000000002</v>
      </c>
      <c r="H20" s="619">
        <v>0.2</v>
      </c>
      <c r="I20" s="408">
        <v>2.8</v>
      </c>
      <c r="J20" s="479">
        <v>2199</v>
      </c>
      <c r="K20" s="481">
        <v>738.8</v>
      </c>
      <c r="L20" s="484"/>
      <c r="M20" s="485"/>
      <c r="N20" s="482"/>
    </row>
    <row r="21" spans="1:14" ht="14.25" customHeight="1">
      <c r="A21" s="451" t="s">
        <v>384</v>
      </c>
      <c r="B21" s="481">
        <v>6826.5</v>
      </c>
      <c r="C21" s="408">
        <f t="shared" si="0"/>
        <v>9.4</v>
      </c>
      <c r="D21" s="481">
        <v>9.3000000000000007</v>
      </c>
      <c r="E21" s="619">
        <v>0.1</v>
      </c>
      <c r="F21" s="74">
        <f t="shared" si="1"/>
        <v>7.5</v>
      </c>
      <c r="G21" s="481">
        <v>6.8</v>
      </c>
      <c r="H21" s="619">
        <v>0.7</v>
      </c>
      <c r="I21" s="408">
        <v>5.2</v>
      </c>
      <c r="J21" s="479">
        <v>6802.5</v>
      </c>
      <c r="K21" s="481">
        <v>1160.7</v>
      </c>
      <c r="L21" s="484"/>
      <c r="M21" s="485"/>
      <c r="N21" s="482"/>
    </row>
    <row r="22" spans="1:14" ht="14.25" customHeight="1">
      <c r="A22" s="451" t="s">
        <v>385</v>
      </c>
      <c r="B22" s="481">
        <v>38668.199999999997</v>
      </c>
      <c r="C22" s="408">
        <f t="shared" si="0"/>
        <v>51.4</v>
      </c>
      <c r="D22" s="481">
        <v>44.3</v>
      </c>
      <c r="E22" s="619">
        <v>7.1</v>
      </c>
      <c r="F22" s="74">
        <f t="shared" si="1"/>
        <v>42.699999999999996</v>
      </c>
      <c r="G22" s="481">
        <v>34.9</v>
      </c>
      <c r="H22" s="619">
        <v>7.8</v>
      </c>
      <c r="I22" s="408">
        <v>155.69999999999999</v>
      </c>
      <c r="J22" s="479">
        <v>37920.5</v>
      </c>
      <c r="K22" s="481">
        <v>503.5</v>
      </c>
      <c r="L22" s="484"/>
      <c r="M22" s="485"/>
      <c r="N22" s="482"/>
    </row>
    <row r="23" spans="1:14" ht="14.25" customHeight="1">
      <c r="A23" s="451" t="s">
        <v>386</v>
      </c>
      <c r="B23" s="481">
        <v>14027.6</v>
      </c>
      <c r="C23" s="408">
        <f t="shared" si="0"/>
        <v>14.8</v>
      </c>
      <c r="D23" s="481">
        <v>10.3</v>
      </c>
      <c r="E23" s="619">
        <v>4.5</v>
      </c>
      <c r="F23" s="74">
        <f t="shared" si="1"/>
        <v>21.8</v>
      </c>
      <c r="G23" s="481">
        <v>17.100000000000001</v>
      </c>
      <c r="H23" s="619">
        <v>4.7</v>
      </c>
      <c r="I23" s="408">
        <v>41.6</v>
      </c>
      <c r="J23" s="479">
        <v>13947.1</v>
      </c>
      <c r="K23" s="481">
        <v>124.1</v>
      </c>
      <c r="L23" s="484"/>
      <c r="M23" s="485"/>
      <c r="N23" s="482"/>
    </row>
    <row r="24" spans="1:14" ht="14.25" customHeight="1">
      <c r="A24" s="451" t="s">
        <v>387</v>
      </c>
      <c r="B24" s="481">
        <v>1590.1</v>
      </c>
      <c r="C24" s="408">
        <f t="shared" si="0"/>
        <v>4.4000000000000004</v>
      </c>
      <c r="D24" s="481">
        <v>4.4000000000000004</v>
      </c>
      <c r="E24" s="619">
        <v>0</v>
      </c>
      <c r="F24" s="74">
        <f t="shared" si="1"/>
        <v>2.5</v>
      </c>
      <c r="G24" s="481">
        <v>2.4</v>
      </c>
      <c r="H24" s="619">
        <v>0.1</v>
      </c>
      <c r="I24" s="408">
        <v>2.8</v>
      </c>
      <c r="J24" s="479">
        <v>1579.7</v>
      </c>
      <c r="K24" s="481">
        <v>222</v>
      </c>
      <c r="L24" s="484"/>
      <c r="M24" s="485"/>
      <c r="N24" s="482"/>
    </row>
    <row r="25" spans="1:14" ht="14.25" customHeight="1">
      <c r="A25" s="451" t="s">
        <v>388</v>
      </c>
      <c r="B25" s="481">
        <v>15427</v>
      </c>
      <c r="C25" s="408">
        <f t="shared" si="0"/>
        <v>26.700000000000003</v>
      </c>
      <c r="D25" s="481">
        <v>26.1</v>
      </c>
      <c r="E25" s="619">
        <v>0.6</v>
      </c>
      <c r="F25" s="74">
        <f t="shared" si="1"/>
        <v>22.1</v>
      </c>
      <c r="G25" s="481">
        <v>20.6</v>
      </c>
      <c r="H25" s="619">
        <v>1.5</v>
      </c>
      <c r="I25" s="408">
        <v>7.5</v>
      </c>
      <c r="J25" s="479">
        <v>15357.3</v>
      </c>
      <c r="K25" s="481">
        <v>739.2</v>
      </c>
      <c r="L25" s="484"/>
      <c r="M25" s="485"/>
      <c r="N25" s="482"/>
    </row>
    <row r="26" spans="1:14" ht="14.25" customHeight="1">
      <c r="A26" s="451" t="s">
        <v>389</v>
      </c>
      <c r="B26" s="481">
        <v>8433.7999999999993</v>
      </c>
      <c r="C26" s="408">
        <f t="shared" si="0"/>
        <v>10</v>
      </c>
      <c r="D26" s="481">
        <v>8.1</v>
      </c>
      <c r="E26" s="619">
        <v>1.9</v>
      </c>
      <c r="F26" s="74">
        <f t="shared" si="1"/>
        <v>9.8000000000000007</v>
      </c>
      <c r="G26" s="481">
        <v>8.5</v>
      </c>
      <c r="H26" s="619">
        <v>1.3</v>
      </c>
      <c r="I26" s="408">
        <v>3.2</v>
      </c>
      <c r="J26" s="479">
        <v>8403.4</v>
      </c>
      <c r="K26" s="481">
        <v>909.4</v>
      </c>
      <c r="L26" s="484"/>
      <c r="M26" s="485"/>
      <c r="N26" s="482"/>
    </row>
    <row r="27" spans="1:14">
      <c r="A27" s="36"/>
      <c r="B27" s="36"/>
      <c r="C27" s="65"/>
      <c r="D27" s="65"/>
      <c r="E27" s="65"/>
      <c r="F27" s="65"/>
      <c r="G27" s="65"/>
      <c r="H27" s="65"/>
      <c r="I27" s="65"/>
      <c r="J27" s="65"/>
      <c r="K27" s="65"/>
      <c r="L27" s="484"/>
    </row>
    <row r="28" spans="1:14">
      <c r="A28" s="36"/>
      <c r="B28" s="36"/>
      <c r="C28" s="36"/>
      <c r="D28" s="36"/>
      <c r="E28" s="36"/>
      <c r="F28" s="36"/>
      <c r="G28" s="36"/>
      <c r="H28" s="36"/>
      <c r="I28" s="36"/>
      <c r="J28" s="36"/>
      <c r="K28" s="36"/>
    </row>
    <row r="30" spans="1:14">
      <c r="G30" s="50"/>
    </row>
  </sheetData>
  <customSheetViews>
    <customSheetView guid="{17A61E15-CB34-4E45-B54C-4890B27A542F}" showGridLines="0">
      <selection activeCell="H9" sqref="H9:H1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8">
    <mergeCell ref="B8:K8"/>
    <mergeCell ref="C5:K5"/>
    <mergeCell ref="J6:K6"/>
    <mergeCell ref="A5:A8"/>
    <mergeCell ref="B5:B7"/>
    <mergeCell ref="C6:E6"/>
    <mergeCell ref="F6:H6"/>
    <mergeCell ref="I6:I7"/>
  </mergeCells>
  <phoneticPr fontId="0" type="noConversion"/>
  <hyperlinks>
    <hyperlink ref="M1" location="'Spis tablic_Contents'!A1" display="&lt; POWRÓT"/>
    <hyperlink ref="M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7.xml><?xml version="1.0" encoding="utf-8"?>
<worksheet xmlns="http://schemas.openxmlformats.org/spreadsheetml/2006/main" xmlns:r="http://schemas.openxmlformats.org/officeDocument/2006/relationships">
  <dimension ref="A1:M300"/>
  <sheetViews>
    <sheetView showGridLines="0" zoomScaleNormal="100" workbookViewId="0">
      <selection activeCell="L1" sqref="L1"/>
    </sheetView>
  </sheetViews>
  <sheetFormatPr defaultRowHeight="11.25"/>
  <cols>
    <col min="1" max="1" width="16.42578125" style="33" customWidth="1"/>
    <col min="2" max="2" width="7.42578125" style="33" customWidth="1"/>
    <col min="3" max="3" width="9.140625" style="33"/>
    <col min="4" max="8" width="7.42578125" style="33" customWidth="1"/>
    <col min="9" max="9" width="8.42578125" style="33" customWidth="1"/>
    <col min="10" max="10" width="8.7109375" style="33" bestFit="1" customWidth="1"/>
    <col min="11" max="16384" width="9.140625" style="33"/>
  </cols>
  <sheetData>
    <row r="1" spans="1:13" ht="14.25" customHeight="1">
      <c r="A1" s="488" t="s">
        <v>1817</v>
      </c>
      <c r="B1" s="488"/>
      <c r="C1" s="488"/>
      <c r="D1" s="488"/>
      <c r="E1" s="488"/>
      <c r="F1" s="488"/>
      <c r="G1" s="488"/>
      <c r="H1" s="488"/>
      <c r="I1" s="488"/>
      <c r="J1" s="488"/>
      <c r="L1" s="97" t="s">
        <v>877</v>
      </c>
      <c r="M1" s="122"/>
    </row>
    <row r="2" spans="1:13" ht="14.25" customHeight="1">
      <c r="A2" s="489" t="s">
        <v>1468</v>
      </c>
      <c r="B2" s="488"/>
      <c r="C2" s="490"/>
      <c r="D2" s="490"/>
      <c r="E2" s="490"/>
      <c r="F2" s="490"/>
      <c r="G2" s="490"/>
      <c r="H2" s="490"/>
      <c r="I2" s="490"/>
      <c r="J2" s="490"/>
      <c r="L2" s="100" t="s">
        <v>878</v>
      </c>
      <c r="M2" s="122"/>
    </row>
    <row r="3" spans="1:13" ht="14.25" customHeight="1">
      <c r="A3" s="40" t="s">
        <v>1021</v>
      </c>
      <c r="B3" s="41"/>
      <c r="C3" s="41"/>
      <c r="D3" s="41"/>
      <c r="E3" s="41"/>
      <c r="F3" s="41"/>
      <c r="G3" s="41"/>
      <c r="H3" s="41"/>
      <c r="I3" s="41"/>
      <c r="J3" s="41"/>
    </row>
    <row r="4" spans="1:13" ht="14.25" customHeight="1">
      <c r="A4" s="42" t="s">
        <v>1469</v>
      </c>
      <c r="B4" s="43"/>
      <c r="C4" s="43"/>
      <c r="D4" s="43"/>
      <c r="E4" s="43"/>
      <c r="F4" s="43"/>
      <c r="G4" s="43"/>
      <c r="H4" s="43"/>
      <c r="I4" s="43"/>
      <c r="J4" s="43"/>
    </row>
    <row r="5" spans="1:13" ht="5.0999999999999996" customHeight="1">
      <c r="A5" s="44"/>
      <c r="B5" s="275"/>
      <c r="C5" s="275"/>
      <c r="D5" s="275"/>
      <c r="E5" s="275"/>
      <c r="F5" s="275"/>
      <c r="G5" s="275"/>
      <c r="H5" s="275"/>
      <c r="I5" s="275"/>
      <c r="J5" s="275"/>
    </row>
    <row r="6" spans="1:13" ht="25.5" customHeight="1">
      <c r="A6" s="799" t="s">
        <v>434</v>
      </c>
      <c r="B6" s="745" t="s">
        <v>431</v>
      </c>
      <c r="C6" s="746"/>
      <c r="D6" s="746"/>
      <c r="E6" s="746"/>
      <c r="F6" s="746"/>
      <c r="G6" s="746"/>
      <c r="H6" s="746"/>
      <c r="I6" s="746"/>
      <c r="J6" s="746"/>
    </row>
    <row r="7" spans="1:13" ht="23.25" customHeight="1">
      <c r="A7" s="806"/>
      <c r="B7" s="800" t="s">
        <v>1022</v>
      </c>
      <c r="C7" s="801"/>
      <c r="D7" s="745" t="s">
        <v>437</v>
      </c>
      <c r="E7" s="746"/>
      <c r="F7" s="746"/>
      <c r="G7" s="746"/>
      <c r="H7" s="747"/>
      <c r="I7" s="798" t="s">
        <v>774</v>
      </c>
      <c r="J7" s="794"/>
    </row>
    <row r="8" spans="1:13" ht="22.5" customHeight="1">
      <c r="A8" s="806"/>
      <c r="B8" s="796" t="s">
        <v>433</v>
      </c>
      <c r="C8" s="796" t="s">
        <v>435</v>
      </c>
      <c r="D8" s="796" t="s">
        <v>433</v>
      </c>
      <c r="E8" s="800" t="s">
        <v>436</v>
      </c>
      <c r="F8" s="802"/>
      <c r="G8" s="802"/>
      <c r="H8" s="801"/>
      <c r="I8" s="811"/>
      <c r="J8" s="812"/>
    </row>
    <row r="9" spans="1:13" ht="73.5" customHeight="1">
      <c r="A9" s="806"/>
      <c r="B9" s="797"/>
      <c r="C9" s="797"/>
      <c r="D9" s="797"/>
      <c r="E9" s="212" t="s">
        <v>770</v>
      </c>
      <c r="F9" s="491" t="s">
        <v>771</v>
      </c>
      <c r="G9" s="212" t="s">
        <v>772</v>
      </c>
      <c r="H9" s="492" t="s">
        <v>773</v>
      </c>
      <c r="I9" s="807"/>
      <c r="J9" s="795"/>
    </row>
    <row r="10" spans="1:13" ht="23.25" customHeight="1">
      <c r="A10" s="803"/>
      <c r="B10" s="800" t="s">
        <v>160</v>
      </c>
      <c r="C10" s="802"/>
      <c r="D10" s="802"/>
      <c r="E10" s="802"/>
      <c r="F10" s="802"/>
      <c r="G10" s="802"/>
      <c r="H10" s="801"/>
      <c r="I10" s="446" t="s">
        <v>432</v>
      </c>
      <c r="J10" s="446" t="s">
        <v>769</v>
      </c>
    </row>
    <row r="11" spans="1:13" ht="14.25" customHeight="1">
      <c r="A11" s="448" t="s">
        <v>542</v>
      </c>
      <c r="B11" s="462">
        <v>23</v>
      </c>
      <c r="C11" s="462">
        <v>8</v>
      </c>
      <c r="D11" s="462">
        <v>41744</v>
      </c>
      <c r="E11" s="462">
        <v>86</v>
      </c>
      <c r="F11" s="462">
        <v>62</v>
      </c>
      <c r="G11" s="462">
        <v>31</v>
      </c>
      <c r="H11" s="462">
        <v>41512</v>
      </c>
      <c r="I11" s="462">
        <v>98.3</v>
      </c>
      <c r="J11" s="462">
        <v>2.5</v>
      </c>
      <c r="L11" s="45"/>
      <c r="M11" s="45"/>
    </row>
    <row r="12" spans="1:13" ht="14.25" customHeight="1">
      <c r="A12" s="451" t="s">
        <v>543</v>
      </c>
      <c r="B12" s="462">
        <v>12</v>
      </c>
      <c r="C12" s="462">
        <v>12</v>
      </c>
      <c r="D12" s="462">
        <v>15206</v>
      </c>
      <c r="E12" s="462">
        <v>49</v>
      </c>
      <c r="F12" s="462">
        <v>20</v>
      </c>
      <c r="G12" s="462">
        <v>55</v>
      </c>
      <c r="H12" s="462">
        <v>15082</v>
      </c>
      <c r="I12" s="462">
        <v>81.5</v>
      </c>
      <c r="J12" s="412" t="s">
        <v>997</v>
      </c>
      <c r="L12" s="45"/>
      <c r="M12" s="45"/>
    </row>
    <row r="13" spans="1:13" ht="14.25" customHeight="1">
      <c r="A13" s="451" t="s">
        <v>544</v>
      </c>
      <c r="B13" s="462">
        <v>2</v>
      </c>
      <c r="C13" s="462">
        <v>2</v>
      </c>
      <c r="D13" s="462">
        <v>2300</v>
      </c>
      <c r="E13" s="462">
        <v>2</v>
      </c>
      <c r="F13" s="462">
        <v>3</v>
      </c>
      <c r="G13" s="462">
        <v>11</v>
      </c>
      <c r="H13" s="462">
        <v>2284</v>
      </c>
      <c r="I13" s="412" t="s">
        <v>997</v>
      </c>
      <c r="J13" s="412" t="s">
        <v>997</v>
      </c>
      <c r="L13" s="45"/>
      <c r="M13" s="45"/>
    </row>
    <row r="14" spans="1:13" ht="14.25" customHeight="1">
      <c r="A14" s="451" t="s">
        <v>545</v>
      </c>
      <c r="B14" s="412" t="s">
        <v>997</v>
      </c>
      <c r="C14" s="412" t="s">
        <v>997</v>
      </c>
      <c r="D14" s="462">
        <v>814</v>
      </c>
      <c r="E14" s="412" t="s">
        <v>997</v>
      </c>
      <c r="F14" s="412" t="s">
        <v>997</v>
      </c>
      <c r="G14" s="412" t="s">
        <v>997</v>
      </c>
      <c r="H14" s="462">
        <v>814</v>
      </c>
      <c r="I14" s="412" t="s">
        <v>997</v>
      </c>
      <c r="J14" s="412" t="s">
        <v>997</v>
      </c>
      <c r="L14" s="45"/>
      <c r="M14" s="45"/>
    </row>
    <row r="15" spans="1:13" ht="14.25" customHeight="1">
      <c r="A15" s="451" t="s">
        <v>444</v>
      </c>
      <c r="B15" s="462">
        <v>188</v>
      </c>
      <c r="C15" s="462">
        <v>110</v>
      </c>
      <c r="D15" s="462">
        <v>1181671</v>
      </c>
      <c r="E15" s="462">
        <v>3529</v>
      </c>
      <c r="F15" s="462">
        <v>1995</v>
      </c>
      <c r="G15" s="462">
        <v>4317</v>
      </c>
      <c r="H15" s="462">
        <v>1170611</v>
      </c>
      <c r="I15" s="462">
        <v>99.6</v>
      </c>
      <c r="J15" s="462">
        <v>0.1</v>
      </c>
      <c r="L15" s="45"/>
      <c r="M15" s="45"/>
    </row>
    <row r="16" spans="1:13" ht="14.25" customHeight="1">
      <c r="A16" s="451" t="s">
        <v>546</v>
      </c>
      <c r="B16" s="412" t="s">
        <v>997</v>
      </c>
      <c r="C16" s="412" t="s">
        <v>997</v>
      </c>
      <c r="D16" s="462">
        <v>307</v>
      </c>
      <c r="E16" s="462">
        <v>5</v>
      </c>
      <c r="F16" s="412" t="s">
        <v>997</v>
      </c>
      <c r="G16" s="412" t="s">
        <v>997</v>
      </c>
      <c r="H16" s="462">
        <v>302</v>
      </c>
      <c r="I16" s="412" t="s">
        <v>997</v>
      </c>
      <c r="J16" s="412" t="s">
        <v>997</v>
      </c>
      <c r="L16" s="45"/>
      <c r="M16" s="45"/>
    </row>
    <row r="17" spans="1:13" ht="14.25" customHeight="1">
      <c r="A17" s="451" t="s">
        <v>91</v>
      </c>
      <c r="B17" s="462">
        <v>33</v>
      </c>
      <c r="C17" s="462">
        <v>33</v>
      </c>
      <c r="D17" s="462">
        <v>80160</v>
      </c>
      <c r="E17" s="462">
        <v>308</v>
      </c>
      <c r="F17" s="462">
        <v>83</v>
      </c>
      <c r="G17" s="462">
        <v>44</v>
      </c>
      <c r="H17" s="462">
        <v>79725</v>
      </c>
      <c r="I17" s="462">
        <v>98.5</v>
      </c>
      <c r="J17" s="412" t="s">
        <v>997</v>
      </c>
      <c r="L17" s="45"/>
      <c r="M17" s="45"/>
    </row>
    <row r="18" spans="1:13" ht="14.25" customHeight="1">
      <c r="A18" s="451" t="s">
        <v>547</v>
      </c>
      <c r="B18" s="412" t="s">
        <v>997</v>
      </c>
      <c r="C18" s="412" t="s">
        <v>997</v>
      </c>
      <c r="D18" s="462">
        <v>1304</v>
      </c>
      <c r="E18" s="412" t="s">
        <v>997</v>
      </c>
      <c r="F18" s="462">
        <v>1</v>
      </c>
      <c r="G18" s="463" t="s">
        <v>1163</v>
      </c>
      <c r="H18" s="462">
        <v>1303</v>
      </c>
      <c r="I18" s="412" t="s">
        <v>997</v>
      </c>
      <c r="J18" s="412" t="s">
        <v>997</v>
      </c>
      <c r="L18" s="45"/>
      <c r="M18" s="45"/>
    </row>
    <row r="19" spans="1:13" ht="14.25" customHeight="1">
      <c r="A19" s="451" t="s">
        <v>548</v>
      </c>
      <c r="B19" s="462">
        <v>220</v>
      </c>
      <c r="C19" s="462">
        <v>12</v>
      </c>
      <c r="D19" s="462">
        <v>63748</v>
      </c>
      <c r="E19" s="462">
        <v>214</v>
      </c>
      <c r="F19" s="462">
        <v>95</v>
      </c>
      <c r="G19" s="462">
        <v>75</v>
      </c>
      <c r="H19" s="462">
        <v>63315</v>
      </c>
      <c r="I19" s="462">
        <v>29</v>
      </c>
      <c r="J19" s="412" t="s">
        <v>997</v>
      </c>
      <c r="L19" s="45"/>
      <c r="M19" s="45"/>
    </row>
    <row r="20" spans="1:13" ht="14.25" customHeight="1">
      <c r="A20" s="451" t="s">
        <v>549</v>
      </c>
      <c r="B20" s="412" t="s">
        <v>997</v>
      </c>
      <c r="C20" s="412" t="s">
        <v>997</v>
      </c>
      <c r="D20" s="462">
        <v>1852</v>
      </c>
      <c r="E20" s="412" t="s">
        <v>997</v>
      </c>
      <c r="F20" s="462">
        <v>2</v>
      </c>
      <c r="G20" s="463" t="s">
        <v>1163</v>
      </c>
      <c r="H20" s="462">
        <v>1850</v>
      </c>
      <c r="I20" s="412" t="s">
        <v>997</v>
      </c>
      <c r="J20" s="412" t="s">
        <v>997</v>
      </c>
      <c r="L20" s="45"/>
      <c r="M20" s="45"/>
    </row>
    <row r="21" spans="1:13" ht="14.25" customHeight="1">
      <c r="A21" s="451" t="s">
        <v>550</v>
      </c>
      <c r="B21" s="412" t="s">
        <v>997</v>
      </c>
      <c r="C21" s="412" t="s">
        <v>997</v>
      </c>
      <c r="D21" s="462">
        <v>1414</v>
      </c>
      <c r="E21" s="412" t="s">
        <v>997</v>
      </c>
      <c r="F21" s="462">
        <v>1</v>
      </c>
      <c r="G21" s="463" t="s">
        <v>1163</v>
      </c>
      <c r="H21" s="462">
        <v>1413</v>
      </c>
      <c r="I21" s="412" t="s">
        <v>997</v>
      </c>
      <c r="J21" s="412" t="s">
        <v>997</v>
      </c>
      <c r="L21" s="45"/>
      <c r="M21" s="45"/>
    </row>
    <row r="22" spans="1:13" ht="14.25" customHeight="1">
      <c r="A22" s="451" t="s">
        <v>551</v>
      </c>
      <c r="B22" s="462">
        <v>10</v>
      </c>
      <c r="C22" s="462">
        <v>10</v>
      </c>
      <c r="D22" s="462">
        <v>21711</v>
      </c>
      <c r="E22" s="462">
        <v>66</v>
      </c>
      <c r="F22" s="462">
        <v>44</v>
      </c>
      <c r="G22" s="462">
        <v>103</v>
      </c>
      <c r="H22" s="462">
        <v>21498</v>
      </c>
      <c r="I22" s="462">
        <v>95.7</v>
      </c>
      <c r="J22" s="412" t="s">
        <v>997</v>
      </c>
      <c r="L22" s="45"/>
      <c r="M22" s="45"/>
    </row>
    <row r="23" spans="1:13" ht="14.25" customHeight="1">
      <c r="A23" s="451" t="s">
        <v>552</v>
      </c>
      <c r="B23" s="412" t="s">
        <v>997</v>
      </c>
      <c r="C23" s="412" t="s">
        <v>997</v>
      </c>
      <c r="D23" s="412" t="s">
        <v>997</v>
      </c>
      <c r="E23" s="412" t="s">
        <v>997</v>
      </c>
      <c r="F23" s="412" t="s">
        <v>997</v>
      </c>
      <c r="G23" s="412" t="s">
        <v>997</v>
      </c>
      <c r="H23" s="412" t="s">
        <v>997</v>
      </c>
      <c r="I23" s="412" t="s">
        <v>997</v>
      </c>
      <c r="J23" s="412" t="s">
        <v>997</v>
      </c>
      <c r="L23" s="45"/>
      <c r="M23" s="45"/>
    </row>
    <row r="24" spans="1:13" ht="14.25" customHeight="1">
      <c r="A24" s="231"/>
      <c r="I24" s="36"/>
      <c r="J24" s="36"/>
      <c r="L24" s="36"/>
      <c r="M24" s="36"/>
    </row>
    <row r="25" spans="1:13" ht="14.25" customHeight="1">
      <c r="A25" s="231"/>
      <c r="I25" s="36"/>
      <c r="J25" s="36"/>
    </row>
    <row r="26" spans="1:13" ht="14.25" customHeight="1">
      <c r="A26" s="231"/>
      <c r="I26" s="36"/>
      <c r="J26" s="36"/>
    </row>
    <row r="27" spans="1:13" ht="14.25" customHeight="1">
      <c r="A27" s="231"/>
      <c r="I27" s="36"/>
      <c r="J27" s="36"/>
    </row>
    <row r="28" spans="1:13" ht="14.25" customHeight="1">
      <c r="A28" s="231"/>
      <c r="I28" s="36"/>
      <c r="J28" s="36"/>
    </row>
    <row r="29" spans="1:13" ht="14.25" customHeight="1">
      <c r="A29" s="231"/>
      <c r="I29" s="36"/>
      <c r="J29" s="36"/>
    </row>
    <row r="30" spans="1:13" ht="14.25" customHeight="1">
      <c r="A30" s="231"/>
      <c r="I30" s="36"/>
      <c r="J30" s="36"/>
    </row>
    <row r="31" spans="1:13" ht="14.25" customHeight="1">
      <c r="A31" s="231"/>
      <c r="I31" s="36"/>
      <c r="J31" s="36"/>
    </row>
    <row r="32" spans="1:13" ht="14.25" customHeight="1">
      <c r="A32" s="231"/>
      <c r="I32" s="36"/>
      <c r="J32" s="36"/>
    </row>
    <row r="33" spans="1:10" ht="14.25" customHeight="1">
      <c r="A33" s="231"/>
      <c r="I33" s="36"/>
      <c r="J33" s="36"/>
    </row>
    <row r="34" spans="1:10" ht="14.25" customHeight="1">
      <c r="A34" s="231"/>
      <c r="I34" s="36"/>
      <c r="J34" s="36"/>
    </row>
    <row r="35" spans="1:10" ht="14.25" customHeight="1">
      <c r="A35" s="231"/>
      <c r="I35" s="36"/>
      <c r="J35" s="36"/>
    </row>
    <row r="36" spans="1:10" ht="14.25" customHeight="1">
      <c r="A36" s="231"/>
      <c r="I36" s="36"/>
      <c r="J36" s="36"/>
    </row>
    <row r="37" spans="1:10" ht="14.25" customHeight="1">
      <c r="A37" s="231"/>
      <c r="I37" s="36"/>
      <c r="J37" s="36"/>
    </row>
    <row r="38" spans="1:10" ht="14.25" customHeight="1">
      <c r="A38" s="231"/>
      <c r="I38" s="36"/>
      <c r="J38" s="36"/>
    </row>
    <row r="39" spans="1:10" ht="14.25" customHeight="1">
      <c r="A39" s="231"/>
      <c r="I39" s="36"/>
      <c r="J39" s="36"/>
    </row>
    <row r="40" spans="1:10" ht="14.25" customHeight="1">
      <c r="A40" s="231"/>
      <c r="I40" s="36"/>
      <c r="J40" s="36"/>
    </row>
    <row r="41" spans="1:10" ht="14.25" customHeight="1">
      <c r="A41" s="231"/>
      <c r="I41" s="36"/>
      <c r="J41" s="36"/>
    </row>
    <row r="42" spans="1:10" ht="14.25" customHeight="1">
      <c r="A42" s="231"/>
      <c r="I42" s="36"/>
      <c r="J42" s="36"/>
    </row>
    <row r="43" spans="1:10" ht="14.25" customHeight="1">
      <c r="A43" s="231"/>
      <c r="I43" s="36"/>
      <c r="J43" s="36"/>
    </row>
    <row r="44" spans="1:10" ht="14.25" customHeight="1">
      <c r="A44" s="231"/>
      <c r="I44" s="36"/>
      <c r="J44" s="36"/>
    </row>
    <row r="45" spans="1:10" ht="14.25" customHeight="1">
      <c r="A45" s="231"/>
      <c r="I45" s="36"/>
      <c r="J45" s="36"/>
    </row>
    <row r="46" spans="1:10" ht="14.25" customHeight="1">
      <c r="A46" s="231"/>
      <c r="I46" s="36"/>
      <c r="J46" s="36"/>
    </row>
    <row r="47" spans="1:10" ht="14.25" customHeight="1">
      <c r="A47" s="231"/>
      <c r="I47" s="36"/>
      <c r="J47" s="36"/>
    </row>
    <row r="48" spans="1:10" ht="14.25" customHeight="1">
      <c r="A48" s="231"/>
      <c r="I48" s="36"/>
      <c r="J48" s="36"/>
    </row>
    <row r="49" spans="1:10" ht="14.25" customHeight="1">
      <c r="A49" s="231"/>
      <c r="I49" s="36"/>
      <c r="J49" s="36"/>
    </row>
    <row r="50" spans="1:10" ht="14.25" customHeight="1">
      <c r="A50" s="231"/>
      <c r="I50" s="36"/>
      <c r="J50" s="36"/>
    </row>
    <row r="51" spans="1:10" ht="14.25" customHeight="1">
      <c r="A51" s="231"/>
      <c r="I51" s="36"/>
      <c r="J51" s="36"/>
    </row>
    <row r="52" spans="1:10" ht="14.25" customHeight="1">
      <c r="A52" s="231"/>
      <c r="I52" s="36"/>
      <c r="J52" s="36"/>
    </row>
    <row r="53" spans="1:10" ht="14.25" customHeight="1">
      <c r="A53" s="231"/>
      <c r="I53" s="36"/>
      <c r="J53" s="36"/>
    </row>
    <row r="54" spans="1:10" ht="14.25" customHeight="1">
      <c r="A54" s="231"/>
      <c r="I54" s="36"/>
      <c r="J54" s="36"/>
    </row>
    <row r="55" spans="1:10" ht="14.25" customHeight="1">
      <c r="A55" s="231"/>
      <c r="I55" s="36"/>
      <c r="J55" s="36"/>
    </row>
    <row r="56" spans="1:10" ht="14.25" customHeight="1">
      <c r="A56" s="231"/>
      <c r="I56" s="36"/>
      <c r="J56" s="36"/>
    </row>
    <row r="57" spans="1:10" ht="14.25" customHeight="1">
      <c r="A57" s="231"/>
      <c r="I57" s="36"/>
      <c r="J57" s="36"/>
    </row>
    <row r="58" spans="1:10" ht="14.25" customHeight="1">
      <c r="A58" s="231"/>
      <c r="I58" s="36"/>
      <c r="J58" s="36"/>
    </row>
    <row r="59" spans="1:10" ht="14.25" customHeight="1">
      <c r="A59" s="231"/>
      <c r="I59" s="36"/>
      <c r="J59" s="36"/>
    </row>
    <row r="60" spans="1:10" ht="14.25" customHeight="1">
      <c r="A60" s="231"/>
      <c r="I60" s="36"/>
      <c r="J60" s="36"/>
    </row>
    <row r="61" spans="1:10" ht="14.25" customHeight="1">
      <c r="A61" s="231"/>
      <c r="I61" s="36"/>
      <c r="J61" s="36"/>
    </row>
    <row r="62" spans="1:10" ht="14.25" customHeight="1">
      <c r="A62" s="231"/>
      <c r="I62" s="36"/>
      <c r="J62" s="36"/>
    </row>
    <row r="63" spans="1:10" ht="14.25" customHeight="1">
      <c r="A63" s="231"/>
      <c r="I63" s="36"/>
      <c r="J63" s="36"/>
    </row>
    <row r="64" spans="1:10" ht="14.25" customHeight="1">
      <c r="A64" s="231"/>
      <c r="I64" s="36"/>
      <c r="J64" s="36"/>
    </row>
    <row r="65" spans="1:10" ht="14.25" customHeight="1">
      <c r="A65" s="231"/>
      <c r="I65" s="36"/>
      <c r="J65" s="36"/>
    </row>
    <row r="66" spans="1:10" ht="14.25" customHeight="1">
      <c r="A66" s="231"/>
      <c r="I66" s="36"/>
      <c r="J66" s="36"/>
    </row>
    <row r="67" spans="1:10" ht="14.25" customHeight="1">
      <c r="A67" s="231"/>
      <c r="I67" s="36"/>
      <c r="J67" s="36"/>
    </row>
    <row r="68" spans="1:10" ht="14.25" customHeight="1">
      <c r="A68" s="231"/>
      <c r="I68" s="36"/>
      <c r="J68" s="36"/>
    </row>
    <row r="69" spans="1:10" ht="14.25" customHeight="1">
      <c r="A69" s="231"/>
      <c r="I69" s="36"/>
      <c r="J69" s="36"/>
    </row>
    <row r="70" spans="1:10" ht="14.25" customHeight="1">
      <c r="A70" s="231"/>
      <c r="I70" s="36"/>
      <c r="J70" s="36"/>
    </row>
    <row r="71" spans="1:10" ht="14.25" customHeight="1">
      <c r="A71" s="231"/>
      <c r="I71" s="36"/>
      <c r="J71" s="36"/>
    </row>
    <row r="72" spans="1:10" ht="14.25" customHeight="1">
      <c r="A72" s="231"/>
      <c r="I72" s="36"/>
      <c r="J72" s="36"/>
    </row>
    <row r="73" spans="1:10" ht="14.25" customHeight="1">
      <c r="A73" s="231"/>
      <c r="I73" s="36"/>
      <c r="J73" s="36"/>
    </row>
    <row r="74" spans="1:10" ht="14.25" customHeight="1">
      <c r="A74" s="231"/>
      <c r="I74" s="36"/>
      <c r="J74" s="36"/>
    </row>
    <row r="75" spans="1:10" ht="14.25" customHeight="1">
      <c r="A75" s="231"/>
      <c r="I75" s="36"/>
      <c r="J75" s="36"/>
    </row>
    <row r="76" spans="1:10" ht="14.25" customHeight="1">
      <c r="A76" s="231"/>
      <c r="I76" s="36"/>
      <c r="J76" s="36"/>
    </row>
    <row r="77" spans="1:10">
      <c r="A77" s="36"/>
      <c r="I77" s="36"/>
      <c r="J77" s="36"/>
    </row>
    <row r="78" spans="1:10">
      <c r="A78" s="36"/>
      <c r="I78" s="36"/>
      <c r="J78" s="36"/>
    </row>
    <row r="79" spans="1:10">
      <c r="A79" s="36"/>
      <c r="I79" s="36"/>
      <c r="J79" s="36"/>
    </row>
    <row r="80" spans="1:10">
      <c r="A80" s="36"/>
      <c r="I80" s="36"/>
      <c r="J80" s="36"/>
    </row>
    <row r="81" spans="1:10">
      <c r="A81" s="36"/>
      <c r="I81" s="36"/>
      <c r="J81" s="36"/>
    </row>
    <row r="82" spans="1:10">
      <c r="A82" s="36"/>
      <c r="I82" s="36"/>
      <c r="J82" s="36"/>
    </row>
    <row r="83" spans="1:10">
      <c r="A83" s="36"/>
      <c r="I83" s="36"/>
      <c r="J83" s="36"/>
    </row>
    <row r="84" spans="1:10">
      <c r="A84" s="36"/>
      <c r="I84" s="36"/>
      <c r="J84" s="36"/>
    </row>
    <row r="85" spans="1:10">
      <c r="A85" s="36"/>
      <c r="I85" s="36"/>
      <c r="J85" s="36"/>
    </row>
    <row r="86" spans="1:10">
      <c r="A86" s="36"/>
      <c r="I86" s="36"/>
      <c r="J86" s="36"/>
    </row>
    <row r="87" spans="1:10">
      <c r="A87" s="36"/>
      <c r="I87" s="36"/>
      <c r="J87" s="36"/>
    </row>
    <row r="88" spans="1:10">
      <c r="A88" s="36"/>
      <c r="I88" s="36"/>
      <c r="J88" s="36"/>
    </row>
    <row r="89" spans="1:10">
      <c r="A89" s="36"/>
      <c r="I89" s="36"/>
      <c r="J89" s="36"/>
    </row>
    <row r="90" spans="1:10">
      <c r="A90" s="36"/>
      <c r="I90" s="36"/>
      <c r="J90" s="36"/>
    </row>
    <row r="91" spans="1:10">
      <c r="A91" s="36"/>
      <c r="I91" s="36"/>
      <c r="J91" s="36"/>
    </row>
    <row r="92" spans="1:10">
      <c r="A92" s="36"/>
      <c r="I92" s="36"/>
      <c r="J92" s="36"/>
    </row>
    <row r="93" spans="1:10">
      <c r="A93" s="36"/>
      <c r="I93" s="36"/>
      <c r="J93" s="36"/>
    </row>
    <row r="94" spans="1:10">
      <c r="A94" s="36"/>
      <c r="I94" s="36"/>
      <c r="J94" s="36"/>
    </row>
    <row r="95" spans="1:10">
      <c r="A95" s="36"/>
      <c r="I95" s="36"/>
      <c r="J95" s="36"/>
    </row>
    <row r="96" spans="1:10">
      <c r="A96" s="36"/>
      <c r="I96" s="36"/>
      <c r="J96" s="36"/>
    </row>
    <row r="97" spans="1:10">
      <c r="A97" s="36"/>
      <c r="I97" s="36"/>
      <c r="J97" s="36"/>
    </row>
    <row r="98" spans="1:10">
      <c r="A98" s="36"/>
      <c r="I98" s="36"/>
      <c r="J98" s="36"/>
    </row>
    <row r="99" spans="1:10">
      <c r="A99" s="36"/>
      <c r="I99" s="36"/>
      <c r="J99" s="36"/>
    </row>
    <row r="100" spans="1:10">
      <c r="A100" s="36"/>
      <c r="I100" s="36"/>
      <c r="J100" s="36"/>
    </row>
    <row r="101" spans="1:10">
      <c r="A101" s="36"/>
      <c r="I101" s="36"/>
      <c r="J101" s="36"/>
    </row>
    <row r="102" spans="1:10">
      <c r="A102" s="36"/>
      <c r="I102" s="36"/>
      <c r="J102" s="36"/>
    </row>
    <row r="103" spans="1:10">
      <c r="A103" s="36"/>
      <c r="I103" s="36"/>
      <c r="J103" s="36"/>
    </row>
    <row r="104" spans="1:10">
      <c r="A104" s="36"/>
      <c r="I104" s="36"/>
      <c r="J104" s="36"/>
    </row>
    <row r="105" spans="1:10">
      <c r="A105" s="36"/>
      <c r="I105" s="36"/>
      <c r="J105" s="36"/>
    </row>
    <row r="106" spans="1:10">
      <c r="A106" s="36"/>
      <c r="I106" s="36"/>
      <c r="J106" s="36"/>
    </row>
    <row r="107" spans="1:10">
      <c r="A107" s="36"/>
      <c r="I107" s="36"/>
      <c r="J107" s="36"/>
    </row>
    <row r="108" spans="1:10">
      <c r="A108" s="36"/>
      <c r="I108" s="36"/>
      <c r="J108" s="36"/>
    </row>
    <row r="109" spans="1:10">
      <c r="A109" s="36"/>
      <c r="I109" s="36"/>
      <c r="J109" s="36"/>
    </row>
    <row r="110" spans="1:10">
      <c r="A110" s="36"/>
      <c r="I110" s="36"/>
      <c r="J110" s="36"/>
    </row>
    <row r="111" spans="1:10">
      <c r="A111" s="36"/>
      <c r="I111" s="36"/>
      <c r="J111" s="36"/>
    </row>
    <row r="112" spans="1:10">
      <c r="A112" s="36"/>
      <c r="I112" s="36"/>
      <c r="J112" s="36"/>
    </row>
    <row r="113" spans="1:10">
      <c r="A113" s="36"/>
      <c r="I113" s="36"/>
      <c r="J113" s="36"/>
    </row>
    <row r="114" spans="1:10">
      <c r="A114" s="36"/>
      <c r="I114" s="36"/>
      <c r="J114" s="36"/>
    </row>
    <row r="115" spans="1:10">
      <c r="A115" s="36"/>
      <c r="I115" s="36"/>
      <c r="J115" s="36"/>
    </row>
    <row r="116" spans="1:10">
      <c r="A116" s="36"/>
      <c r="I116" s="36"/>
      <c r="J116" s="36"/>
    </row>
    <row r="117" spans="1:10">
      <c r="A117" s="36"/>
      <c r="I117" s="36"/>
      <c r="J117" s="36"/>
    </row>
    <row r="118" spans="1:10">
      <c r="A118" s="36"/>
      <c r="I118" s="36"/>
      <c r="J118" s="36"/>
    </row>
    <row r="119" spans="1:10">
      <c r="A119" s="36"/>
      <c r="I119" s="36"/>
      <c r="J119" s="36"/>
    </row>
    <row r="120" spans="1:10">
      <c r="A120" s="36"/>
      <c r="I120" s="36"/>
      <c r="J120" s="36"/>
    </row>
    <row r="121" spans="1:10">
      <c r="A121" s="36"/>
      <c r="I121" s="36"/>
      <c r="J121" s="36"/>
    </row>
    <row r="122" spans="1:10">
      <c r="A122" s="36"/>
      <c r="I122" s="36"/>
      <c r="J122" s="36"/>
    </row>
    <row r="123" spans="1:10">
      <c r="A123" s="36"/>
      <c r="I123" s="36"/>
      <c r="J123" s="36"/>
    </row>
    <row r="124" spans="1:10">
      <c r="A124" s="36"/>
      <c r="I124" s="36"/>
      <c r="J124" s="36"/>
    </row>
    <row r="125" spans="1:10">
      <c r="A125" s="36"/>
      <c r="I125" s="36"/>
      <c r="J125" s="36"/>
    </row>
    <row r="126" spans="1:10">
      <c r="A126" s="36"/>
      <c r="I126" s="36"/>
      <c r="J126" s="36"/>
    </row>
    <row r="127" spans="1:10">
      <c r="A127" s="36"/>
      <c r="I127" s="36"/>
      <c r="J127" s="36"/>
    </row>
    <row r="128" spans="1:10">
      <c r="A128" s="36"/>
      <c r="I128" s="36"/>
      <c r="J128" s="36"/>
    </row>
    <row r="129" spans="1:10">
      <c r="A129" s="36"/>
      <c r="I129" s="36"/>
      <c r="J129" s="36"/>
    </row>
    <row r="130" spans="1:10">
      <c r="A130" s="36"/>
      <c r="I130" s="36"/>
      <c r="J130" s="36"/>
    </row>
    <row r="131" spans="1:10">
      <c r="A131" s="36"/>
      <c r="I131" s="36"/>
      <c r="J131" s="36"/>
    </row>
    <row r="132" spans="1:10">
      <c r="A132" s="36"/>
      <c r="I132" s="36"/>
      <c r="J132" s="36"/>
    </row>
    <row r="133" spans="1:10">
      <c r="A133" s="36"/>
      <c r="I133" s="36"/>
      <c r="J133" s="36"/>
    </row>
    <row r="134" spans="1:10">
      <c r="A134" s="36"/>
      <c r="I134" s="36"/>
      <c r="J134" s="36"/>
    </row>
    <row r="135" spans="1:10">
      <c r="A135" s="36"/>
      <c r="I135" s="36"/>
      <c r="J135" s="36"/>
    </row>
    <row r="136" spans="1:10">
      <c r="A136" s="36"/>
      <c r="I136" s="36"/>
      <c r="J136" s="36"/>
    </row>
    <row r="137" spans="1:10">
      <c r="A137" s="36"/>
      <c r="I137" s="36"/>
      <c r="J137" s="36"/>
    </row>
    <row r="138" spans="1:10">
      <c r="A138" s="36"/>
      <c r="I138" s="36"/>
      <c r="J138" s="36"/>
    </row>
    <row r="139" spans="1:10">
      <c r="A139" s="36"/>
      <c r="I139" s="36"/>
      <c r="J139" s="36"/>
    </row>
    <row r="140" spans="1:10">
      <c r="A140" s="36"/>
      <c r="I140" s="36"/>
      <c r="J140" s="36"/>
    </row>
    <row r="141" spans="1:10">
      <c r="A141" s="36"/>
      <c r="I141" s="36"/>
      <c r="J141" s="36"/>
    </row>
    <row r="142" spans="1:10">
      <c r="A142" s="36"/>
      <c r="I142" s="36"/>
      <c r="J142" s="36"/>
    </row>
    <row r="143" spans="1:10">
      <c r="A143" s="36"/>
      <c r="I143" s="36"/>
      <c r="J143" s="36"/>
    </row>
    <row r="144" spans="1:10">
      <c r="A144" s="36"/>
      <c r="I144" s="36"/>
      <c r="J144" s="36"/>
    </row>
    <row r="145" spans="1:10">
      <c r="A145" s="36"/>
      <c r="I145" s="36"/>
      <c r="J145" s="36"/>
    </row>
    <row r="146" spans="1:10">
      <c r="A146" s="36"/>
      <c r="I146" s="36"/>
      <c r="J146" s="36"/>
    </row>
    <row r="147" spans="1:10">
      <c r="A147" s="36"/>
      <c r="I147" s="36"/>
      <c r="J147" s="36"/>
    </row>
    <row r="148" spans="1:10">
      <c r="A148" s="36"/>
      <c r="I148" s="36"/>
      <c r="J148" s="36"/>
    </row>
    <row r="149" spans="1:10">
      <c r="A149" s="36"/>
      <c r="I149" s="36"/>
      <c r="J149" s="36"/>
    </row>
    <row r="150" spans="1:10">
      <c r="A150" s="36"/>
      <c r="I150" s="36"/>
      <c r="J150" s="36"/>
    </row>
    <row r="151" spans="1:10">
      <c r="A151" s="36"/>
      <c r="I151" s="36"/>
      <c r="J151" s="36"/>
    </row>
    <row r="152" spans="1:10">
      <c r="A152" s="36"/>
      <c r="I152" s="36"/>
      <c r="J152" s="36"/>
    </row>
    <row r="153" spans="1:10">
      <c r="A153" s="36"/>
      <c r="I153" s="36"/>
      <c r="J153" s="36"/>
    </row>
    <row r="154" spans="1:10">
      <c r="A154" s="36"/>
      <c r="I154" s="36"/>
      <c r="J154" s="36"/>
    </row>
    <row r="155" spans="1:10">
      <c r="A155" s="36"/>
      <c r="I155" s="36"/>
      <c r="J155" s="36"/>
    </row>
    <row r="156" spans="1:10">
      <c r="A156" s="36"/>
      <c r="I156" s="36"/>
      <c r="J156" s="36"/>
    </row>
    <row r="157" spans="1:10">
      <c r="A157" s="36"/>
      <c r="I157" s="36"/>
      <c r="J157" s="36"/>
    </row>
    <row r="158" spans="1:10">
      <c r="A158" s="36"/>
      <c r="I158" s="36"/>
      <c r="J158" s="36"/>
    </row>
    <row r="159" spans="1:10">
      <c r="A159" s="36"/>
      <c r="I159" s="36"/>
      <c r="J159" s="36"/>
    </row>
    <row r="160" spans="1:10">
      <c r="A160" s="36"/>
      <c r="I160" s="36"/>
      <c r="J160" s="36"/>
    </row>
    <row r="161" spans="1:10">
      <c r="A161" s="36"/>
      <c r="I161" s="36"/>
      <c r="J161" s="36"/>
    </row>
    <row r="162" spans="1:10">
      <c r="A162" s="36"/>
      <c r="I162" s="36"/>
      <c r="J162" s="36"/>
    </row>
    <row r="163" spans="1:10">
      <c r="A163" s="36"/>
      <c r="I163" s="36"/>
      <c r="J163" s="36"/>
    </row>
    <row r="164" spans="1:10">
      <c r="A164" s="36"/>
      <c r="I164" s="36"/>
      <c r="J164" s="36"/>
    </row>
    <row r="165" spans="1:10">
      <c r="A165" s="36"/>
      <c r="I165" s="36"/>
      <c r="J165" s="36"/>
    </row>
    <row r="166" spans="1:10">
      <c r="A166" s="36"/>
      <c r="I166" s="36"/>
      <c r="J166" s="36"/>
    </row>
    <row r="167" spans="1:10">
      <c r="A167" s="36"/>
      <c r="I167" s="36"/>
      <c r="J167" s="36"/>
    </row>
    <row r="168" spans="1:10">
      <c r="A168" s="36"/>
      <c r="I168" s="36"/>
      <c r="J168" s="36"/>
    </row>
    <row r="169" spans="1:10">
      <c r="A169" s="36"/>
      <c r="I169" s="36"/>
      <c r="J169" s="36"/>
    </row>
    <row r="170" spans="1:10">
      <c r="A170" s="36"/>
      <c r="I170" s="36"/>
      <c r="J170" s="36"/>
    </row>
    <row r="171" spans="1:10">
      <c r="A171" s="36"/>
      <c r="I171" s="36"/>
      <c r="J171" s="36"/>
    </row>
    <row r="172" spans="1:10">
      <c r="A172" s="36"/>
      <c r="I172" s="36"/>
      <c r="J172" s="36"/>
    </row>
    <row r="173" spans="1:10">
      <c r="A173" s="36"/>
      <c r="I173" s="36"/>
      <c r="J173" s="36"/>
    </row>
    <row r="174" spans="1:10">
      <c r="A174" s="36"/>
      <c r="I174" s="36"/>
      <c r="J174" s="36"/>
    </row>
    <row r="175" spans="1:10">
      <c r="A175" s="36"/>
      <c r="I175" s="36"/>
      <c r="J175" s="36"/>
    </row>
    <row r="176" spans="1:10">
      <c r="A176" s="36"/>
      <c r="I176" s="36"/>
      <c r="J176" s="36"/>
    </row>
    <row r="177" spans="1:10">
      <c r="A177" s="36"/>
      <c r="I177" s="36"/>
      <c r="J177" s="36"/>
    </row>
    <row r="178" spans="1:10">
      <c r="A178" s="36"/>
      <c r="I178" s="36"/>
      <c r="J178" s="36"/>
    </row>
    <row r="179" spans="1:10">
      <c r="A179" s="36"/>
      <c r="I179" s="36"/>
      <c r="J179" s="36"/>
    </row>
    <row r="180" spans="1:10">
      <c r="A180" s="36"/>
      <c r="I180" s="36"/>
      <c r="J180" s="36"/>
    </row>
    <row r="181" spans="1:10">
      <c r="A181" s="36"/>
      <c r="I181" s="36"/>
      <c r="J181" s="36"/>
    </row>
    <row r="182" spans="1:10">
      <c r="A182" s="36"/>
      <c r="I182" s="36"/>
      <c r="J182" s="36"/>
    </row>
    <row r="183" spans="1:10">
      <c r="A183" s="36"/>
      <c r="I183" s="36"/>
      <c r="J183" s="36"/>
    </row>
    <row r="184" spans="1:10">
      <c r="A184" s="36"/>
      <c r="I184" s="36"/>
      <c r="J184" s="36"/>
    </row>
    <row r="185" spans="1:10">
      <c r="A185" s="36"/>
      <c r="I185" s="36"/>
      <c r="J185" s="36"/>
    </row>
    <row r="186" spans="1:10">
      <c r="A186" s="36"/>
      <c r="I186" s="36"/>
      <c r="J186" s="36"/>
    </row>
    <row r="187" spans="1:10">
      <c r="A187" s="36"/>
      <c r="I187" s="36"/>
      <c r="J187" s="36"/>
    </row>
    <row r="188" spans="1:10">
      <c r="A188" s="36"/>
      <c r="I188" s="36"/>
      <c r="J188" s="36"/>
    </row>
    <row r="189" spans="1:10">
      <c r="A189" s="36"/>
      <c r="I189" s="36"/>
      <c r="J189" s="36"/>
    </row>
    <row r="190" spans="1:10">
      <c r="A190" s="36"/>
      <c r="I190" s="36"/>
      <c r="J190" s="36"/>
    </row>
    <row r="191" spans="1:10">
      <c r="A191" s="36"/>
      <c r="I191" s="36"/>
      <c r="J191" s="36"/>
    </row>
    <row r="192" spans="1:10">
      <c r="A192" s="36"/>
      <c r="I192" s="36"/>
      <c r="J192" s="36"/>
    </row>
    <row r="193" spans="1:10">
      <c r="A193" s="36"/>
      <c r="I193" s="36"/>
      <c r="J193" s="36"/>
    </row>
    <row r="194" spans="1:10">
      <c r="A194" s="36"/>
      <c r="I194" s="36"/>
      <c r="J194" s="36"/>
    </row>
    <row r="195" spans="1:10">
      <c r="A195" s="36"/>
      <c r="I195" s="36"/>
      <c r="J195" s="36"/>
    </row>
    <row r="196" spans="1:10">
      <c r="A196" s="36"/>
      <c r="I196" s="36"/>
      <c r="J196" s="36"/>
    </row>
    <row r="197" spans="1:10">
      <c r="A197" s="36"/>
      <c r="I197" s="36"/>
      <c r="J197" s="36"/>
    </row>
    <row r="198" spans="1:10">
      <c r="A198" s="36"/>
      <c r="I198" s="36"/>
      <c r="J198" s="36"/>
    </row>
    <row r="199" spans="1:10">
      <c r="A199" s="36"/>
      <c r="I199" s="36"/>
      <c r="J199" s="36"/>
    </row>
    <row r="200" spans="1:10">
      <c r="A200" s="36"/>
      <c r="I200" s="36"/>
      <c r="J200" s="36"/>
    </row>
    <row r="201" spans="1:10">
      <c r="A201" s="36"/>
      <c r="I201" s="36"/>
      <c r="J201" s="36"/>
    </row>
    <row r="202" spans="1:10">
      <c r="A202" s="36"/>
      <c r="I202" s="36"/>
      <c r="J202" s="36"/>
    </row>
    <row r="203" spans="1:10">
      <c r="A203" s="36"/>
      <c r="I203" s="36"/>
      <c r="J203" s="36"/>
    </row>
    <row r="204" spans="1:10">
      <c r="A204" s="36"/>
      <c r="I204" s="36"/>
      <c r="J204" s="36"/>
    </row>
    <row r="205" spans="1:10">
      <c r="A205" s="36"/>
      <c r="I205" s="36"/>
      <c r="J205" s="36"/>
    </row>
    <row r="206" spans="1:10">
      <c r="A206" s="36"/>
      <c r="I206" s="36"/>
      <c r="J206" s="36"/>
    </row>
    <row r="207" spans="1:10">
      <c r="A207" s="36"/>
      <c r="I207" s="36"/>
      <c r="J207" s="36"/>
    </row>
    <row r="208" spans="1:10">
      <c r="A208" s="36"/>
      <c r="I208" s="36"/>
      <c r="J208" s="36"/>
    </row>
    <row r="209" spans="1:10">
      <c r="A209" s="36"/>
      <c r="I209" s="36"/>
      <c r="J209" s="36"/>
    </row>
    <row r="210" spans="1:10">
      <c r="A210" s="36"/>
      <c r="I210" s="36"/>
      <c r="J210" s="36"/>
    </row>
    <row r="211" spans="1:10">
      <c r="A211" s="36"/>
      <c r="I211" s="36"/>
      <c r="J211" s="36"/>
    </row>
    <row r="212" spans="1:10">
      <c r="A212" s="36"/>
      <c r="I212" s="36"/>
      <c r="J212" s="36"/>
    </row>
    <row r="213" spans="1:10">
      <c r="A213" s="36"/>
      <c r="I213" s="36"/>
      <c r="J213" s="36"/>
    </row>
    <row r="214" spans="1:10">
      <c r="A214" s="36"/>
      <c r="I214" s="36"/>
      <c r="J214" s="36"/>
    </row>
    <row r="215" spans="1:10">
      <c r="A215" s="36"/>
      <c r="I215" s="36"/>
      <c r="J215" s="36"/>
    </row>
    <row r="216" spans="1:10">
      <c r="A216" s="36"/>
      <c r="I216" s="36"/>
      <c r="J216" s="36"/>
    </row>
    <row r="217" spans="1:10">
      <c r="A217" s="36"/>
      <c r="I217" s="36"/>
      <c r="J217" s="36"/>
    </row>
    <row r="218" spans="1:10">
      <c r="A218" s="36"/>
      <c r="I218" s="36"/>
      <c r="J218" s="36"/>
    </row>
    <row r="219" spans="1:10">
      <c r="A219" s="36"/>
      <c r="I219" s="36"/>
      <c r="J219" s="36"/>
    </row>
    <row r="220" spans="1:10">
      <c r="A220" s="36"/>
      <c r="I220" s="36"/>
      <c r="J220" s="36"/>
    </row>
    <row r="221" spans="1:10">
      <c r="A221" s="36"/>
      <c r="I221" s="36"/>
      <c r="J221" s="36"/>
    </row>
    <row r="222" spans="1:10">
      <c r="A222" s="36"/>
      <c r="I222" s="36"/>
      <c r="J222" s="36"/>
    </row>
    <row r="223" spans="1:10">
      <c r="A223" s="36"/>
      <c r="I223" s="36"/>
      <c r="J223" s="36"/>
    </row>
    <row r="224" spans="1:10">
      <c r="A224" s="36"/>
      <c r="I224" s="36"/>
      <c r="J224" s="36"/>
    </row>
    <row r="225" spans="1:10">
      <c r="A225" s="36"/>
      <c r="I225" s="36"/>
      <c r="J225" s="36"/>
    </row>
    <row r="226" spans="1:10">
      <c r="A226" s="36"/>
      <c r="I226" s="36"/>
      <c r="J226" s="36"/>
    </row>
    <row r="227" spans="1:10">
      <c r="A227" s="36"/>
      <c r="I227" s="36"/>
      <c r="J227" s="36"/>
    </row>
    <row r="228" spans="1:10">
      <c r="A228" s="36"/>
      <c r="I228" s="36"/>
      <c r="J228" s="36"/>
    </row>
    <row r="229" spans="1:10">
      <c r="A229" s="36"/>
      <c r="I229" s="36"/>
      <c r="J229" s="36"/>
    </row>
    <row r="230" spans="1:10">
      <c r="A230" s="36"/>
      <c r="I230" s="36"/>
      <c r="J230" s="36"/>
    </row>
    <row r="231" spans="1:10">
      <c r="A231" s="36"/>
      <c r="I231" s="36"/>
      <c r="J231" s="36"/>
    </row>
    <row r="232" spans="1:10">
      <c r="A232" s="36"/>
      <c r="I232" s="36"/>
      <c r="J232" s="36"/>
    </row>
    <row r="233" spans="1:10">
      <c r="A233" s="36"/>
      <c r="I233" s="36"/>
      <c r="J233" s="36"/>
    </row>
    <row r="234" spans="1:10">
      <c r="A234" s="36"/>
      <c r="I234" s="36"/>
      <c r="J234" s="36"/>
    </row>
    <row r="235" spans="1:10">
      <c r="A235" s="36"/>
      <c r="I235" s="36"/>
      <c r="J235" s="36"/>
    </row>
    <row r="236" spans="1:10">
      <c r="A236" s="36"/>
      <c r="I236" s="36"/>
      <c r="J236" s="36"/>
    </row>
    <row r="237" spans="1:10">
      <c r="A237" s="36"/>
      <c r="I237" s="36"/>
      <c r="J237" s="36"/>
    </row>
    <row r="238" spans="1:10">
      <c r="A238" s="36"/>
      <c r="I238" s="36"/>
      <c r="J238" s="36"/>
    </row>
    <row r="239" spans="1:10">
      <c r="A239" s="36"/>
      <c r="I239" s="36"/>
      <c r="J239" s="36"/>
    </row>
    <row r="240" spans="1:10">
      <c r="A240" s="36"/>
      <c r="I240" s="36"/>
      <c r="J240" s="36"/>
    </row>
    <row r="241" spans="1:10">
      <c r="A241" s="36"/>
      <c r="I241" s="36"/>
      <c r="J241" s="36"/>
    </row>
    <row r="242" spans="1:10">
      <c r="A242" s="36"/>
      <c r="I242" s="36"/>
      <c r="J242" s="36"/>
    </row>
    <row r="243" spans="1:10">
      <c r="A243" s="36"/>
      <c r="I243" s="36"/>
      <c r="J243" s="36"/>
    </row>
    <row r="244" spans="1:10">
      <c r="A244" s="36"/>
      <c r="I244" s="36"/>
      <c r="J244" s="36"/>
    </row>
    <row r="245" spans="1:10">
      <c r="A245" s="36"/>
      <c r="I245" s="36"/>
      <c r="J245" s="36"/>
    </row>
    <row r="246" spans="1:10">
      <c r="A246" s="36"/>
      <c r="I246" s="36"/>
      <c r="J246" s="36"/>
    </row>
    <row r="247" spans="1:10">
      <c r="A247" s="36"/>
      <c r="I247" s="36"/>
      <c r="J247" s="36"/>
    </row>
    <row r="248" spans="1:10">
      <c r="A248" s="36"/>
      <c r="I248" s="36"/>
      <c r="J248" s="36"/>
    </row>
    <row r="249" spans="1:10">
      <c r="A249" s="36"/>
      <c r="I249" s="36"/>
      <c r="J249" s="36"/>
    </row>
    <row r="250" spans="1:10">
      <c r="A250" s="36"/>
      <c r="I250" s="36"/>
      <c r="J250" s="36"/>
    </row>
    <row r="251" spans="1:10">
      <c r="A251" s="36"/>
      <c r="I251" s="36"/>
      <c r="J251" s="36"/>
    </row>
    <row r="252" spans="1:10">
      <c r="A252" s="36"/>
      <c r="I252" s="36"/>
      <c r="J252" s="36"/>
    </row>
    <row r="253" spans="1:10">
      <c r="A253" s="36"/>
      <c r="I253" s="36"/>
      <c r="J253" s="36"/>
    </row>
    <row r="254" spans="1:10">
      <c r="A254" s="36"/>
      <c r="I254" s="36"/>
      <c r="J254" s="36"/>
    </row>
    <row r="255" spans="1:10">
      <c r="A255" s="36"/>
      <c r="I255" s="36"/>
      <c r="J255" s="36"/>
    </row>
    <row r="256" spans="1:10">
      <c r="A256" s="36"/>
      <c r="I256" s="36"/>
      <c r="J256" s="36"/>
    </row>
    <row r="257" spans="1:10">
      <c r="A257" s="36"/>
      <c r="I257" s="36"/>
      <c r="J257" s="36"/>
    </row>
    <row r="258" spans="1:10">
      <c r="A258" s="36"/>
      <c r="I258" s="36"/>
      <c r="J258" s="36"/>
    </row>
    <row r="259" spans="1:10">
      <c r="A259" s="36"/>
      <c r="I259" s="36"/>
      <c r="J259" s="36"/>
    </row>
    <row r="260" spans="1:10">
      <c r="A260" s="36"/>
      <c r="I260" s="36"/>
      <c r="J260" s="36"/>
    </row>
    <row r="261" spans="1:10">
      <c r="A261" s="36"/>
      <c r="I261" s="36"/>
      <c r="J261" s="36"/>
    </row>
    <row r="262" spans="1:10">
      <c r="A262" s="36"/>
      <c r="I262" s="36"/>
      <c r="J262" s="36"/>
    </row>
    <row r="263" spans="1:10">
      <c r="A263" s="36"/>
      <c r="I263" s="36"/>
      <c r="J263" s="36"/>
    </row>
    <row r="264" spans="1:10">
      <c r="A264" s="36"/>
      <c r="I264" s="36"/>
      <c r="J264" s="36"/>
    </row>
    <row r="265" spans="1:10">
      <c r="A265" s="36"/>
      <c r="I265" s="36"/>
      <c r="J265" s="36"/>
    </row>
    <row r="266" spans="1:10">
      <c r="A266" s="36"/>
      <c r="I266" s="36"/>
      <c r="J266" s="36"/>
    </row>
    <row r="267" spans="1:10">
      <c r="A267" s="36"/>
      <c r="I267" s="36"/>
      <c r="J267" s="36"/>
    </row>
    <row r="268" spans="1:10">
      <c r="A268" s="36"/>
      <c r="I268" s="36"/>
      <c r="J268" s="36"/>
    </row>
    <row r="269" spans="1:10">
      <c r="A269" s="36"/>
      <c r="I269" s="36"/>
      <c r="J269" s="36"/>
    </row>
    <row r="270" spans="1:10">
      <c r="A270" s="36"/>
      <c r="I270" s="36"/>
      <c r="J270" s="36"/>
    </row>
    <row r="271" spans="1:10">
      <c r="A271" s="36"/>
      <c r="I271" s="36"/>
      <c r="J271" s="36"/>
    </row>
    <row r="272" spans="1:10">
      <c r="A272" s="36"/>
      <c r="I272" s="36"/>
      <c r="J272" s="36"/>
    </row>
    <row r="273" spans="1:10">
      <c r="A273" s="36"/>
      <c r="I273" s="36"/>
      <c r="J273" s="36"/>
    </row>
    <row r="274" spans="1:10">
      <c r="A274" s="36"/>
      <c r="I274" s="36"/>
      <c r="J274" s="36"/>
    </row>
    <row r="275" spans="1:10">
      <c r="A275" s="36"/>
      <c r="I275" s="36"/>
      <c r="J275" s="36"/>
    </row>
    <row r="276" spans="1:10">
      <c r="A276" s="36"/>
      <c r="I276" s="36"/>
      <c r="J276" s="36"/>
    </row>
    <row r="277" spans="1:10">
      <c r="A277" s="36"/>
      <c r="I277" s="36"/>
      <c r="J277" s="36"/>
    </row>
    <row r="278" spans="1:10">
      <c r="A278" s="36"/>
      <c r="I278" s="36"/>
      <c r="J278" s="36"/>
    </row>
    <row r="279" spans="1:10">
      <c r="A279" s="36"/>
      <c r="I279" s="36"/>
      <c r="J279" s="36"/>
    </row>
    <row r="280" spans="1:10">
      <c r="A280" s="36"/>
      <c r="I280" s="36"/>
      <c r="J280" s="36"/>
    </row>
    <row r="281" spans="1:10">
      <c r="A281" s="36"/>
      <c r="I281" s="36"/>
      <c r="J281" s="36"/>
    </row>
    <row r="282" spans="1:10">
      <c r="A282" s="36"/>
      <c r="I282" s="36"/>
      <c r="J282" s="36"/>
    </row>
    <row r="283" spans="1:10">
      <c r="A283" s="36"/>
      <c r="I283" s="36"/>
      <c r="J283" s="36"/>
    </row>
    <row r="284" spans="1:10">
      <c r="A284" s="36"/>
      <c r="I284" s="36"/>
      <c r="J284" s="36"/>
    </row>
    <row r="285" spans="1:10">
      <c r="A285" s="36"/>
      <c r="I285" s="36"/>
      <c r="J285" s="36"/>
    </row>
    <row r="286" spans="1:10">
      <c r="A286" s="36"/>
      <c r="I286" s="36"/>
      <c r="J286" s="36"/>
    </row>
    <row r="287" spans="1:10">
      <c r="A287" s="36"/>
      <c r="I287" s="36"/>
      <c r="J287" s="36"/>
    </row>
    <row r="288" spans="1:10">
      <c r="A288" s="36"/>
      <c r="I288" s="36"/>
      <c r="J288" s="36"/>
    </row>
    <row r="289" spans="1:10">
      <c r="A289" s="36"/>
      <c r="I289" s="36"/>
      <c r="J289" s="36"/>
    </row>
    <row r="290" spans="1:10">
      <c r="A290" s="36"/>
      <c r="I290" s="36"/>
      <c r="J290" s="36"/>
    </row>
    <row r="291" spans="1:10">
      <c r="A291" s="36"/>
      <c r="I291" s="36"/>
      <c r="J291" s="36"/>
    </row>
    <row r="292" spans="1:10">
      <c r="A292" s="36"/>
      <c r="I292" s="36"/>
      <c r="J292" s="36"/>
    </row>
    <row r="293" spans="1:10">
      <c r="A293" s="36"/>
      <c r="I293" s="36"/>
      <c r="J293" s="36"/>
    </row>
    <row r="294" spans="1:10">
      <c r="A294" s="36"/>
      <c r="I294" s="36"/>
      <c r="J294" s="36"/>
    </row>
    <row r="295" spans="1:10">
      <c r="A295" s="36"/>
      <c r="I295" s="36"/>
      <c r="J295" s="36"/>
    </row>
    <row r="296" spans="1:10">
      <c r="A296" s="36"/>
      <c r="I296" s="36"/>
      <c r="J296" s="36"/>
    </row>
    <row r="297" spans="1:10">
      <c r="A297" s="36"/>
      <c r="I297" s="36"/>
      <c r="J297" s="36"/>
    </row>
    <row r="298" spans="1:10">
      <c r="A298" s="36"/>
      <c r="I298" s="36"/>
      <c r="J298" s="36"/>
    </row>
    <row r="299" spans="1:10">
      <c r="A299" s="36"/>
      <c r="I299" s="36"/>
      <c r="J299" s="36"/>
    </row>
    <row r="300" spans="1:10">
      <c r="A300" s="36"/>
      <c r="I300" s="36"/>
      <c r="J300" s="36"/>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10">
    <mergeCell ref="B6:J6"/>
    <mergeCell ref="B7:C7"/>
    <mergeCell ref="A6:A10"/>
    <mergeCell ref="B8:B9"/>
    <mergeCell ref="C8:C9"/>
    <mergeCell ref="D8:D9"/>
    <mergeCell ref="B10:H10"/>
    <mergeCell ref="I7:J9"/>
    <mergeCell ref="D7:H7"/>
    <mergeCell ref="E8:H8"/>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orientation="portrait" r:id="rId2"/>
  <headerFooter alignWithMargins="0"/>
</worksheet>
</file>

<file path=xl/worksheets/sheet28.xml><?xml version="1.0" encoding="utf-8"?>
<worksheet xmlns="http://schemas.openxmlformats.org/spreadsheetml/2006/main" xmlns:r="http://schemas.openxmlformats.org/officeDocument/2006/relationships">
  <dimension ref="A1:X31"/>
  <sheetViews>
    <sheetView showGridLines="0" zoomScaleNormal="100" workbookViewId="0">
      <selection activeCell="P17" sqref="P17"/>
    </sheetView>
  </sheetViews>
  <sheetFormatPr defaultRowHeight="12.75"/>
  <cols>
    <col min="1" max="1" width="16.42578125" style="118" customWidth="1"/>
    <col min="2" max="5" width="6.28515625" style="118" customWidth="1"/>
    <col min="6" max="6" width="8" style="118" customWidth="1"/>
    <col min="7" max="7" width="6.28515625" style="118" customWidth="1"/>
    <col min="8" max="8" width="6.7109375" style="118" customWidth="1"/>
    <col min="9" max="9" width="8" style="118" customWidth="1"/>
    <col min="10" max="11" width="6.28515625" style="118" customWidth="1"/>
    <col min="12" max="12" width="7.28515625" style="118" customWidth="1"/>
    <col min="13" max="16384" width="9.140625" style="118"/>
  </cols>
  <sheetData>
    <row r="1" spans="1:24" ht="14.25" customHeight="1">
      <c r="A1" s="464" t="s">
        <v>1818</v>
      </c>
      <c r="B1" s="464"/>
      <c r="C1" s="464"/>
      <c r="D1" s="464"/>
      <c r="E1" s="464"/>
      <c r="F1" s="464"/>
      <c r="G1" s="464"/>
      <c r="H1" s="464"/>
      <c r="I1" s="464"/>
      <c r="J1" s="464"/>
      <c r="K1" s="464"/>
      <c r="L1" s="464"/>
      <c r="M1" s="33"/>
      <c r="N1" s="97" t="s">
        <v>877</v>
      </c>
    </row>
    <row r="2" spans="1:24" ht="14.25" customHeight="1">
      <c r="A2" s="493" t="s">
        <v>1473</v>
      </c>
      <c r="B2" s="494"/>
      <c r="C2" s="494"/>
      <c r="D2" s="494"/>
      <c r="E2" s="494"/>
      <c r="F2" s="494"/>
      <c r="G2" s="494"/>
      <c r="H2" s="494"/>
      <c r="I2" s="494"/>
      <c r="J2" s="494"/>
      <c r="K2" s="494"/>
      <c r="L2" s="494"/>
      <c r="M2" s="33"/>
      <c r="N2" s="100" t="s">
        <v>878</v>
      </c>
    </row>
    <row r="3" spans="1:24" ht="14.25" customHeight="1">
      <c r="A3" s="40" t="s">
        <v>1023</v>
      </c>
      <c r="B3" s="495"/>
      <c r="C3" s="495"/>
      <c r="D3" s="495"/>
      <c r="E3" s="495"/>
      <c r="F3" s="495"/>
      <c r="G3" s="495"/>
      <c r="H3" s="495"/>
      <c r="I3" s="495"/>
      <c r="J3" s="495"/>
      <c r="K3" s="495"/>
      <c r="L3" s="495"/>
      <c r="M3" s="33"/>
      <c r="N3" s="101"/>
    </row>
    <row r="4" spans="1:24" ht="14.25" customHeight="1">
      <c r="A4" s="40">
        <v>2016</v>
      </c>
      <c r="B4" s="41"/>
      <c r="C4" s="41"/>
      <c r="D4" s="41"/>
      <c r="E4" s="41"/>
      <c r="F4" s="41"/>
      <c r="G4" s="41"/>
      <c r="H4" s="41"/>
      <c r="I4" s="41"/>
      <c r="J4" s="41"/>
      <c r="K4" s="41"/>
      <c r="L4" s="41"/>
    </row>
    <row r="5" spans="1:24" ht="5.0999999999999996" customHeight="1">
      <c r="A5" s="434"/>
      <c r="B5" s="496"/>
      <c r="C5" s="496"/>
      <c r="D5" s="41"/>
      <c r="E5" s="496"/>
      <c r="F5" s="496"/>
      <c r="G5" s="41"/>
      <c r="H5" s="41"/>
      <c r="I5" s="41"/>
      <c r="J5" s="496"/>
      <c r="K5" s="496"/>
      <c r="L5" s="496"/>
    </row>
    <row r="6" spans="1:24" ht="37.5" customHeight="1">
      <c r="A6" s="794" t="s">
        <v>573</v>
      </c>
      <c r="B6" s="212" t="s">
        <v>181</v>
      </c>
      <c r="C6" s="83" t="s">
        <v>576</v>
      </c>
      <c r="D6" s="458" t="s">
        <v>574</v>
      </c>
      <c r="E6" s="83" t="s">
        <v>183</v>
      </c>
      <c r="F6" s="83" t="s">
        <v>184</v>
      </c>
      <c r="G6" s="458" t="s">
        <v>575</v>
      </c>
      <c r="H6" s="458" t="s">
        <v>578</v>
      </c>
      <c r="I6" s="458" t="s">
        <v>577</v>
      </c>
      <c r="J6" s="212" t="s">
        <v>186</v>
      </c>
      <c r="K6" s="211" t="s">
        <v>187</v>
      </c>
      <c r="L6" s="83" t="s">
        <v>188</v>
      </c>
    </row>
    <row r="7" spans="1:24" ht="22.5" customHeight="1">
      <c r="A7" s="795"/>
      <c r="B7" s="800" t="s">
        <v>992</v>
      </c>
      <c r="C7" s="802"/>
      <c r="D7" s="802"/>
      <c r="E7" s="802"/>
      <c r="F7" s="802"/>
      <c r="G7" s="802"/>
      <c r="H7" s="802"/>
      <c r="I7" s="802"/>
      <c r="J7" s="802"/>
      <c r="K7" s="802"/>
      <c r="L7" s="802"/>
    </row>
    <row r="8" spans="1:24" ht="14.25" customHeight="1">
      <c r="A8" s="472" t="s">
        <v>455</v>
      </c>
      <c r="B8" s="411">
        <v>3679</v>
      </c>
      <c r="C8" s="411">
        <v>14532</v>
      </c>
      <c r="D8" s="411">
        <v>1351</v>
      </c>
      <c r="E8" s="411">
        <v>69488</v>
      </c>
      <c r="F8" s="411">
        <v>1654</v>
      </c>
      <c r="G8" s="411">
        <v>142</v>
      </c>
      <c r="H8" s="411">
        <v>7439</v>
      </c>
      <c r="I8" s="411">
        <v>10</v>
      </c>
      <c r="J8" s="411">
        <v>12558</v>
      </c>
      <c r="K8" s="411">
        <v>43945</v>
      </c>
      <c r="L8" s="411">
        <v>9363</v>
      </c>
    </row>
    <row r="9" spans="1:24" ht="14.25" customHeight="1">
      <c r="A9" s="497" t="s">
        <v>1084</v>
      </c>
      <c r="B9" s="498"/>
      <c r="C9" s="156"/>
      <c r="D9" s="498"/>
      <c r="E9" s="156"/>
      <c r="F9" s="498"/>
      <c r="G9" s="156"/>
      <c r="H9" s="498"/>
      <c r="I9" s="156"/>
      <c r="J9" s="498"/>
      <c r="K9" s="156"/>
      <c r="L9" s="499"/>
    </row>
    <row r="10" spans="1:24" ht="14.25" customHeight="1">
      <c r="A10" s="451" t="s">
        <v>374</v>
      </c>
      <c r="B10" s="462">
        <v>802</v>
      </c>
      <c r="C10" s="462">
        <v>64</v>
      </c>
      <c r="D10" s="412" t="s">
        <v>997</v>
      </c>
      <c r="E10" s="462">
        <v>1816</v>
      </c>
      <c r="F10" s="462">
        <v>39</v>
      </c>
      <c r="G10" s="462">
        <v>2</v>
      </c>
      <c r="H10" s="462">
        <v>1013</v>
      </c>
      <c r="I10" s="412" t="s">
        <v>997</v>
      </c>
      <c r="J10" s="462">
        <v>130</v>
      </c>
      <c r="K10" s="462">
        <v>4250</v>
      </c>
      <c r="L10" s="462">
        <v>1371</v>
      </c>
      <c r="N10" s="500"/>
      <c r="O10" s="500"/>
      <c r="P10" s="500"/>
      <c r="Q10" s="500"/>
      <c r="R10" s="500"/>
      <c r="S10" s="500"/>
      <c r="T10" s="500"/>
      <c r="U10" s="500"/>
      <c r="V10" s="500"/>
      <c r="W10" s="500"/>
      <c r="X10" s="500"/>
    </row>
    <row r="11" spans="1:24" ht="14.25" customHeight="1">
      <c r="A11" s="451" t="s">
        <v>375</v>
      </c>
      <c r="B11" s="462">
        <v>9</v>
      </c>
      <c r="C11" s="462">
        <v>85</v>
      </c>
      <c r="D11" s="462">
        <v>1</v>
      </c>
      <c r="E11" s="462">
        <v>294</v>
      </c>
      <c r="F11" s="412" t="s">
        <v>997</v>
      </c>
      <c r="G11" s="462">
        <v>1</v>
      </c>
      <c r="H11" s="462">
        <v>111</v>
      </c>
      <c r="I11" s="412" t="s">
        <v>997</v>
      </c>
      <c r="J11" s="462">
        <v>68</v>
      </c>
      <c r="K11" s="462">
        <v>43</v>
      </c>
      <c r="L11" s="462">
        <v>52</v>
      </c>
      <c r="N11" s="500"/>
      <c r="O11" s="500"/>
      <c r="P11" s="500"/>
      <c r="Q11" s="500"/>
      <c r="R11" s="500"/>
      <c r="S11" s="500"/>
      <c r="T11" s="500"/>
      <c r="U11" s="500"/>
      <c r="V11" s="500"/>
      <c r="W11" s="500"/>
      <c r="X11" s="500"/>
    </row>
    <row r="12" spans="1:24" ht="14.25" customHeight="1">
      <c r="A12" s="451" t="s">
        <v>376</v>
      </c>
      <c r="B12" s="462">
        <v>7</v>
      </c>
      <c r="C12" s="462">
        <v>998</v>
      </c>
      <c r="D12" s="462">
        <v>31</v>
      </c>
      <c r="E12" s="462">
        <v>581</v>
      </c>
      <c r="F12" s="462">
        <v>16</v>
      </c>
      <c r="G12" s="462">
        <v>59</v>
      </c>
      <c r="H12" s="462">
        <v>251</v>
      </c>
      <c r="I12" s="412" t="s">
        <v>997</v>
      </c>
      <c r="J12" s="462">
        <v>601</v>
      </c>
      <c r="K12" s="462">
        <v>498</v>
      </c>
      <c r="L12" s="462">
        <v>75</v>
      </c>
      <c r="N12" s="500"/>
      <c r="O12" s="500"/>
      <c r="P12" s="500"/>
      <c r="Q12" s="500"/>
      <c r="R12" s="500"/>
      <c r="S12" s="500"/>
      <c r="T12" s="500"/>
      <c r="U12" s="500"/>
      <c r="V12" s="500"/>
      <c r="W12" s="500"/>
      <c r="X12" s="500"/>
    </row>
    <row r="13" spans="1:24" ht="14.25" customHeight="1">
      <c r="A13" s="451" t="s">
        <v>377</v>
      </c>
      <c r="B13" s="462">
        <v>2</v>
      </c>
      <c r="C13" s="462">
        <v>8</v>
      </c>
      <c r="D13" s="412" t="s">
        <v>997</v>
      </c>
      <c r="E13" s="462">
        <v>28</v>
      </c>
      <c r="F13" s="412" t="s">
        <v>997</v>
      </c>
      <c r="G13" s="412" t="s">
        <v>997</v>
      </c>
      <c r="H13" s="462">
        <v>22</v>
      </c>
      <c r="I13" s="412" t="s">
        <v>997</v>
      </c>
      <c r="J13" s="462">
        <v>7</v>
      </c>
      <c r="K13" s="462">
        <v>6</v>
      </c>
      <c r="L13" s="462">
        <v>7</v>
      </c>
      <c r="N13" s="500"/>
      <c r="O13" s="500"/>
      <c r="P13" s="500"/>
      <c r="Q13" s="500"/>
      <c r="R13" s="500"/>
      <c r="S13" s="500"/>
      <c r="T13" s="500"/>
      <c r="U13" s="500"/>
      <c r="V13" s="500"/>
      <c r="W13" s="500"/>
      <c r="X13" s="500"/>
    </row>
    <row r="14" spans="1:24" ht="14.25" customHeight="1">
      <c r="A14" s="451" t="s">
        <v>378</v>
      </c>
      <c r="B14" s="462">
        <v>137</v>
      </c>
      <c r="C14" s="462">
        <v>271</v>
      </c>
      <c r="D14" s="412" t="s">
        <v>997</v>
      </c>
      <c r="E14" s="462">
        <v>1226</v>
      </c>
      <c r="F14" s="462">
        <v>17</v>
      </c>
      <c r="G14" s="462">
        <v>2</v>
      </c>
      <c r="H14" s="462">
        <v>174</v>
      </c>
      <c r="I14" s="462">
        <v>1</v>
      </c>
      <c r="J14" s="462">
        <v>184</v>
      </c>
      <c r="K14" s="462">
        <v>33</v>
      </c>
      <c r="L14" s="462">
        <v>2989</v>
      </c>
      <c r="N14" s="500"/>
      <c r="O14" s="500"/>
      <c r="P14" s="500"/>
      <c r="Q14" s="500"/>
      <c r="R14" s="500"/>
      <c r="S14" s="500"/>
      <c r="T14" s="500"/>
      <c r="U14" s="500"/>
      <c r="V14" s="500"/>
      <c r="W14" s="500"/>
      <c r="X14" s="500"/>
    </row>
    <row r="15" spans="1:24" ht="14.25" customHeight="1">
      <c r="A15" s="451" t="s">
        <v>379</v>
      </c>
      <c r="B15" s="462">
        <v>57</v>
      </c>
      <c r="C15" s="462">
        <v>1050</v>
      </c>
      <c r="D15" s="462">
        <v>88</v>
      </c>
      <c r="E15" s="462">
        <v>9006</v>
      </c>
      <c r="F15" s="462">
        <v>54</v>
      </c>
      <c r="G15" s="412" t="s">
        <v>997</v>
      </c>
      <c r="H15" s="462">
        <v>986</v>
      </c>
      <c r="I15" s="412" t="s">
        <v>997</v>
      </c>
      <c r="J15" s="462">
        <v>1664</v>
      </c>
      <c r="K15" s="462">
        <v>1142</v>
      </c>
      <c r="L15" s="462">
        <v>364</v>
      </c>
      <c r="N15" s="500"/>
      <c r="O15" s="500"/>
      <c r="P15" s="500"/>
      <c r="Q15" s="500"/>
      <c r="R15" s="500"/>
      <c r="S15" s="500"/>
      <c r="T15" s="500"/>
      <c r="U15" s="500"/>
      <c r="V15" s="500"/>
      <c r="W15" s="500"/>
      <c r="X15" s="500"/>
    </row>
    <row r="16" spans="1:24" ht="14.25" customHeight="1">
      <c r="A16" s="451" t="s">
        <v>380</v>
      </c>
      <c r="B16" s="462">
        <v>405</v>
      </c>
      <c r="C16" s="462">
        <v>2833</v>
      </c>
      <c r="D16" s="462">
        <v>26</v>
      </c>
      <c r="E16" s="462">
        <v>3427</v>
      </c>
      <c r="F16" s="462">
        <v>37</v>
      </c>
      <c r="G16" s="462">
        <v>9</v>
      </c>
      <c r="H16" s="462">
        <v>577</v>
      </c>
      <c r="I16" s="412" t="s">
        <v>997</v>
      </c>
      <c r="J16" s="462">
        <v>2899</v>
      </c>
      <c r="K16" s="462">
        <v>1089</v>
      </c>
      <c r="L16" s="462">
        <v>351</v>
      </c>
      <c r="N16" s="500"/>
      <c r="O16" s="500"/>
      <c r="P16" s="500"/>
      <c r="Q16" s="500"/>
      <c r="R16" s="500"/>
      <c r="S16" s="500"/>
      <c r="T16" s="500"/>
      <c r="U16" s="500"/>
      <c r="V16" s="500"/>
      <c r="W16" s="500"/>
      <c r="X16" s="500"/>
    </row>
    <row r="17" spans="1:24" ht="14.25" customHeight="1">
      <c r="A17" s="451" t="s">
        <v>381</v>
      </c>
      <c r="B17" s="462">
        <v>441</v>
      </c>
      <c r="C17" s="462">
        <v>923</v>
      </c>
      <c r="D17" s="462">
        <v>273</v>
      </c>
      <c r="E17" s="462">
        <v>842</v>
      </c>
      <c r="F17" s="462">
        <v>19</v>
      </c>
      <c r="G17" s="462">
        <v>2</v>
      </c>
      <c r="H17" s="462">
        <v>156</v>
      </c>
      <c r="I17" s="412" t="s">
        <v>997</v>
      </c>
      <c r="J17" s="462">
        <v>612</v>
      </c>
      <c r="K17" s="462">
        <v>559</v>
      </c>
      <c r="L17" s="462">
        <v>128</v>
      </c>
      <c r="N17" s="500"/>
      <c r="O17" s="500"/>
      <c r="P17" s="500"/>
      <c r="Q17" s="500"/>
      <c r="R17" s="500"/>
      <c r="S17" s="500"/>
      <c r="T17" s="500"/>
      <c r="U17" s="500"/>
      <c r="V17" s="500"/>
      <c r="W17" s="500"/>
      <c r="X17" s="500"/>
    </row>
    <row r="18" spans="1:24" ht="14.25" customHeight="1">
      <c r="A18" s="451" t="s">
        <v>382</v>
      </c>
      <c r="B18" s="462">
        <v>18</v>
      </c>
      <c r="C18" s="462">
        <v>373</v>
      </c>
      <c r="D18" s="462">
        <v>242</v>
      </c>
      <c r="E18" s="462">
        <v>4286</v>
      </c>
      <c r="F18" s="462">
        <v>20</v>
      </c>
      <c r="G18" s="462">
        <v>28</v>
      </c>
      <c r="H18" s="462">
        <v>429</v>
      </c>
      <c r="I18" s="462">
        <v>6</v>
      </c>
      <c r="J18" s="462">
        <v>59</v>
      </c>
      <c r="K18" s="462">
        <v>245</v>
      </c>
      <c r="L18" s="462">
        <v>10</v>
      </c>
      <c r="N18" s="500"/>
      <c r="O18" s="500"/>
      <c r="P18" s="500"/>
      <c r="Q18" s="500"/>
      <c r="R18" s="500"/>
      <c r="S18" s="500"/>
      <c r="T18" s="500"/>
      <c r="U18" s="500"/>
      <c r="V18" s="500"/>
      <c r="W18" s="500"/>
      <c r="X18" s="500"/>
    </row>
    <row r="19" spans="1:24" ht="14.25" customHeight="1">
      <c r="A19" s="451" t="s">
        <v>383</v>
      </c>
      <c r="B19" s="462">
        <v>1</v>
      </c>
      <c r="C19" s="462">
        <v>168</v>
      </c>
      <c r="D19" s="412" t="s">
        <v>997</v>
      </c>
      <c r="E19" s="462">
        <v>167</v>
      </c>
      <c r="F19" s="412" t="s">
        <v>997</v>
      </c>
      <c r="G19" s="412" t="s">
        <v>997</v>
      </c>
      <c r="H19" s="462">
        <v>284</v>
      </c>
      <c r="I19" s="412" t="s">
        <v>997</v>
      </c>
      <c r="J19" s="462">
        <v>98</v>
      </c>
      <c r="K19" s="462">
        <v>20</v>
      </c>
      <c r="L19" s="462">
        <v>133</v>
      </c>
      <c r="N19" s="500"/>
      <c r="O19" s="500"/>
      <c r="P19" s="500"/>
      <c r="Q19" s="500"/>
      <c r="R19" s="500"/>
      <c r="S19" s="500"/>
      <c r="T19" s="500"/>
      <c r="U19" s="500"/>
      <c r="V19" s="500"/>
      <c r="W19" s="500"/>
      <c r="X19" s="500"/>
    </row>
    <row r="20" spans="1:24" ht="14.25" customHeight="1">
      <c r="A20" s="451" t="s">
        <v>384</v>
      </c>
      <c r="B20" s="412" t="s">
        <v>997</v>
      </c>
      <c r="C20" s="462">
        <v>19</v>
      </c>
      <c r="D20" s="412" t="s">
        <v>997</v>
      </c>
      <c r="E20" s="462">
        <v>501</v>
      </c>
      <c r="F20" s="412" t="s">
        <v>997</v>
      </c>
      <c r="G20" s="412" t="s">
        <v>997</v>
      </c>
      <c r="H20" s="462">
        <v>1384</v>
      </c>
      <c r="I20" s="412" t="s">
        <v>997</v>
      </c>
      <c r="J20" s="462">
        <v>19</v>
      </c>
      <c r="K20" s="462">
        <v>65</v>
      </c>
      <c r="L20" s="462">
        <v>43</v>
      </c>
      <c r="N20" s="500"/>
      <c r="O20" s="500"/>
      <c r="P20" s="500"/>
      <c r="Q20" s="500"/>
      <c r="R20" s="500"/>
      <c r="S20" s="500"/>
      <c r="T20" s="500"/>
      <c r="U20" s="500"/>
      <c r="V20" s="500"/>
      <c r="W20" s="500"/>
      <c r="X20" s="500"/>
    </row>
    <row r="21" spans="1:24" ht="14.25" customHeight="1">
      <c r="A21" s="451" t="s">
        <v>385</v>
      </c>
      <c r="B21" s="462">
        <v>1122</v>
      </c>
      <c r="C21" s="462">
        <v>4034</v>
      </c>
      <c r="D21" s="462">
        <v>50</v>
      </c>
      <c r="E21" s="462">
        <v>43683</v>
      </c>
      <c r="F21" s="462">
        <v>1421</v>
      </c>
      <c r="G21" s="462">
        <v>23</v>
      </c>
      <c r="H21" s="462">
        <v>1156</v>
      </c>
      <c r="I21" s="462">
        <v>3</v>
      </c>
      <c r="J21" s="462">
        <v>3803</v>
      </c>
      <c r="K21" s="462">
        <v>34577</v>
      </c>
      <c r="L21" s="462">
        <v>2320</v>
      </c>
      <c r="N21" s="500"/>
      <c r="O21" s="500"/>
      <c r="P21" s="500"/>
      <c r="Q21" s="500"/>
      <c r="R21" s="500"/>
      <c r="S21" s="500"/>
      <c r="T21" s="500"/>
      <c r="U21" s="500"/>
      <c r="V21" s="500"/>
      <c r="W21" s="500"/>
      <c r="X21" s="500"/>
    </row>
    <row r="22" spans="1:24" ht="14.25" customHeight="1">
      <c r="A22" s="451" t="s">
        <v>386</v>
      </c>
      <c r="B22" s="462">
        <v>242</v>
      </c>
      <c r="C22" s="462">
        <v>458</v>
      </c>
      <c r="D22" s="462">
        <v>1</v>
      </c>
      <c r="E22" s="462">
        <v>793</v>
      </c>
      <c r="F22" s="462">
        <v>15</v>
      </c>
      <c r="G22" s="462">
        <v>11</v>
      </c>
      <c r="H22" s="462">
        <v>612</v>
      </c>
      <c r="I22" s="412" t="s">
        <v>997</v>
      </c>
      <c r="J22" s="462">
        <v>254</v>
      </c>
      <c r="K22" s="462">
        <v>369</v>
      </c>
      <c r="L22" s="462">
        <v>466</v>
      </c>
      <c r="N22" s="500"/>
      <c r="O22" s="500"/>
      <c r="P22" s="500"/>
      <c r="Q22" s="500"/>
      <c r="R22" s="500"/>
      <c r="S22" s="500"/>
      <c r="T22" s="500"/>
      <c r="U22" s="500"/>
      <c r="V22" s="500"/>
      <c r="W22" s="500"/>
      <c r="X22" s="500"/>
    </row>
    <row r="23" spans="1:24" ht="14.25" customHeight="1">
      <c r="A23" s="451" t="s">
        <v>387</v>
      </c>
      <c r="B23" s="462">
        <v>1</v>
      </c>
      <c r="C23" s="462">
        <v>81</v>
      </c>
      <c r="D23" s="412" t="s">
        <v>997</v>
      </c>
      <c r="E23" s="462">
        <v>66</v>
      </c>
      <c r="F23" s="462">
        <v>1</v>
      </c>
      <c r="G23" s="462">
        <v>1</v>
      </c>
      <c r="H23" s="462">
        <v>14</v>
      </c>
      <c r="I23" s="412" t="s">
        <v>997</v>
      </c>
      <c r="J23" s="462">
        <v>18</v>
      </c>
      <c r="K23" s="462">
        <v>2</v>
      </c>
      <c r="L23" s="462">
        <v>2</v>
      </c>
      <c r="N23" s="500"/>
      <c r="O23" s="500"/>
      <c r="P23" s="500"/>
      <c r="Q23" s="500"/>
      <c r="R23" s="500"/>
      <c r="S23" s="500"/>
      <c r="T23" s="500"/>
      <c r="U23" s="500"/>
      <c r="V23" s="500"/>
      <c r="W23" s="500"/>
      <c r="X23" s="500"/>
    </row>
    <row r="24" spans="1:24" ht="14.25" customHeight="1">
      <c r="A24" s="451" t="s">
        <v>388</v>
      </c>
      <c r="B24" s="462">
        <v>407</v>
      </c>
      <c r="C24" s="462">
        <v>3109</v>
      </c>
      <c r="D24" s="462">
        <v>639</v>
      </c>
      <c r="E24" s="462">
        <v>2625</v>
      </c>
      <c r="F24" s="462">
        <v>15</v>
      </c>
      <c r="G24" s="412" t="s">
        <v>997</v>
      </c>
      <c r="H24" s="462">
        <v>167</v>
      </c>
      <c r="I24" s="412" t="s">
        <v>997</v>
      </c>
      <c r="J24" s="462">
        <v>2111</v>
      </c>
      <c r="K24" s="462">
        <v>1009</v>
      </c>
      <c r="L24" s="462">
        <v>881</v>
      </c>
      <c r="N24" s="500"/>
      <c r="O24" s="500"/>
      <c r="P24" s="500"/>
      <c r="Q24" s="500"/>
      <c r="R24" s="500"/>
      <c r="S24" s="500"/>
      <c r="T24" s="500"/>
      <c r="U24" s="500"/>
      <c r="V24" s="500"/>
      <c r="W24" s="500"/>
      <c r="X24" s="500"/>
    </row>
    <row r="25" spans="1:24" ht="14.25" customHeight="1">
      <c r="A25" s="451" t="s">
        <v>389</v>
      </c>
      <c r="B25" s="462">
        <v>28</v>
      </c>
      <c r="C25" s="462">
        <v>58</v>
      </c>
      <c r="D25" s="412" t="s">
        <v>997</v>
      </c>
      <c r="E25" s="462">
        <v>147</v>
      </c>
      <c r="F25" s="412" t="s">
        <v>997</v>
      </c>
      <c r="G25" s="462">
        <v>4</v>
      </c>
      <c r="H25" s="462">
        <v>103</v>
      </c>
      <c r="I25" s="412" t="s">
        <v>997</v>
      </c>
      <c r="J25" s="462">
        <v>31</v>
      </c>
      <c r="K25" s="462">
        <v>38</v>
      </c>
      <c r="L25" s="462">
        <v>171</v>
      </c>
      <c r="N25" s="500"/>
      <c r="O25" s="500"/>
      <c r="P25" s="500"/>
      <c r="Q25" s="500"/>
      <c r="R25" s="500"/>
      <c r="S25" s="500"/>
      <c r="T25" s="500"/>
      <c r="U25" s="500"/>
      <c r="V25" s="500"/>
      <c r="W25" s="500"/>
      <c r="X25" s="500"/>
    </row>
    <row r="26" spans="1:24">
      <c r="A26" s="35"/>
      <c r="B26" s="35"/>
      <c r="C26" s="35"/>
      <c r="D26" s="35"/>
      <c r="E26" s="35"/>
      <c r="F26" s="35"/>
      <c r="G26" s="35"/>
      <c r="H26" s="35"/>
      <c r="I26" s="35"/>
      <c r="J26" s="35"/>
      <c r="K26" s="35"/>
      <c r="L26" s="35"/>
    </row>
    <row r="27" spans="1:24">
      <c r="A27" s="35"/>
      <c r="B27" s="35"/>
      <c r="C27" s="35"/>
      <c r="D27" s="35"/>
      <c r="E27" s="35"/>
      <c r="F27" s="35"/>
      <c r="G27" s="35"/>
      <c r="H27" s="35"/>
      <c r="I27" s="35"/>
      <c r="J27" s="35"/>
      <c r="K27" s="35"/>
      <c r="L27" s="35"/>
    </row>
    <row r="28" spans="1:24">
      <c r="A28" s="35"/>
      <c r="B28" s="35"/>
      <c r="C28" s="35"/>
      <c r="D28" s="35"/>
      <c r="E28" s="35"/>
      <c r="F28" s="35"/>
      <c r="G28" s="35"/>
      <c r="H28" s="35"/>
      <c r="I28" s="35"/>
      <c r="J28" s="35"/>
      <c r="K28" s="35"/>
      <c r="L28" s="35"/>
    </row>
    <row r="29" spans="1:24">
      <c r="A29" s="35"/>
      <c r="B29" s="35"/>
      <c r="C29" s="35"/>
      <c r="D29" s="35"/>
      <c r="E29" s="35"/>
      <c r="F29" s="35"/>
      <c r="G29" s="35"/>
      <c r="H29" s="35"/>
      <c r="I29" s="35"/>
      <c r="J29" s="35"/>
      <c r="K29" s="35"/>
      <c r="L29" s="35"/>
    </row>
    <row r="30" spans="1:24">
      <c r="A30" s="35"/>
      <c r="B30" s="35"/>
      <c r="C30" s="35"/>
      <c r="D30" s="35"/>
      <c r="E30" s="35"/>
      <c r="F30" s="35"/>
      <c r="G30" s="35"/>
      <c r="H30" s="35"/>
      <c r="I30" s="35"/>
      <c r="J30" s="35"/>
      <c r="K30" s="35"/>
      <c r="L30" s="35"/>
    </row>
    <row r="31" spans="1:24">
      <c r="A31" s="35"/>
      <c r="B31" s="35"/>
      <c r="C31" s="35"/>
      <c r="D31" s="35"/>
      <c r="E31" s="35"/>
      <c r="F31" s="35"/>
      <c r="G31" s="35"/>
      <c r="H31" s="35"/>
      <c r="I31" s="35"/>
      <c r="J31" s="35"/>
      <c r="K31" s="35"/>
      <c r="L31" s="35"/>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2">
    <mergeCell ref="A6:A7"/>
    <mergeCell ref="B7:L7"/>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29.xml><?xml version="1.0" encoding="utf-8"?>
<worksheet xmlns="http://schemas.openxmlformats.org/spreadsheetml/2006/main" xmlns:r="http://schemas.openxmlformats.org/officeDocument/2006/relationships">
  <dimension ref="A1:J224"/>
  <sheetViews>
    <sheetView showGridLines="0" zoomScaleNormal="100" workbookViewId="0">
      <pane ySplit="7" topLeftCell="A65" activePane="bottomLeft" state="frozen"/>
      <selection activeCell="H35" sqref="H35"/>
      <selection pane="bottomLeft" activeCell="G27" sqref="G27"/>
    </sheetView>
  </sheetViews>
  <sheetFormatPr defaultRowHeight="11.25"/>
  <cols>
    <col min="1" max="1" width="40.5703125" style="33" customWidth="1"/>
    <col min="2" max="3" width="8.7109375" style="33" customWidth="1"/>
    <col min="4" max="4" width="48.7109375" style="33" customWidth="1"/>
    <col min="5" max="16384" width="9.140625" style="33"/>
  </cols>
  <sheetData>
    <row r="1" spans="1:10" ht="14.25" customHeight="1">
      <c r="A1" s="501" t="s">
        <v>1819</v>
      </c>
      <c r="B1" s="501"/>
      <c r="C1" s="501"/>
      <c r="D1" s="501"/>
      <c r="F1" s="97" t="s">
        <v>877</v>
      </c>
      <c r="G1" s="454"/>
    </row>
    <row r="2" spans="1:10" ht="14.25" customHeight="1">
      <c r="A2" s="502" t="s">
        <v>942</v>
      </c>
      <c r="B2" s="501"/>
      <c r="C2" s="501"/>
      <c r="D2" s="501"/>
      <c r="F2" s="100" t="s">
        <v>878</v>
      </c>
      <c r="G2" s="454"/>
    </row>
    <row r="3" spans="1:10" ht="14.25" customHeight="1">
      <c r="A3" s="40" t="s">
        <v>1043</v>
      </c>
      <c r="B3" s="433"/>
      <c r="C3" s="433"/>
      <c r="D3" s="433"/>
      <c r="F3" s="101"/>
      <c r="G3" s="454"/>
    </row>
    <row r="4" spans="1:10" ht="14.25" customHeight="1">
      <c r="A4" s="40" t="s">
        <v>941</v>
      </c>
      <c r="B4" s="433"/>
      <c r="C4" s="433"/>
      <c r="D4" s="433"/>
      <c r="F4" s="101"/>
      <c r="G4" s="454"/>
    </row>
    <row r="5" spans="1:10" ht="5.0999999999999996" customHeight="1">
      <c r="A5" s="503"/>
      <c r="B5" s="503"/>
      <c r="C5" s="503"/>
      <c r="D5" s="503"/>
    </row>
    <row r="6" spans="1:10" ht="45" customHeight="1">
      <c r="A6" s="716" t="s">
        <v>553</v>
      </c>
      <c r="B6" s="745" t="s">
        <v>1024</v>
      </c>
      <c r="C6" s="747"/>
      <c r="D6" s="751" t="s">
        <v>554</v>
      </c>
    </row>
    <row r="7" spans="1:10">
      <c r="A7" s="741"/>
      <c r="B7" s="112">
        <v>2000</v>
      </c>
      <c r="C7" s="292">
        <v>2016</v>
      </c>
      <c r="D7" s="756"/>
    </row>
    <row r="8" spans="1:10" ht="14.25" customHeight="1">
      <c r="A8" s="73" t="s">
        <v>993</v>
      </c>
      <c r="B8" s="504">
        <v>0</v>
      </c>
      <c r="C8" s="487">
        <v>1</v>
      </c>
      <c r="D8" s="269" t="s">
        <v>579</v>
      </c>
      <c r="H8" s="500"/>
      <c r="I8" s="500"/>
      <c r="J8" s="500"/>
    </row>
    <row r="9" spans="1:10" ht="14.25" customHeight="1">
      <c r="A9" s="73" t="s">
        <v>513</v>
      </c>
      <c r="B9" s="505">
        <v>184</v>
      </c>
      <c r="C9" s="487">
        <v>582</v>
      </c>
      <c r="D9" s="269" t="s">
        <v>580</v>
      </c>
      <c r="H9" s="500"/>
      <c r="I9" s="500"/>
      <c r="J9" s="500"/>
    </row>
    <row r="10" spans="1:10" ht="14.25" customHeight="1">
      <c r="A10" s="73" t="s">
        <v>348</v>
      </c>
      <c r="B10" s="505">
        <v>20</v>
      </c>
      <c r="C10" s="487">
        <v>1</v>
      </c>
      <c r="D10" s="269" t="s">
        <v>581</v>
      </c>
      <c r="H10" s="500"/>
      <c r="I10" s="500"/>
      <c r="J10" s="500"/>
    </row>
    <row r="11" spans="1:10" ht="14.25" customHeight="1">
      <c r="A11" s="73" t="s">
        <v>514</v>
      </c>
      <c r="B11" s="505">
        <v>3012</v>
      </c>
      <c r="C11" s="487">
        <v>2316</v>
      </c>
      <c r="D11" s="269" t="s">
        <v>582</v>
      </c>
      <c r="H11" s="500"/>
      <c r="I11" s="500"/>
      <c r="J11" s="500"/>
    </row>
    <row r="12" spans="1:10" ht="14.25" customHeight="1">
      <c r="A12" s="73" t="s">
        <v>349</v>
      </c>
      <c r="B12" s="505">
        <v>113</v>
      </c>
      <c r="C12" s="487">
        <v>236</v>
      </c>
      <c r="D12" s="269" t="s">
        <v>478</v>
      </c>
      <c r="H12" s="500"/>
      <c r="I12" s="500"/>
      <c r="J12" s="500"/>
    </row>
    <row r="13" spans="1:10" ht="14.25" customHeight="1">
      <c r="A13" s="73" t="s">
        <v>515</v>
      </c>
      <c r="B13" s="505">
        <v>32</v>
      </c>
      <c r="C13" s="487">
        <v>102</v>
      </c>
      <c r="D13" s="269" t="s">
        <v>479</v>
      </c>
      <c r="H13" s="500"/>
      <c r="I13" s="500"/>
      <c r="J13" s="500"/>
    </row>
    <row r="14" spans="1:10" ht="14.25" customHeight="1">
      <c r="A14" s="73" t="s">
        <v>516</v>
      </c>
      <c r="B14" s="505">
        <v>3141</v>
      </c>
      <c r="C14" s="487">
        <v>7897</v>
      </c>
      <c r="D14" s="269" t="s">
        <v>569</v>
      </c>
      <c r="H14" s="500"/>
      <c r="I14" s="500"/>
      <c r="J14" s="500"/>
    </row>
    <row r="15" spans="1:10" ht="14.25" customHeight="1">
      <c r="A15" s="506" t="s">
        <v>952</v>
      </c>
      <c r="B15" s="505">
        <v>1</v>
      </c>
      <c r="C15" s="487">
        <v>4</v>
      </c>
      <c r="D15" s="269" t="s">
        <v>480</v>
      </c>
      <c r="H15" s="500"/>
      <c r="I15" s="500"/>
      <c r="J15" s="500"/>
    </row>
    <row r="16" spans="1:10" ht="14.25" customHeight="1">
      <c r="A16" s="73" t="s">
        <v>517</v>
      </c>
      <c r="B16" s="412" t="s">
        <v>997</v>
      </c>
      <c r="C16" s="63" t="s">
        <v>997</v>
      </c>
      <c r="D16" s="269" t="s">
        <v>481</v>
      </c>
      <c r="H16" s="500"/>
      <c r="I16" s="500"/>
      <c r="J16" s="500"/>
    </row>
    <row r="17" spans="1:10" ht="14.25" customHeight="1">
      <c r="A17" s="73" t="s">
        <v>518</v>
      </c>
      <c r="B17" s="505">
        <v>57</v>
      </c>
      <c r="C17" s="487">
        <v>49</v>
      </c>
      <c r="D17" s="269" t="s">
        <v>482</v>
      </c>
      <c r="H17" s="500"/>
      <c r="I17" s="500"/>
      <c r="J17" s="500"/>
    </row>
    <row r="18" spans="1:10" ht="14.25" customHeight="1">
      <c r="A18" s="73" t="s">
        <v>519</v>
      </c>
      <c r="B18" s="505">
        <v>9</v>
      </c>
      <c r="C18" s="487">
        <v>7</v>
      </c>
      <c r="D18" s="269" t="s">
        <v>483</v>
      </c>
      <c r="H18" s="500"/>
      <c r="I18" s="500"/>
      <c r="J18" s="500"/>
    </row>
    <row r="19" spans="1:10" ht="14.25" customHeight="1">
      <c r="A19" s="506" t="s">
        <v>1085</v>
      </c>
      <c r="B19" s="505">
        <v>1</v>
      </c>
      <c r="C19" s="487">
        <v>0</v>
      </c>
      <c r="D19" s="269" t="s">
        <v>484</v>
      </c>
      <c r="H19" s="500"/>
      <c r="I19" s="500"/>
      <c r="J19" s="500"/>
    </row>
    <row r="20" spans="1:10" ht="14.25" customHeight="1">
      <c r="A20" s="506" t="s">
        <v>953</v>
      </c>
      <c r="B20" s="412" t="s">
        <v>997</v>
      </c>
      <c r="C20" s="63" t="s">
        <v>997</v>
      </c>
      <c r="D20" s="269" t="s">
        <v>485</v>
      </c>
      <c r="H20" s="500"/>
      <c r="I20" s="500"/>
      <c r="J20" s="500"/>
    </row>
    <row r="21" spans="1:10" ht="14.25" customHeight="1">
      <c r="A21" s="73" t="s">
        <v>943</v>
      </c>
      <c r="B21" s="505">
        <v>45</v>
      </c>
      <c r="C21" s="487">
        <v>11</v>
      </c>
      <c r="D21" s="269" t="s">
        <v>486</v>
      </c>
      <c r="H21" s="500"/>
      <c r="I21" s="500"/>
      <c r="J21" s="500"/>
    </row>
    <row r="22" spans="1:10" ht="14.25" customHeight="1">
      <c r="A22" s="506" t="s">
        <v>944</v>
      </c>
      <c r="B22" s="508"/>
      <c r="C22" s="487"/>
      <c r="D22" s="269" t="s">
        <v>948</v>
      </c>
      <c r="H22" s="500"/>
      <c r="I22" s="500"/>
      <c r="J22" s="500"/>
    </row>
    <row r="23" spans="1:10" ht="14.25" customHeight="1">
      <c r="A23" s="509" t="s">
        <v>945</v>
      </c>
      <c r="B23" s="508"/>
      <c r="C23" s="487"/>
      <c r="D23" s="111" t="s">
        <v>949</v>
      </c>
      <c r="H23" s="500"/>
      <c r="I23" s="500"/>
      <c r="J23" s="500"/>
    </row>
    <row r="24" spans="1:10" ht="14.25" customHeight="1">
      <c r="A24" s="509" t="s">
        <v>947</v>
      </c>
      <c r="B24" s="508"/>
      <c r="C24" s="487"/>
      <c r="D24" s="111" t="s">
        <v>951</v>
      </c>
      <c r="H24" s="500"/>
      <c r="I24" s="500"/>
      <c r="J24" s="500"/>
    </row>
    <row r="25" spans="1:10" ht="14.25" customHeight="1">
      <c r="A25" s="94" t="s">
        <v>946</v>
      </c>
      <c r="B25" s="412" t="s">
        <v>997</v>
      </c>
      <c r="C25" s="487">
        <v>82</v>
      </c>
      <c r="D25" s="111" t="s">
        <v>950</v>
      </c>
      <c r="H25" s="500"/>
      <c r="I25" s="500"/>
      <c r="J25" s="500"/>
    </row>
    <row r="26" spans="1:10" ht="14.25" customHeight="1">
      <c r="A26" s="73" t="s">
        <v>716</v>
      </c>
      <c r="B26" s="505">
        <v>23</v>
      </c>
      <c r="C26" s="487">
        <v>1</v>
      </c>
      <c r="D26" s="269" t="s">
        <v>491</v>
      </c>
      <c r="H26" s="500"/>
      <c r="I26" s="500"/>
      <c r="J26" s="500"/>
    </row>
    <row r="27" spans="1:10" ht="12.75" customHeight="1">
      <c r="A27" s="506" t="s">
        <v>1025</v>
      </c>
      <c r="B27" s="505">
        <v>8</v>
      </c>
      <c r="C27" s="487">
        <v>15</v>
      </c>
      <c r="D27" s="269" t="s">
        <v>487</v>
      </c>
      <c r="H27" s="500"/>
      <c r="I27" s="500"/>
      <c r="J27" s="500"/>
    </row>
    <row r="28" spans="1:10" ht="14.25" customHeight="1">
      <c r="A28" s="506" t="s">
        <v>1026</v>
      </c>
      <c r="B28" s="505">
        <v>0</v>
      </c>
      <c r="C28" s="487">
        <v>1</v>
      </c>
      <c r="D28" s="269" t="s">
        <v>488</v>
      </c>
      <c r="H28" s="500"/>
      <c r="I28" s="500"/>
      <c r="J28" s="500"/>
    </row>
    <row r="29" spans="1:10" ht="14.25" customHeight="1">
      <c r="A29" s="506" t="s">
        <v>1027</v>
      </c>
      <c r="B29" s="505">
        <v>136</v>
      </c>
      <c r="C29" s="487">
        <v>69</v>
      </c>
      <c r="D29" s="269" t="s">
        <v>489</v>
      </c>
      <c r="H29" s="500"/>
      <c r="I29" s="500"/>
      <c r="J29" s="500"/>
    </row>
    <row r="30" spans="1:10" ht="14.25" customHeight="1">
      <c r="A30" s="73" t="s">
        <v>520</v>
      </c>
      <c r="B30" s="505">
        <v>2</v>
      </c>
      <c r="C30" s="487">
        <v>0</v>
      </c>
      <c r="D30" s="269" t="s">
        <v>490</v>
      </c>
      <c r="H30" s="500"/>
      <c r="I30" s="500"/>
      <c r="J30" s="500"/>
    </row>
    <row r="31" spans="1:10" ht="14.25" customHeight="1">
      <c r="A31" s="73" t="s">
        <v>521</v>
      </c>
      <c r="B31" s="505">
        <v>168</v>
      </c>
      <c r="C31" s="487">
        <v>47</v>
      </c>
      <c r="D31" s="269" t="s">
        <v>492</v>
      </c>
      <c r="H31" s="500"/>
      <c r="I31" s="500"/>
      <c r="J31" s="500"/>
    </row>
    <row r="32" spans="1:10" ht="14.25" customHeight="1">
      <c r="A32" s="73" t="s">
        <v>373</v>
      </c>
      <c r="B32" s="505">
        <v>1040184</v>
      </c>
      <c r="C32" s="487">
        <v>260089</v>
      </c>
      <c r="D32" s="269" t="s">
        <v>556</v>
      </c>
      <c r="H32" s="500"/>
      <c r="I32" s="500"/>
      <c r="J32" s="500"/>
    </row>
    <row r="33" spans="1:10" ht="14.25" customHeight="1">
      <c r="A33" s="73" t="s">
        <v>522</v>
      </c>
      <c r="B33" s="505">
        <v>201527376</v>
      </c>
      <c r="C33" s="487">
        <v>209420973</v>
      </c>
      <c r="D33" s="269" t="s">
        <v>493</v>
      </c>
      <c r="H33" s="500"/>
      <c r="I33" s="500"/>
      <c r="J33" s="500"/>
    </row>
    <row r="34" spans="1:10" ht="14.25" customHeight="1">
      <c r="A34" s="73" t="s">
        <v>523</v>
      </c>
      <c r="B34" s="505">
        <v>182</v>
      </c>
      <c r="C34" s="487">
        <v>238</v>
      </c>
      <c r="D34" s="269" t="s">
        <v>494</v>
      </c>
      <c r="H34" s="500"/>
      <c r="I34" s="500"/>
      <c r="J34" s="500"/>
    </row>
    <row r="35" spans="1:10" ht="14.25" customHeight="1">
      <c r="A35" s="73" t="s">
        <v>524</v>
      </c>
      <c r="B35" s="505">
        <v>1</v>
      </c>
      <c r="C35" s="487">
        <v>0</v>
      </c>
      <c r="D35" s="269" t="s">
        <v>495</v>
      </c>
      <c r="H35" s="500"/>
      <c r="I35" s="500"/>
      <c r="J35" s="500"/>
    </row>
    <row r="36" spans="1:10" ht="14.25" customHeight="1">
      <c r="A36" s="506" t="s">
        <v>1028</v>
      </c>
      <c r="B36" s="505">
        <v>2</v>
      </c>
      <c r="C36" s="63" t="s">
        <v>997</v>
      </c>
      <c r="D36" s="269" t="s">
        <v>717</v>
      </c>
      <c r="H36" s="500"/>
      <c r="I36" s="500"/>
      <c r="J36" s="500"/>
    </row>
    <row r="37" spans="1:10" ht="14.25" customHeight="1">
      <c r="A37" s="73" t="s">
        <v>525</v>
      </c>
      <c r="B37" s="507" t="s">
        <v>1820</v>
      </c>
      <c r="C37" s="487">
        <v>0</v>
      </c>
      <c r="D37" s="269" t="s">
        <v>496</v>
      </c>
      <c r="H37" s="500"/>
      <c r="I37" s="500"/>
      <c r="J37" s="500"/>
    </row>
    <row r="38" spans="1:10" ht="14.25" customHeight="1">
      <c r="A38" s="511" t="s">
        <v>1029</v>
      </c>
      <c r="B38" s="505">
        <v>4</v>
      </c>
      <c r="C38" s="487">
        <v>2</v>
      </c>
      <c r="D38" s="269" t="s">
        <v>718</v>
      </c>
      <c r="H38" s="500"/>
      <c r="I38" s="500"/>
      <c r="J38" s="500"/>
    </row>
    <row r="39" spans="1:10" ht="14.25" customHeight="1">
      <c r="A39" s="73" t="s">
        <v>526</v>
      </c>
      <c r="B39" s="505">
        <v>601</v>
      </c>
      <c r="C39" s="487">
        <v>815</v>
      </c>
      <c r="D39" s="269" t="s">
        <v>497</v>
      </c>
      <c r="H39" s="500"/>
      <c r="I39" s="500"/>
      <c r="J39" s="500"/>
    </row>
    <row r="40" spans="1:10" ht="14.25" customHeight="1">
      <c r="A40" s="506" t="s">
        <v>1030</v>
      </c>
      <c r="B40" s="505">
        <v>0</v>
      </c>
      <c r="C40" s="487">
        <v>0</v>
      </c>
      <c r="D40" s="269" t="s">
        <v>719</v>
      </c>
      <c r="H40" s="500"/>
      <c r="I40" s="500"/>
      <c r="J40" s="500"/>
    </row>
    <row r="41" spans="1:10" ht="14.25" customHeight="1">
      <c r="A41" s="73" t="s">
        <v>350</v>
      </c>
      <c r="B41" s="505">
        <v>2126</v>
      </c>
      <c r="C41" s="487">
        <v>7338</v>
      </c>
      <c r="D41" s="269" t="s">
        <v>498</v>
      </c>
      <c r="H41" s="500"/>
      <c r="I41" s="500"/>
      <c r="J41" s="500"/>
    </row>
    <row r="42" spans="1:10" ht="14.25" customHeight="1">
      <c r="A42" s="511" t="s">
        <v>1031</v>
      </c>
      <c r="B42" s="505">
        <v>677</v>
      </c>
      <c r="C42" s="487">
        <v>918</v>
      </c>
      <c r="D42" s="269" t="s">
        <v>720</v>
      </c>
      <c r="H42" s="500"/>
      <c r="I42" s="500"/>
      <c r="J42" s="500"/>
    </row>
    <row r="43" spans="1:10" ht="14.25" customHeight="1">
      <c r="A43" s="506" t="s">
        <v>1032</v>
      </c>
      <c r="B43" s="505">
        <v>15</v>
      </c>
      <c r="C43" s="487">
        <v>7</v>
      </c>
      <c r="D43" s="269" t="s">
        <v>721</v>
      </c>
      <c r="H43" s="500"/>
      <c r="I43" s="500"/>
      <c r="J43" s="500"/>
    </row>
    <row r="44" spans="1:10" ht="14.25" customHeight="1">
      <c r="A44" s="73" t="s">
        <v>527</v>
      </c>
      <c r="B44" s="505">
        <v>293169</v>
      </c>
      <c r="C44" s="487">
        <v>543466</v>
      </c>
      <c r="D44" s="269" t="s">
        <v>499</v>
      </c>
      <c r="H44" s="500"/>
      <c r="I44" s="500"/>
      <c r="J44" s="500"/>
    </row>
    <row r="45" spans="1:10" ht="14.25" customHeight="1">
      <c r="A45" s="506" t="s">
        <v>1033</v>
      </c>
      <c r="B45" s="505">
        <v>0</v>
      </c>
      <c r="C45" s="487">
        <v>0</v>
      </c>
      <c r="D45" s="269" t="s">
        <v>211</v>
      </c>
      <c r="H45" s="500"/>
      <c r="I45" s="500"/>
      <c r="J45" s="500"/>
    </row>
    <row r="46" spans="1:10" ht="14.25" customHeight="1">
      <c r="A46" s="506" t="s">
        <v>1034</v>
      </c>
      <c r="B46" s="505">
        <v>2</v>
      </c>
      <c r="C46" s="487">
        <v>13</v>
      </c>
      <c r="D46" s="269" t="s">
        <v>212</v>
      </c>
      <c r="H46" s="500"/>
      <c r="I46" s="500"/>
      <c r="J46" s="500"/>
    </row>
    <row r="47" spans="1:10" ht="14.25" customHeight="1">
      <c r="A47" s="73" t="s">
        <v>351</v>
      </c>
      <c r="B47" s="505">
        <v>30</v>
      </c>
      <c r="C47" s="487">
        <v>16</v>
      </c>
      <c r="D47" s="269" t="s">
        <v>500</v>
      </c>
      <c r="H47" s="500"/>
      <c r="I47" s="500"/>
      <c r="J47" s="500"/>
    </row>
    <row r="48" spans="1:10" ht="14.25" customHeight="1">
      <c r="A48" s="506" t="s">
        <v>1035</v>
      </c>
      <c r="B48" s="505">
        <v>117</v>
      </c>
      <c r="C48" s="487">
        <v>44</v>
      </c>
      <c r="D48" s="269" t="s">
        <v>213</v>
      </c>
      <c r="H48" s="500"/>
      <c r="I48" s="500"/>
      <c r="J48" s="500"/>
    </row>
    <row r="49" spans="1:10" ht="14.25" customHeight="1">
      <c r="A49" s="73" t="s">
        <v>528</v>
      </c>
      <c r="B49" s="505">
        <v>30</v>
      </c>
      <c r="C49" s="487">
        <v>36</v>
      </c>
      <c r="D49" s="269" t="s">
        <v>501</v>
      </c>
      <c r="H49" s="500"/>
      <c r="I49" s="500"/>
      <c r="J49" s="500"/>
    </row>
    <row r="50" spans="1:10" ht="14.25" customHeight="1">
      <c r="A50" s="73" t="s">
        <v>529</v>
      </c>
      <c r="B50" s="507" t="s">
        <v>1820</v>
      </c>
      <c r="C50" s="487">
        <v>0</v>
      </c>
      <c r="D50" s="269" t="s">
        <v>502</v>
      </c>
      <c r="H50" s="500"/>
      <c r="I50" s="500"/>
      <c r="J50" s="500"/>
    </row>
    <row r="51" spans="1:10" ht="14.25" customHeight="1">
      <c r="A51" s="506" t="s">
        <v>1036</v>
      </c>
      <c r="B51" s="505">
        <v>1164</v>
      </c>
      <c r="C51" s="487">
        <v>919</v>
      </c>
      <c r="D51" s="269" t="s">
        <v>214</v>
      </c>
      <c r="H51" s="500"/>
      <c r="I51" s="500"/>
      <c r="J51" s="500"/>
    </row>
    <row r="52" spans="1:10" ht="14.25" customHeight="1">
      <c r="A52" s="73" t="s">
        <v>530</v>
      </c>
      <c r="B52" s="505">
        <v>916</v>
      </c>
      <c r="C52" s="487">
        <v>4649</v>
      </c>
      <c r="D52" s="269" t="s">
        <v>503</v>
      </c>
      <c r="H52" s="500"/>
      <c r="I52" s="500"/>
      <c r="J52" s="500"/>
    </row>
    <row r="53" spans="1:10" ht="14.25" customHeight="1">
      <c r="A53" s="73" t="s">
        <v>231</v>
      </c>
      <c r="B53" s="412" t="s">
        <v>997</v>
      </c>
      <c r="C53" s="487">
        <v>4739</v>
      </c>
      <c r="D53" s="47" t="s">
        <v>232</v>
      </c>
      <c r="H53" s="500"/>
      <c r="I53" s="500"/>
      <c r="J53" s="500"/>
    </row>
    <row r="54" spans="1:10" ht="14.25" customHeight="1">
      <c r="A54" s="506" t="s">
        <v>1037</v>
      </c>
      <c r="B54" s="505">
        <v>0</v>
      </c>
      <c r="C54" s="487">
        <v>0</v>
      </c>
      <c r="D54" s="269" t="s">
        <v>354</v>
      </c>
      <c r="H54" s="500"/>
      <c r="I54" s="500"/>
      <c r="J54" s="500"/>
    </row>
    <row r="55" spans="1:10" ht="14.25" customHeight="1">
      <c r="A55" s="73" t="s">
        <v>531</v>
      </c>
      <c r="B55" s="412" t="s">
        <v>997</v>
      </c>
      <c r="C55" s="63" t="s">
        <v>997</v>
      </c>
      <c r="D55" s="269" t="s">
        <v>504</v>
      </c>
      <c r="H55" s="500"/>
      <c r="I55" s="500"/>
      <c r="J55" s="500"/>
    </row>
    <row r="56" spans="1:10" ht="14.25" customHeight="1">
      <c r="A56" s="73" t="s">
        <v>862</v>
      </c>
      <c r="B56" s="505">
        <v>6468</v>
      </c>
      <c r="C56" s="487">
        <v>1546</v>
      </c>
      <c r="D56" s="269" t="s">
        <v>1536</v>
      </c>
      <c r="H56" s="500"/>
      <c r="I56" s="500"/>
      <c r="J56" s="500"/>
    </row>
    <row r="57" spans="1:10" ht="14.25" customHeight="1">
      <c r="A57" s="73" t="s">
        <v>352</v>
      </c>
      <c r="B57" s="505">
        <v>1566</v>
      </c>
      <c r="C57" s="487">
        <v>753</v>
      </c>
      <c r="D57" s="269" t="s">
        <v>505</v>
      </c>
      <c r="H57" s="500"/>
      <c r="I57" s="500"/>
      <c r="J57" s="500"/>
    </row>
    <row r="58" spans="1:10" ht="14.25" customHeight="1">
      <c r="A58" s="73" t="s">
        <v>532</v>
      </c>
      <c r="B58" s="505">
        <v>1878</v>
      </c>
      <c r="C58" s="487">
        <v>1600</v>
      </c>
      <c r="D58" s="269" t="s">
        <v>506</v>
      </c>
      <c r="H58" s="500"/>
      <c r="I58" s="500"/>
      <c r="J58" s="500"/>
    </row>
    <row r="59" spans="1:10" ht="14.25" customHeight="1">
      <c r="A59" s="73" t="s">
        <v>533</v>
      </c>
      <c r="B59" s="505">
        <v>158</v>
      </c>
      <c r="C59" s="487">
        <v>110</v>
      </c>
      <c r="D59" s="269" t="s">
        <v>507</v>
      </c>
      <c r="H59" s="500"/>
      <c r="I59" s="500"/>
      <c r="J59" s="500"/>
    </row>
    <row r="60" spans="1:10" ht="14.25" customHeight="1">
      <c r="A60" s="73" t="s">
        <v>534</v>
      </c>
      <c r="B60" s="505">
        <v>20</v>
      </c>
      <c r="C60" s="487">
        <v>7</v>
      </c>
      <c r="D60" s="269" t="s">
        <v>508</v>
      </c>
      <c r="H60" s="500"/>
      <c r="I60" s="500"/>
      <c r="J60" s="500"/>
    </row>
    <row r="61" spans="1:10" ht="14.25" customHeight="1">
      <c r="A61" s="73" t="s">
        <v>535</v>
      </c>
      <c r="B61" s="505">
        <v>162</v>
      </c>
      <c r="C61" s="487">
        <v>52</v>
      </c>
      <c r="D61" s="269" t="s">
        <v>509</v>
      </c>
      <c r="H61" s="500"/>
      <c r="I61" s="500"/>
      <c r="J61" s="500"/>
    </row>
    <row r="62" spans="1:10" ht="14.25" customHeight="1">
      <c r="A62" s="73" t="s">
        <v>1038</v>
      </c>
      <c r="B62" s="505">
        <v>1193</v>
      </c>
      <c r="C62" s="487">
        <v>463</v>
      </c>
      <c r="D62" s="269" t="s">
        <v>510</v>
      </c>
      <c r="H62" s="500"/>
      <c r="I62" s="500"/>
      <c r="J62" s="500"/>
    </row>
    <row r="63" spans="1:10" ht="14.25" customHeight="1">
      <c r="A63" s="73" t="s">
        <v>536</v>
      </c>
      <c r="B63" s="505">
        <v>147919</v>
      </c>
      <c r="C63" s="487">
        <v>22222</v>
      </c>
      <c r="D63" s="269" t="s">
        <v>48</v>
      </c>
      <c r="H63" s="500"/>
      <c r="I63" s="500"/>
      <c r="J63" s="500"/>
    </row>
    <row r="64" spans="1:10" ht="14.25" customHeight="1">
      <c r="A64" s="506" t="s">
        <v>954</v>
      </c>
      <c r="B64" s="505">
        <v>20904</v>
      </c>
      <c r="C64" s="487">
        <v>11845</v>
      </c>
      <c r="D64" s="269" t="s">
        <v>1039</v>
      </c>
      <c r="H64" s="500"/>
      <c r="I64" s="500"/>
      <c r="J64" s="500"/>
    </row>
    <row r="65" spans="1:10" ht="14.25" customHeight="1">
      <c r="A65" s="506" t="s">
        <v>955</v>
      </c>
      <c r="B65" s="505">
        <v>0</v>
      </c>
      <c r="C65" s="487">
        <v>9</v>
      </c>
      <c r="D65" s="269" t="s">
        <v>355</v>
      </c>
      <c r="H65" s="500"/>
      <c r="I65" s="500"/>
      <c r="J65" s="500"/>
    </row>
    <row r="66" spans="1:10" ht="14.25" customHeight="1">
      <c r="A66" s="506" t="s">
        <v>956</v>
      </c>
      <c r="B66" s="505">
        <v>31</v>
      </c>
      <c r="C66" s="487">
        <v>44</v>
      </c>
      <c r="D66" s="269" t="s">
        <v>215</v>
      </c>
      <c r="H66" s="500"/>
      <c r="I66" s="500"/>
      <c r="J66" s="500"/>
    </row>
    <row r="67" spans="1:10" ht="14.25" customHeight="1">
      <c r="A67" s="511" t="s">
        <v>957</v>
      </c>
      <c r="B67" s="510" t="s">
        <v>1820</v>
      </c>
      <c r="C67" s="487">
        <v>938</v>
      </c>
      <c r="D67" s="269" t="s">
        <v>216</v>
      </c>
      <c r="H67" s="500"/>
      <c r="I67" s="500"/>
      <c r="J67" s="500"/>
    </row>
    <row r="68" spans="1:10" ht="14.25" customHeight="1">
      <c r="A68" s="73" t="s">
        <v>537</v>
      </c>
      <c r="B68" s="505">
        <v>345287</v>
      </c>
      <c r="C68" s="487">
        <v>336203</v>
      </c>
      <c r="D68" s="269" t="s">
        <v>561</v>
      </c>
      <c r="H68" s="500"/>
      <c r="I68" s="500"/>
      <c r="J68" s="500"/>
    </row>
    <row r="69" spans="1:10" ht="14.25" customHeight="1">
      <c r="A69" s="511" t="s">
        <v>1089</v>
      </c>
      <c r="B69" s="505">
        <v>370913</v>
      </c>
      <c r="C69" s="487">
        <v>239548</v>
      </c>
      <c r="D69" s="269" t="s">
        <v>217</v>
      </c>
      <c r="H69" s="500"/>
      <c r="I69" s="500"/>
      <c r="J69" s="500"/>
    </row>
    <row r="70" spans="1:10" ht="14.25" customHeight="1">
      <c r="A70" s="506" t="s">
        <v>1040</v>
      </c>
      <c r="B70" s="505">
        <v>687</v>
      </c>
      <c r="C70" s="487">
        <v>76</v>
      </c>
      <c r="D70" s="269" t="s">
        <v>218</v>
      </c>
      <c r="H70" s="500"/>
      <c r="I70" s="500"/>
      <c r="J70" s="500"/>
    </row>
    <row r="71" spans="1:10" ht="14.25" customHeight="1">
      <c r="A71" s="73" t="s">
        <v>538</v>
      </c>
      <c r="B71" s="412" t="s">
        <v>997</v>
      </c>
      <c r="C71" s="63" t="s">
        <v>997</v>
      </c>
      <c r="D71" s="269" t="s">
        <v>49</v>
      </c>
      <c r="H71" s="500"/>
      <c r="I71" s="500"/>
      <c r="J71" s="500"/>
    </row>
    <row r="72" spans="1:10" ht="14.25" customHeight="1">
      <c r="A72" s="506" t="s">
        <v>1041</v>
      </c>
      <c r="B72" s="505">
        <v>11966</v>
      </c>
      <c r="C72" s="487">
        <v>14290</v>
      </c>
      <c r="D72" s="269" t="s">
        <v>219</v>
      </c>
      <c r="H72" s="500"/>
      <c r="I72" s="500"/>
      <c r="J72" s="500"/>
    </row>
    <row r="73" spans="1:10" ht="14.25" customHeight="1">
      <c r="A73" s="511" t="s">
        <v>1042</v>
      </c>
      <c r="B73" s="505">
        <v>5787</v>
      </c>
      <c r="C73" s="487">
        <v>3487</v>
      </c>
      <c r="D73" s="269" t="s">
        <v>220</v>
      </c>
      <c r="H73" s="500"/>
      <c r="I73" s="500"/>
      <c r="J73" s="500"/>
    </row>
    <row r="74" spans="1:10" ht="14.25" customHeight="1">
      <c r="A74" s="73" t="s">
        <v>539</v>
      </c>
      <c r="B74" s="507" t="s">
        <v>1820</v>
      </c>
      <c r="C74" s="487">
        <v>70</v>
      </c>
      <c r="D74" s="269" t="s">
        <v>50</v>
      </c>
      <c r="H74" s="500"/>
      <c r="I74" s="500"/>
      <c r="J74" s="500"/>
    </row>
    <row r="75" spans="1:10" ht="14.25" customHeight="1">
      <c r="A75" s="73" t="s">
        <v>353</v>
      </c>
      <c r="B75" s="505">
        <v>4</v>
      </c>
      <c r="C75" s="487">
        <v>14</v>
      </c>
      <c r="D75" s="269" t="s">
        <v>51</v>
      </c>
      <c r="H75" s="500"/>
      <c r="I75" s="500"/>
      <c r="J75" s="500"/>
    </row>
    <row r="76" spans="1:10" ht="14.25" customHeight="1">
      <c r="A76" s="73" t="s">
        <v>540</v>
      </c>
      <c r="B76" s="505">
        <v>13</v>
      </c>
      <c r="C76" s="487">
        <v>30</v>
      </c>
      <c r="D76" s="269" t="s">
        <v>52</v>
      </c>
      <c r="H76" s="500"/>
      <c r="I76" s="500"/>
      <c r="J76" s="500"/>
    </row>
    <row r="77" spans="1:10" ht="14.25" customHeight="1">
      <c r="A77" s="73" t="s">
        <v>541</v>
      </c>
      <c r="B77" s="505">
        <v>11</v>
      </c>
      <c r="C77" s="487">
        <v>3</v>
      </c>
      <c r="D77" s="269" t="s">
        <v>53</v>
      </c>
      <c r="H77" s="500"/>
      <c r="I77" s="500"/>
      <c r="J77" s="500"/>
    </row>
    <row r="78" spans="1:10" ht="5.0999999999999996" customHeight="1"/>
    <row r="79" spans="1:10" ht="42.75" customHeight="1">
      <c r="A79" s="777" t="s">
        <v>1129</v>
      </c>
      <c r="B79" s="777"/>
      <c r="C79" s="777"/>
      <c r="D79" s="777"/>
    </row>
    <row r="80" spans="1:10" ht="37.5" customHeight="1">
      <c r="A80" s="749" t="s">
        <v>1044</v>
      </c>
      <c r="B80" s="749"/>
      <c r="C80" s="749"/>
      <c r="D80" s="749"/>
    </row>
    <row r="81" spans="1:3">
      <c r="A81" s="512"/>
      <c r="B81" s="453"/>
      <c r="C81" s="453"/>
    </row>
    <row r="82" spans="1:3">
      <c r="B82" s="453"/>
      <c r="C82" s="453"/>
    </row>
    <row r="83" spans="1:3">
      <c r="A83" s="36"/>
      <c r="B83" s="453"/>
      <c r="C83" s="453"/>
    </row>
    <row r="84" spans="1:3">
      <c r="A84" s="36"/>
      <c r="B84" s="453"/>
      <c r="C84" s="453"/>
    </row>
    <row r="85" spans="1:3">
      <c r="A85" s="36"/>
      <c r="B85" s="453"/>
      <c r="C85" s="453"/>
    </row>
    <row r="86" spans="1:3">
      <c r="A86" s="36"/>
      <c r="B86" s="453"/>
      <c r="C86" s="453"/>
    </row>
    <row r="87" spans="1:3">
      <c r="A87" s="36"/>
      <c r="B87" s="453"/>
      <c r="C87" s="453"/>
    </row>
    <row r="88" spans="1:3">
      <c r="A88" s="36"/>
      <c r="B88" s="453"/>
      <c r="C88" s="453"/>
    </row>
    <row r="89" spans="1:3">
      <c r="A89" s="36"/>
      <c r="B89" s="453"/>
      <c r="C89" s="453"/>
    </row>
    <row r="90" spans="1:3">
      <c r="A90" s="36"/>
      <c r="B90" s="453"/>
      <c r="C90" s="453"/>
    </row>
    <row r="91" spans="1:3">
      <c r="A91" s="36"/>
      <c r="B91" s="453"/>
      <c r="C91" s="453"/>
    </row>
    <row r="92" spans="1:3">
      <c r="A92" s="36"/>
      <c r="B92" s="453"/>
      <c r="C92" s="453"/>
    </row>
    <row r="93" spans="1:3">
      <c r="A93" s="36"/>
      <c r="B93" s="453"/>
      <c r="C93" s="453"/>
    </row>
    <row r="94" spans="1:3">
      <c r="A94" s="36"/>
      <c r="B94" s="453"/>
      <c r="C94" s="453"/>
    </row>
    <row r="95" spans="1:3">
      <c r="A95" s="36"/>
      <c r="B95" s="453"/>
      <c r="C95" s="453"/>
    </row>
    <row r="96" spans="1:3">
      <c r="A96" s="36"/>
      <c r="B96" s="453"/>
      <c r="C96" s="453"/>
    </row>
    <row r="97" spans="1:3">
      <c r="A97" s="36"/>
      <c r="B97" s="453"/>
      <c r="C97" s="453"/>
    </row>
    <row r="98" spans="1:3">
      <c r="A98" s="36"/>
      <c r="B98" s="453"/>
      <c r="C98" s="453"/>
    </row>
    <row r="99" spans="1:3">
      <c r="A99" s="36"/>
      <c r="B99" s="453"/>
      <c r="C99" s="453"/>
    </row>
    <row r="100" spans="1:3">
      <c r="A100" s="36"/>
      <c r="B100" s="453"/>
      <c r="C100" s="453"/>
    </row>
    <row r="101" spans="1:3">
      <c r="A101" s="36"/>
      <c r="B101" s="453"/>
      <c r="C101" s="453"/>
    </row>
    <row r="102" spans="1:3">
      <c r="A102" s="36"/>
      <c r="B102" s="453"/>
      <c r="C102" s="453"/>
    </row>
    <row r="103" spans="1:3">
      <c r="A103" s="36"/>
      <c r="B103" s="453"/>
      <c r="C103" s="453"/>
    </row>
    <row r="104" spans="1:3">
      <c r="A104" s="36"/>
      <c r="B104" s="453"/>
      <c r="C104" s="453"/>
    </row>
    <row r="105" spans="1:3">
      <c r="A105" s="36"/>
      <c r="B105" s="453"/>
      <c r="C105" s="453"/>
    </row>
    <row r="106" spans="1:3">
      <c r="A106" s="36"/>
      <c r="B106" s="453"/>
      <c r="C106" s="453"/>
    </row>
    <row r="107" spans="1:3">
      <c r="A107" s="36"/>
      <c r="B107" s="453"/>
      <c r="C107" s="453"/>
    </row>
    <row r="108" spans="1:3">
      <c r="A108" s="36"/>
      <c r="B108" s="453"/>
      <c r="C108" s="453"/>
    </row>
    <row r="109" spans="1:3">
      <c r="A109" s="36"/>
      <c r="B109" s="453"/>
      <c r="C109" s="453"/>
    </row>
    <row r="110" spans="1:3">
      <c r="A110" s="36"/>
      <c r="B110" s="453"/>
      <c r="C110" s="453"/>
    </row>
    <row r="111" spans="1:3">
      <c r="A111" s="36"/>
      <c r="B111" s="453"/>
      <c r="C111" s="453"/>
    </row>
    <row r="112" spans="1:3">
      <c r="A112" s="36"/>
      <c r="B112" s="453"/>
      <c r="C112" s="453"/>
    </row>
    <row r="113" spans="1:3">
      <c r="A113" s="36"/>
      <c r="B113" s="453"/>
      <c r="C113" s="453"/>
    </row>
    <row r="114" spans="1:3">
      <c r="A114" s="36"/>
      <c r="B114" s="453"/>
      <c r="C114" s="453"/>
    </row>
    <row r="115" spans="1:3">
      <c r="A115" s="36"/>
      <c r="B115" s="453"/>
      <c r="C115" s="453"/>
    </row>
    <row r="116" spans="1:3">
      <c r="A116" s="36"/>
      <c r="B116" s="453"/>
      <c r="C116" s="453"/>
    </row>
    <row r="117" spans="1:3">
      <c r="A117" s="36"/>
      <c r="B117" s="453"/>
      <c r="C117" s="453"/>
    </row>
    <row r="118" spans="1:3">
      <c r="A118" s="36"/>
      <c r="B118" s="453"/>
      <c r="C118" s="453"/>
    </row>
    <row r="119" spans="1:3">
      <c r="A119" s="36"/>
      <c r="B119" s="453"/>
      <c r="C119" s="453"/>
    </row>
    <row r="120" spans="1:3">
      <c r="A120" s="36"/>
      <c r="B120" s="453"/>
      <c r="C120" s="453"/>
    </row>
    <row r="121" spans="1:3">
      <c r="A121" s="36"/>
      <c r="B121" s="453"/>
      <c r="C121" s="453"/>
    </row>
    <row r="122" spans="1:3">
      <c r="A122" s="36"/>
      <c r="B122" s="453"/>
      <c r="C122" s="453"/>
    </row>
    <row r="123" spans="1:3">
      <c r="A123" s="36"/>
      <c r="B123" s="453"/>
      <c r="C123" s="453"/>
    </row>
    <row r="124" spans="1:3">
      <c r="A124" s="36"/>
      <c r="B124" s="453"/>
      <c r="C124" s="453"/>
    </row>
    <row r="125" spans="1:3">
      <c r="A125" s="36"/>
      <c r="B125" s="453"/>
      <c r="C125" s="453"/>
    </row>
    <row r="126" spans="1:3">
      <c r="A126" s="36"/>
      <c r="B126" s="453"/>
      <c r="C126" s="453"/>
    </row>
    <row r="127" spans="1:3">
      <c r="A127" s="36"/>
      <c r="B127" s="453"/>
      <c r="C127" s="453"/>
    </row>
    <row r="128" spans="1:3">
      <c r="A128" s="36"/>
      <c r="B128" s="453"/>
      <c r="C128" s="453"/>
    </row>
    <row r="129" spans="1:3">
      <c r="A129" s="36"/>
      <c r="B129" s="453"/>
      <c r="C129" s="453"/>
    </row>
    <row r="130" spans="1:3">
      <c r="A130" s="36"/>
      <c r="B130" s="453"/>
      <c r="C130" s="453"/>
    </row>
    <row r="131" spans="1:3">
      <c r="A131" s="36"/>
      <c r="B131" s="453"/>
      <c r="C131" s="453"/>
    </row>
    <row r="132" spans="1:3">
      <c r="A132" s="36"/>
      <c r="B132" s="453"/>
      <c r="C132" s="453"/>
    </row>
    <row r="133" spans="1:3">
      <c r="A133" s="36"/>
      <c r="B133" s="453"/>
      <c r="C133" s="453"/>
    </row>
    <row r="134" spans="1:3">
      <c r="A134" s="36"/>
      <c r="B134" s="453"/>
      <c r="C134" s="453"/>
    </row>
    <row r="135" spans="1:3">
      <c r="A135" s="36"/>
      <c r="B135" s="453"/>
      <c r="C135" s="453"/>
    </row>
    <row r="136" spans="1:3">
      <c r="A136" s="36"/>
      <c r="B136" s="453"/>
      <c r="C136" s="453"/>
    </row>
    <row r="137" spans="1:3">
      <c r="A137" s="36"/>
      <c r="B137" s="453"/>
      <c r="C137" s="453"/>
    </row>
    <row r="138" spans="1:3">
      <c r="A138" s="36"/>
      <c r="B138" s="453"/>
      <c r="C138" s="453"/>
    </row>
    <row r="139" spans="1:3">
      <c r="A139" s="36"/>
      <c r="B139" s="453"/>
      <c r="C139" s="453"/>
    </row>
    <row r="140" spans="1:3">
      <c r="A140" s="36"/>
      <c r="B140" s="453"/>
      <c r="C140" s="453"/>
    </row>
    <row r="141" spans="1:3">
      <c r="A141" s="36"/>
      <c r="B141" s="453"/>
      <c r="C141" s="453"/>
    </row>
    <row r="142" spans="1:3">
      <c r="A142" s="36"/>
      <c r="B142" s="453"/>
      <c r="C142" s="453"/>
    </row>
    <row r="143" spans="1:3">
      <c r="A143" s="36"/>
      <c r="B143" s="453"/>
      <c r="C143" s="453"/>
    </row>
    <row r="144" spans="1:3">
      <c r="A144" s="36"/>
      <c r="B144" s="453"/>
      <c r="C144" s="453"/>
    </row>
    <row r="145" spans="1:3">
      <c r="A145" s="36"/>
      <c r="B145" s="453"/>
      <c r="C145" s="453"/>
    </row>
    <row r="146" spans="1:3">
      <c r="A146" s="36"/>
      <c r="B146" s="453"/>
      <c r="C146" s="453"/>
    </row>
    <row r="147" spans="1:3">
      <c r="A147" s="36"/>
      <c r="B147" s="453"/>
      <c r="C147" s="453"/>
    </row>
    <row r="148" spans="1:3">
      <c r="A148" s="36"/>
      <c r="B148" s="453"/>
      <c r="C148" s="453"/>
    </row>
    <row r="149" spans="1:3">
      <c r="A149" s="36"/>
      <c r="B149" s="453"/>
      <c r="C149" s="453"/>
    </row>
    <row r="150" spans="1:3">
      <c r="A150" s="36"/>
      <c r="B150" s="453"/>
      <c r="C150" s="453"/>
    </row>
    <row r="151" spans="1:3">
      <c r="A151" s="36"/>
      <c r="B151" s="453"/>
      <c r="C151" s="453"/>
    </row>
    <row r="152" spans="1:3">
      <c r="A152" s="36"/>
      <c r="B152" s="453"/>
      <c r="C152" s="453"/>
    </row>
    <row r="153" spans="1:3">
      <c r="A153" s="36"/>
      <c r="B153" s="453"/>
      <c r="C153" s="453"/>
    </row>
    <row r="154" spans="1:3">
      <c r="A154" s="36"/>
      <c r="B154" s="453"/>
      <c r="C154" s="453"/>
    </row>
    <row r="155" spans="1:3">
      <c r="A155" s="36"/>
      <c r="B155" s="453"/>
      <c r="C155" s="453"/>
    </row>
    <row r="156" spans="1:3">
      <c r="A156" s="36"/>
      <c r="B156" s="453"/>
      <c r="C156" s="453"/>
    </row>
    <row r="157" spans="1:3">
      <c r="A157" s="36"/>
      <c r="B157" s="453"/>
      <c r="C157" s="453"/>
    </row>
    <row r="158" spans="1:3">
      <c r="A158" s="36"/>
      <c r="B158" s="453"/>
      <c r="C158" s="453"/>
    </row>
    <row r="159" spans="1:3">
      <c r="A159" s="36"/>
      <c r="B159" s="453"/>
      <c r="C159" s="453"/>
    </row>
    <row r="160" spans="1:3">
      <c r="A160" s="36"/>
      <c r="B160" s="453"/>
      <c r="C160" s="453"/>
    </row>
    <row r="161" spans="1:3">
      <c r="A161" s="36"/>
      <c r="B161" s="453"/>
      <c r="C161" s="453"/>
    </row>
    <row r="162" spans="1:3">
      <c r="A162" s="36"/>
      <c r="B162" s="453"/>
      <c r="C162" s="453"/>
    </row>
    <row r="163" spans="1:3">
      <c r="A163" s="36"/>
      <c r="B163" s="453"/>
      <c r="C163" s="453"/>
    </row>
    <row r="164" spans="1:3">
      <c r="A164" s="36"/>
      <c r="B164" s="453"/>
      <c r="C164" s="453"/>
    </row>
    <row r="165" spans="1:3">
      <c r="A165" s="36"/>
      <c r="B165" s="453"/>
      <c r="C165" s="453"/>
    </row>
    <row r="166" spans="1:3">
      <c r="A166" s="36"/>
      <c r="B166" s="453"/>
      <c r="C166" s="453"/>
    </row>
    <row r="167" spans="1:3">
      <c r="A167" s="36"/>
      <c r="B167" s="453"/>
      <c r="C167" s="453"/>
    </row>
    <row r="168" spans="1:3">
      <c r="A168" s="36"/>
      <c r="B168" s="453"/>
      <c r="C168" s="453"/>
    </row>
    <row r="169" spans="1:3">
      <c r="A169" s="36"/>
      <c r="B169" s="453"/>
      <c r="C169" s="453"/>
    </row>
    <row r="170" spans="1:3">
      <c r="A170" s="36"/>
      <c r="B170" s="453"/>
      <c r="C170" s="453"/>
    </row>
    <row r="171" spans="1:3">
      <c r="A171" s="36"/>
      <c r="B171" s="453"/>
      <c r="C171" s="453"/>
    </row>
    <row r="172" spans="1:3">
      <c r="A172" s="36"/>
      <c r="B172" s="453"/>
      <c r="C172" s="453"/>
    </row>
    <row r="173" spans="1:3">
      <c r="A173" s="36"/>
      <c r="B173" s="453"/>
      <c r="C173" s="453"/>
    </row>
    <row r="174" spans="1:3">
      <c r="A174" s="36"/>
      <c r="B174" s="453"/>
      <c r="C174" s="453"/>
    </row>
    <row r="175" spans="1:3">
      <c r="A175" s="36"/>
      <c r="B175" s="453"/>
      <c r="C175" s="453"/>
    </row>
    <row r="176" spans="1:3">
      <c r="A176" s="36"/>
      <c r="B176" s="453"/>
      <c r="C176" s="453"/>
    </row>
    <row r="177" spans="1:3">
      <c r="A177" s="36"/>
      <c r="B177" s="453"/>
      <c r="C177" s="453"/>
    </row>
    <row r="178" spans="1:3">
      <c r="A178" s="36"/>
      <c r="B178" s="453"/>
      <c r="C178" s="453"/>
    </row>
    <row r="179" spans="1:3">
      <c r="A179" s="36"/>
      <c r="B179" s="453"/>
      <c r="C179" s="453"/>
    </row>
    <row r="180" spans="1:3">
      <c r="A180" s="36"/>
      <c r="B180" s="453"/>
      <c r="C180" s="453"/>
    </row>
    <row r="181" spans="1:3">
      <c r="A181" s="36"/>
      <c r="B181" s="453"/>
      <c r="C181" s="453"/>
    </row>
    <row r="182" spans="1:3">
      <c r="A182" s="36"/>
      <c r="B182" s="453"/>
      <c r="C182" s="453"/>
    </row>
    <row r="183" spans="1:3">
      <c r="A183" s="36"/>
      <c r="B183" s="453"/>
      <c r="C183" s="453"/>
    </row>
    <row r="184" spans="1:3">
      <c r="A184" s="36"/>
      <c r="B184" s="453"/>
      <c r="C184" s="453"/>
    </row>
    <row r="185" spans="1:3">
      <c r="A185" s="36"/>
      <c r="B185" s="453"/>
      <c r="C185" s="453"/>
    </row>
    <row r="186" spans="1:3">
      <c r="A186" s="36"/>
      <c r="B186" s="453"/>
      <c r="C186" s="453"/>
    </row>
    <row r="187" spans="1:3">
      <c r="A187" s="36"/>
      <c r="B187" s="453"/>
      <c r="C187" s="453"/>
    </row>
    <row r="188" spans="1:3">
      <c r="A188" s="36"/>
      <c r="B188" s="453"/>
      <c r="C188" s="453"/>
    </row>
    <row r="189" spans="1:3">
      <c r="A189" s="36"/>
      <c r="B189" s="453"/>
      <c r="C189" s="453"/>
    </row>
    <row r="190" spans="1:3">
      <c r="A190" s="36"/>
      <c r="B190" s="453"/>
      <c r="C190" s="453"/>
    </row>
    <row r="191" spans="1:3">
      <c r="A191" s="36"/>
      <c r="B191" s="453"/>
      <c r="C191" s="453"/>
    </row>
    <row r="192" spans="1:3">
      <c r="A192" s="36"/>
      <c r="B192" s="453"/>
      <c r="C192" s="453"/>
    </row>
    <row r="193" spans="1:3">
      <c r="A193" s="36"/>
      <c r="B193" s="453"/>
      <c r="C193" s="453"/>
    </row>
    <row r="194" spans="1:3">
      <c r="A194" s="36"/>
      <c r="B194" s="453"/>
      <c r="C194" s="453"/>
    </row>
    <row r="195" spans="1:3">
      <c r="A195" s="36"/>
      <c r="B195" s="453"/>
      <c r="C195" s="453"/>
    </row>
    <row r="196" spans="1:3">
      <c r="A196" s="36"/>
      <c r="B196" s="453"/>
      <c r="C196" s="453"/>
    </row>
    <row r="197" spans="1:3">
      <c r="A197" s="36"/>
      <c r="B197" s="453"/>
      <c r="C197" s="453"/>
    </row>
    <row r="198" spans="1:3">
      <c r="A198" s="36"/>
      <c r="B198" s="453"/>
      <c r="C198" s="453"/>
    </row>
    <row r="199" spans="1:3">
      <c r="A199" s="36"/>
      <c r="B199" s="453"/>
      <c r="C199" s="453"/>
    </row>
    <row r="200" spans="1:3">
      <c r="A200" s="36"/>
      <c r="B200" s="453"/>
      <c r="C200" s="453"/>
    </row>
    <row r="201" spans="1:3">
      <c r="A201" s="36"/>
      <c r="B201" s="36"/>
      <c r="C201" s="36"/>
    </row>
    <row r="202" spans="1:3">
      <c r="A202" s="36"/>
      <c r="B202" s="36"/>
      <c r="C202" s="36"/>
    </row>
    <row r="203" spans="1:3">
      <c r="A203" s="36"/>
      <c r="B203" s="36"/>
      <c r="C203" s="36"/>
    </row>
    <row r="204" spans="1:3">
      <c r="A204" s="36"/>
      <c r="B204" s="36"/>
      <c r="C204" s="36"/>
    </row>
    <row r="205" spans="1:3">
      <c r="A205" s="36"/>
      <c r="B205" s="36"/>
      <c r="C205" s="36"/>
    </row>
    <row r="206" spans="1:3">
      <c r="A206" s="36"/>
      <c r="B206" s="36"/>
      <c r="C206" s="36"/>
    </row>
    <row r="207" spans="1:3">
      <c r="A207" s="36"/>
      <c r="B207" s="36"/>
      <c r="C207" s="36"/>
    </row>
    <row r="208" spans="1:3">
      <c r="A208" s="36"/>
      <c r="B208" s="36"/>
      <c r="C208" s="36"/>
    </row>
    <row r="209" spans="1:3">
      <c r="A209" s="36"/>
      <c r="B209" s="36"/>
      <c r="C209" s="36"/>
    </row>
    <row r="210" spans="1:3">
      <c r="A210" s="36"/>
      <c r="B210" s="36"/>
      <c r="C210" s="36"/>
    </row>
    <row r="211" spans="1:3">
      <c r="A211" s="36"/>
      <c r="B211" s="36"/>
      <c r="C211" s="36"/>
    </row>
    <row r="212" spans="1:3">
      <c r="A212" s="36"/>
      <c r="B212" s="36"/>
      <c r="C212" s="36"/>
    </row>
    <row r="213" spans="1:3">
      <c r="A213" s="36"/>
      <c r="B213" s="36"/>
      <c r="C213" s="36"/>
    </row>
    <row r="214" spans="1:3">
      <c r="A214" s="36"/>
      <c r="B214" s="36"/>
      <c r="C214" s="36"/>
    </row>
    <row r="215" spans="1:3">
      <c r="A215" s="36"/>
      <c r="B215" s="36"/>
      <c r="C215" s="36"/>
    </row>
    <row r="216" spans="1:3">
      <c r="A216" s="36"/>
      <c r="B216" s="36"/>
      <c r="C216" s="36"/>
    </row>
    <row r="217" spans="1:3">
      <c r="A217" s="36"/>
      <c r="B217" s="36"/>
      <c r="C217" s="36"/>
    </row>
    <row r="218" spans="1:3">
      <c r="A218" s="36"/>
      <c r="B218" s="36"/>
      <c r="C218" s="36"/>
    </row>
    <row r="219" spans="1:3">
      <c r="A219" s="36"/>
      <c r="B219" s="36"/>
      <c r="C219" s="36"/>
    </row>
    <row r="220" spans="1:3">
      <c r="A220" s="36"/>
      <c r="B220" s="36"/>
      <c r="C220" s="36"/>
    </row>
    <row r="221" spans="1:3">
      <c r="A221" s="36"/>
      <c r="B221" s="36"/>
      <c r="C221" s="36"/>
    </row>
    <row r="222" spans="1:3">
      <c r="A222" s="36"/>
      <c r="B222" s="36"/>
      <c r="C222" s="36"/>
    </row>
    <row r="223" spans="1:3">
      <c r="A223" s="36"/>
      <c r="B223" s="36"/>
      <c r="C223" s="36"/>
    </row>
    <row r="224" spans="1:3">
      <c r="A224" s="36"/>
      <c r="B224" s="36"/>
      <c r="C224" s="36"/>
    </row>
  </sheetData>
  <customSheetViews>
    <customSheetView guid="{17A61E15-CB34-4E45-B54C-4890B27A542F}" showGridLines="0">
      <pane ySplit="7" topLeftCell="A8"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5">
    <mergeCell ref="A79:D79"/>
    <mergeCell ref="A80:D80"/>
    <mergeCell ref="A6:A7"/>
    <mergeCell ref="B6:C6"/>
    <mergeCell ref="D6:D7"/>
  </mergeCells>
  <phoneticPr fontId="0" type="noConversion"/>
  <hyperlinks>
    <hyperlink ref="F1" location="'Spis tablic_Contents'!A1" display="&lt; POWRÓT"/>
    <hyperlink ref="F2" location="'Spis tablic_Contents'!A1" display="&lt; BACK"/>
  </hyperlinks>
  <pageMargins left="0.74803149606299213" right="0.74803149606299213" top="0.78740157480314965" bottom="0.78740157480314965" header="0.51181102362204722" footer="0.51181102362204722"/>
  <pageSetup paperSize="9" orientation="portrait" horizontalDpi="4294967293" r:id="rId2"/>
  <headerFooter alignWithMargins="0"/>
</worksheet>
</file>

<file path=xl/worksheets/sheet3.xml><?xml version="1.0" encoding="utf-8"?>
<worksheet xmlns="http://schemas.openxmlformats.org/spreadsheetml/2006/main" xmlns:r="http://schemas.openxmlformats.org/officeDocument/2006/relationships">
  <dimension ref="A1:K53"/>
  <sheetViews>
    <sheetView showGridLines="0" zoomScaleNormal="100" workbookViewId="0">
      <selection activeCell="J1" sqref="J1"/>
    </sheetView>
  </sheetViews>
  <sheetFormatPr defaultRowHeight="11.25"/>
  <cols>
    <col min="1" max="1" width="21.42578125" style="71" customWidth="1"/>
    <col min="2" max="2" width="7.85546875" style="71" customWidth="1"/>
    <col min="3" max="3" width="8" style="71" customWidth="1"/>
    <col min="4" max="4" width="9.140625" style="71" customWidth="1"/>
    <col min="5" max="5" width="7.85546875" style="71" customWidth="1"/>
    <col min="6" max="6" width="8.42578125" style="71" customWidth="1"/>
    <col min="7" max="7" width="9" style="71" customWidth="1"/>
    <col min="8" max="8" width="19.28515625" style="71" customWidth="1"/>
    <col min="9" max="16384" width="9.140625" style="71"/>
  </cols>
  <sheetData>
    <row r="1" spans="1:11" ht="14.25" customHeight="1">
      <c r="A1" s="32" t="s">
        <v>1788</v>
      </c>
      <c r="B1" s="32"/>
      <c r="C1" s="32"/>
      <c r="D1" s="32"/>
      <c r="E1" s="32"/>
      <c r="F1" s="32"/>
      <c r="G1" s="32"/>
      <c r="H1" s="32"/>
      <c r="J1" s="97" t="s">
        <v>877</v>
      </c>
      <c r="K1" s="98"/>
    </row>
    <row r="2" spans="1:11" ht="14.25" customHeight="1">
      <c r="A2" s="40" t="s">
        <v>876</v>
      </c>
      <c r="B2" s="105"/>
      <c r="C2" s="105"/>
      <c r="D2" s="105"/>
      <c r="E2" s="105"/>
      <c r="F2" s="105"/>
      <c r="G2" s="105"/>
      <c r="H2" s="105"/>
      <c r="J2" s="100" t="s">
        <v>878</v>
      </c>
      <c r="K2" s="98"/>
    </row>
    <row r="3" spans="1:11" ht="5.0999999999999996" customHeight="1">
      <c r="A3" s="125"/>
      <c r="B3" s="125"/>
      <c r="C3" s="125"/>
      <c r="D3" s="125"/>
      <c r="E3" s="125"/>
      <c r="F3" s="125"/>
      <c r="G3" s="125"/>
      <c r="H3" s="125"/>
    </row>
    <row r="4" spans="1:11" ht="15" customHeight="1">
      <c r="A4" s="717" t="s">
        <v>553</v>
      </c>
      <c r="B4" s="126" t="s">
        <v>639</v>
      </c>
      <c r="C4" s="124">
        <v>2000</v>
      </c>
      <c r="D4" s="127">
        <v>2005</v>
      </c>
      <c r="E4" s="124">
        <v>2010</v>
      </c>
      <c r="F4" s="128">
        <v>2015</v>
      </c>
      <c r="G4" s="128" t="s">
        <v>1617</v>
      </c>
      <c r="H4" s="719" t="s">
        <v>554</v>
      </c>
    </row>
    <row r="5" spans="1:11" ht="22.5" customHeight="1">
      <c r="A5" s="718"/>
      <c r="B5" s="714" t="s">
        <v>640</v>
      </c>
      <c r="C5" s="715"/>
      <c r="D5" s="715"/>
      <c r="E5" s="715"/>
      <c r="F5" s="715"/>
      <c r="G5" s="716"/>
      <c r="H5" s="720"/>
    </row>
    <row r="6" spans="1:11" ht="14.25" customHeight="1">
      <c r="A6" s="129" t="s">
        <v>584</v>
      </c>
      <c r="B6" s="130">
        <v>5353466</v>
      </c>
      <c r="C6" s="131">
        <v>3847603</v>
      </c>
      <c r="D6" s="132">
        <v>3970444</v>
      </c>
      <c r="E6" s="131">
        <v>4386883</v>
      </c>
      <c r="F6" s="133" t="s">
        <v>1622</v>
      </c>
      <c r="G6" s="133">
        <v>4448025</v>
      </c>
      <c r="H6" s="134" t="s">
        <v>744</v>
      </c>
    </row>
    <row r="7" spans="1:11" ht="14.25" customHeight="1">
      <c r="A7" s="135" t="s">
        <v>641</v>
      </c>
      <c r="B7" s="76">
        <v>3628603</v>
      </c>
      <c r="C7" s="136">
        <v>1940687</v>
      </c>
      <c r="D7" s="76">
        <v>1907363</v>
      </c>
      <c r="E7" s="136">
        <v>2007947</v>
      </c>
      <c r="F7" s="137">
        <v>1703736</v>
      </c>
      <c r="G7" s="138">
        <v>1772100</v>
      </c>
      <c r="H7" s="139" t="s">
        <v>646</v>
      </c>
    </row>
    <row r="8" spans="1:11" ht="14.25" customHeight="1">
      <c r="A8" s="135" t="s">
        <v>642</v>
      </c>
      <c r="B8" s="76">
        <v>592337</v>
      </c>
      <c r="C8" s="136">
        <v>507526</v>
      </c>
      <c r="D8" s="76">
        <v>532820</v>
      </c>
      <c r="E8" s="136">
        <v>484708</v>
      </c>
      <c r="F8" s="137">
        <v>514280</v>
      </c>
      <c r="G8" s="138">
        <v>490125</v>
      </c>
      <c r="H8" s="139" t="s">
        <v>647</v>
      </c>
    </row>
    <row r="9" spans="1:11" ht="14.25" customHeight="1">
      <c r="A9" s="135" t="s">
        <v>643</v>
      </c>
      <c r="B9" s="76">
        <v>618685</v>
      </c>
      <c r="C9" s="136">
        <v>768502</v>
      </c>
      <c r="D9" s="76">
        <v>772833</v>
      </c>
      <c r="E9" s="136">
        <v>970635</v>
      </c>
      <c r="F9" s="137">
        <v>1109700</v>
      </c>
      <c r="G9" s="138">
        <v>1095511</v>
      </c>
      <c r="H9" s="139" t="s">
        <v>648</v>
      </c>
    </row>
    <row r="10" spans="1:11" ht="14.25" customHeight="1">
      <c r="A10" s="135" t="s">
        <v>644</v>
      </c>
      <c r="B10" s="76">
        <v>436920</v>
      </c>
      <c r="C10" s="136">
        <v>452713</v>
      </c>
      <c r="D10" s="76">
        <v>551007</v>
      </c>
      <c r="E10" s="136">
        <v>584375</v>
      </c>
      <c r="F10" s="137">
        <v>615557</v>
      </c>
      <c r="G10" s="138">
        <v>657274</v>
      </c>
      <c r="H10" s="139" t="s">
        <v>649</v>
      </c>
    </row>
    <row r="11" spans="1:11" ht="14.25" customHeight="1">
      <c r="A11" s="135" t="s">
        <v>645</v>
      </c>
      <c r="B11" s="76">
        <v>35231</v>
      </c>
      <c r="C11" s="136">
        <v>123405</v>
      </c>
      <c r="D11" s="76">
        <v>131474</v>
      </c>
      <c r="E11" s="136">
        <v>180274</v>
      </c>
      <c r="F11" s="138" t="s">
        <v>1623</v>
      </c>
      <c r="G11" s="138">
        <v>213888</v>
      </c>
      <c r="H11" s="139" t="s">
        <v>650</v>
      </c>
    </row>
    <row r="12" spans="1:11" ht="14.25" customHeight="1">
      <c r="A12" s="140" t="s">
        <v>879</v>
      </c>
      <c r="C12" s="70"/>
      <c r="E12" s="70"/>
      <c r="F12" s="141"/>
      <c r="G12" s="141"/>
      <c r="H12" s="139" t="s">
        <v>882</v>
      </c>
    </row>
    <row r="13" spans="1:11" ht="14.25" customHeight="1">
      <c r="A13" s="142" t="s">
        <v>881</v>
      </c>
      <c r="C13" s="70"/>
      <c r="E13" s="70"/>
      <c r="F13" s="141"/>
      <c r="G13" s="141"/>
      <c r="H13" s="143" t="s">
        <v>884</v>
      </c>
    </row>
    <row r="14" spans="1:11" ht="14.25" customHeight="1">
      <c r="A14" s="144" t="s">
        <v>880</v>
      </c>
      <c r="B14" s="76">
        <v>6455</v>
      </c>
      <c r="C14" s="136">
        <v>7723</v>
      </c>
      <c r="D14" s="76">
        <v>8894</v>
      </c>
      <c r="E14" s="136">
        <v>17664</v>
      </c>
      <c r="F14" s="145" t="s">
        <v>1624</v>
      </c>
      <c r="G14" s="145">
        <v>57212</v>
      </c>
      <c r="H14" s="143" t="s">
        <v>883</v>
      </c>
    </row>
    <row r="15" spans="1:11" ht="14.25" customHeight="1">
      <c r="A15" s="140" t="s">
        <v>885</v>
      </c>
      <c r="C15" s="70"/>
      <c r="E15" s="70"/>
      <c r="F15" s="141"/>
      <c r="G15" s="141"/>
      <c r="H15" s="139" t="s">
        <v>886</v>
      </c>
    </row>
    <row r="16" spans="1:11" ht="14.25" customHeight="1">
      <c r="A16" s="146" t="s">
        <v>1070</v>
      </c>
      <c r="B16" s="76">
        <v>35235</v>
      </c>
      <c r="C16" s="136">
        <v>47047</v>
      </c>
      <c r="D16" s="76">
        <v>66053</v>
      </c>
      <c r="E16" s="136">
        <v>141280</v>
      </c>
      <c r="F16" s="147">
        <v>180821</v>
      </c>
      <c r="G16" s="145">
        <v>161915</v>
      </c>
      <c r="H16" s="143" t="s">
        <v>1071</v>
      </c>
    </row>
    <row r="17" spans="1:8" ht="5.0999999999999996" customHeight="1">
      <c r="A17" s="148"/>
    </row>
    <row r="18" spans="1:8" ht="52.5" customHeight="1">
      <c r="A18" s="721" t="s">
        <v>1094</v>
      </c>
      <c r="B18" s="721"/>
      <c r="C18" s="721"/>
      <c r="D18" s="721"/>
      <c r="E18" s="721"/>
      <c r="F18" s="721"/>
      <c r="G18" s="721"/>
      <c r="H18" s="721"/>
    </row>
    <row r="19" spans="1:8" ht="47.25" customHeight="1">
      <c r="A19" s="722" t="s">
        <v>1091</v>
      </c>
      <c r="B19" s="722"/>
      <c r="C19" s="722"/>
      <c r="D19" s="722"/>
      <c r="E19" s="722"/>
      <c r="F19" s="722"/>
      <c r="G19" s="722"/>
      <c r="H19" s="722"/>
    </row>
    <row r="20" spans="1:8" ht="11.25" customHeight="1">
      <c r="A20" s="149"/>
      <c r="B20" s="149"/>
      <c r="C20" s="149"/>
      <c r="D20" s="149"/>
      <c r="E20" s="149"/>
      <c r="F20" s="149"/>
      <c r="G20" s="149"/>
      <c r="H20" s="149"/>
    </row>
    <row r="21" spans="1:8" ht="11.25" customHeight="1">
      <c r="A21" s="723"/>
      <c r="B21" s="723"/>
      <c r="C21" s="723"/>
      <c r="D21" s="723"/>
      <c r="E21" s="723"/>
      <c r="F21" s="723"/>
      <c r="G21" s="723"/>
      <c r="H21" s="723"/>
    </row>
    <row r="22" spans="1:8">
      <c r="A22" s="711"/>
      <c r="B22" s="711"/>
      <c r="C22" s="711"/>
      <c r="D22" s="711"/>
      <c r="E22" s="711"/>
      <c r="F22" s="711"/>
      <c r="G22" s="711"/>
      <c r="H22" s="711"/>
    </row>
    <row r="23" spans="1:8" ht="11.25" customHeight="1">
      <c r="A23" s="726"/>
      <c r="B23" s="725"/>
      <c r="C23" s="113"/>
      <c r="D23" s="113"/>
      <c r="E23" s="113"/>
      <c r="F23" s="113"/>
      <c r="G23" s="113"/>
      <c r="H23" s="727"/>
    </row>
    <row r="24" spans="1:8" ht="11.25" customHeight="1">
      <c r="A24" s="726"/>
      <c r="B24" s="725"/>
      <c r="C24" s="724"/>
      <c r="D24" s="724"/>
      <c r="E24" s="724"/>
      <c r="F24" s="724"/>
      <c r="G24" s="724"/>
      <c r="H24" s="728"/>
    </row>
    <row r="25" spans="1:8" ht="12.75" customHeight="1">
      <c r="A25" s="150"/>
      <c r="B25" s="151"/>
      <c r="G25" s="152"/>
      <c r="H25" s="153"/>
    </row>
    <row r="26" spans="1:8" ht="12.75" customHeight="1">
      <c r="A26" s="150"/>
      <c r="B26" s="151"/>
      <c r="G26" s="152"/>
      <c r="H26" s="153"/>
    </row>
    <row r="27" spans="1:8" ht="12.75" customHeight="1">
      <c r="A27" s="150"/>
      <c r="B27" s="151"/>
      <c r="G27" s="152"/>
      <c r="H27" s="153"/>
    </row>
    <row r="28" spans="1:8" ht="12.75" customHeight="1">
      <c r="A28" s="154"/>
      <c r="B28" s="151"/>
      <c r="G28" s="152"/>
      <c r="H28" s="153"/>
    </row>
    <row r="29" spans="1:8" ht="12.75" customHeight="1">
      <c r="A29" s="154"/>
      <c r="B29" s="151"/>
      <c r="G29" s="152"/>
      <c r="H29" s="153"/>
    </row>
    <row r="30" spans="1:8" ht="12.75" customHeight="1">
      <c r="A30" s="150"/>
      <c r="B30" s="151"/>
      <c r="G30" s="152"/>
      <c r="H30" s="153"/>
    </row>
    <row r="31" spans="1:8" ht="12.75" customHeight="1">
      <c r="A31" s="154"/>
      <c r="B31" s="151"/>
      <c r="G31" s="152"/>
      <c r="H31" s="153"/>
    </row>
    <row r="32" spans="1:8" ht="24" customHeight="1">
      <c r="A32" s="154"/>
      <c r="B32" s="151"/>
      <c r="G32" s="152"/>
      <c r="H32" s="153"/>
    </row>
    <row r="33" spans="1:10" ht="12.75" customHeight="1">
      <c r="A33" s="155"/>
      <c r="B33" s="151"/>
      <c r="G33" s="152"/>
      <c r="H33" s="153"/>
    </row>
    <row r="34" spans="1:10" ht="12.75">
      <c r="A34" s="154"/>
      <c r="B34" s="151"/>
      <c r="G34" s="152"/>
      <c r="H34" s="153"/>
    </row>
    <row r="35" spans="1:10" ht="24" customHeight="1">
      <c r="A35" s="155"/>
      <c r="B35" s="156"/>
      <c r="G35" s="152"/>
      <c r="H35" s="107"/>
    </row>
    <row r="36" spans="1:10" ht="11.25" customHeight="1">
      <c r="A36" s="152"/>
      <c r="B36" s="152"/>
      <c r="C36" s="152"/>
      <c r="D36" s="152"/>
      <c r="E36" s="152"/>
      <c r="F36" s="152"/>
      <c r="G36" s="152"/>
      <c r="H36" s="152"/>
    </row>
    <row r="37" spans="1:10">
      <c r="A37" s="711"/>
      <c r="B37" s="711"/>
      <c r="C37" s="711"/>
      <c r="D37" s="711"/>
      <c r="E37" s="711"/>
      <c r="F37" s="711"/>
      <c r="G37" s="711"/>
      <c r="H37" s="711"/>
    </row>
    <row r="38" spans="1:10">
      <c r="A38" s="711"/>
      <c r="B38" s="711"/>
      <c r="C38" s="711"/>
      <c r="D38" s="711"/>
      <c r="E38" s="711"/>
      <c r="F38" s="711"/>
      <c r="G38" s="711"/>
      <c r="H38" s="711"/>
    </row>
    <row r="40" spans="1:10">
      <c r="A40" s="723"/>
      <c r="B40" s="723"/>
      <c r="C40" s="723"/>
      <c r="D40" s="723"/>
      <c r="E40" s="723"/>
      <c r="F40" s="723"/>
      <c r="G40" s="723"/>
      <c r="H40" s="723"/>
    </row>
    <row r="41" spans="1:10">
      <c r="A41" s="711"/>
      <c r="B41" s="711"/>
      <c r="C41" s="711"/>
      <c r="D41" s="711"/>
      <c r="E41" s="711"/>
      <c r="F41" s="711"/>
      <c r="G41" s="711"/>
      <c r="H41" s="711"/>
    </row>
    <row r="42" spans="1:10" ht="11.25" customHeight="1">
      <c r="A42" s="713"/>
      <c r="B42" s="712"/>
      <c r="C42" s="713"/>
      <c r="D42" s="713"/>
      <c r="E42" s="713"/>
      <c r="F42" s="713"/>
      <c r="G42" s="713"/>
      <c r="H42" s="113"/>
    </row>
    <row r="43" spans="1:10">
      <c r="A43" s="713"/>
      <c r="B43" s="712"/>
      <c r="C43" s="713"/>
      <c r="D43" s="713"/>
      <c r="E43" s="713"/>
      <c r="F43" s="713"/>
      <c r="G43" s="713"/>
      <c r="H43" s="713"/>
    </row>
    <row r="44" spans="1:10" ht="56.25" customHeight="1">
      <c r="A44" s="713"/>
      <c r="B44" s="712"/>
      <c r="C44" s="713"/>
      <c r="D44" s="113"/>
      <c r="E44" s="113"/>
      <c r="F44" s="113"/>
      <c r="G44" s="113"/>
      <c r="H44" s="713"/>
    </row>
    <row r="45" spans="1:10" ht="21" customHeight="1">
      <c r="A45" s="713"/>
      <c r="B45" s="713"/>
      <c r="C45" s="713"/>
      <c r="D45" s="713"/>
      <c r="E45" s="713"/>
      <c r="F45" s="713"/>
      <c r="G45" s="713"/>
      <c r="H45" s="713"/>
      <c r="J45" s="713"/>
    </row>
    <row r="46" spans="1:10">
      <c r="A46" s="157"/>
      <c r="B46" s="148"/>
      <c r="J46" s="712"/>
    </row>
    <row r="47" spans="1:10">
      <c r="A47" s="157"/>
      <c r="B47" s="148"/>
      <c r="J47" s="712"/>
    </row>
    <row r="48" spans="1:10">
      <c r="A48" s="157"/>
      <c r="B48" s="148"/>
      <c r="J48" s="712"/>
    </row>
    <row r="49" spans="1:10">
      <c r="A49" s="157"/>
      <c r="B49" s="148"/>
    </row>
    <row r="50" spans="1:10">
      <c r="A50" s="158"/>
      <c r="B50" s="148"/>
    </row>
    <row r="52" spans="1:10" ht="33.75" customHeight="1">
      <c r="A52" s="709"/>
      <c r="B52" s="710"/>
      <c r="C52" s="710"/>
      <c r="D52" s="710"/>
      <c r="E52" s="710"/>
      <c r="F52" s="710"/>
      <c r="G52" s="710"/>
      <c r="H52" s="710"/>
    </row>
    <row r="53" spans="1:10" ht="33.75" customHeight="1">
      <c r="A53" s="711"/>
      <c r="B53" s="711"/>
      <c r="C53" s="711"/>
      <c r="D53" s="711"/>
      <c r="E53" s="711"/>
      <c r="F53" s="711"/>
      <c r="G53" s="711"/>
      <c r="H53" s="711"/>
      <c r="J53" s="158"/>
    </row>
  </sheetData>
  <customSheetViews>
    <customSheetView guid="{17A61E15-CB34-4E45-B54C-4890B27A542F}" showGridLines="0">
      <selection activeCell="J1" sqref="J1"/>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25">
    <mergeCell ref="J45:J48"/>
    <mergeCell ref="C43:C44"/>
    <mergeCell ref="A40:H40"/>
    <mergeCell ref="A41:H41"/>
    <mergeCell ref="C42:G42"/>
    <mergeCell ref="D43:G43"/>
    <mergeCell ref="A42:A45"/>
    <mergeCell ref="B45:G45"/>
    <mergeCell ref="B5:G5"/>
    <mergeCell ref="A4:A5"/>
    <mergeCell ref="H4:H5"/>
    <mergeCell ref="A22:H22"/>
    <mergeCell ref="A37:H37"/>
    <mergeCell ref="A18:H18"/>
    <mergeCell ref="A19:H19"/>
    <mergeCell ref="A21:H21"/>
    <mergeCell ref="C24:G24"/>
    <mergeCell ref="B23:B24"/>
    <mergeCell ref="A23:A24"/>
    <mergeCell ref="H23:H24"/>
    <mergeCell ref="A52:H52"/>
    <mergeCell ref="A53:H53"/>
    <mergeCell ref="B42:B44"/>
    <mergeCell ref="H43:H45"/>
    <mergeCell ref="A38:H38"/>
  </mergeCells>
  <phoneticPr fontId="11" type="noConversion"/>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94" orientation="portrait" r:id="rId2"/>
  <headerFooter alignWithMargins="0"/>
</worksheet>
</file>

<file path=xl/worksheets/sheet30.xml><?xml version="1.0" encoding="utf-8"?>
<worksheet xmlns="http://schemas.openxmlformats.org/spreadsheetml/2006/main" xmlns:r="http://schemas.openxmlformats.org/officeDocument/2006/relationships">
  <dimension ref="A1:S92"/>
  <sheetViews>
    <sheetView showGridLines="0" zoomScaleNormal="100" workbookViewId="0">
      <pane ySplit="10" topLeftCell="A44" activePane="bottomLeft" state="frozen"/>
      <selection activeCell="H35" sqref="H35"/>
      <selection pane="bottomLeft" activeCell="N23" sqref="N23"/>
    </sheetView>
  </sheetViews>
  <sheetFormatPr defaultRowHeight="11.25"/>
  <cols>
    <col min="1" max="1" width="18.5703125" style="48" customWidth="1"/>
    <col min="2" max="2" width="9" style="33" customWidth="1"/>
    <col min="3" max="3" width="10.85546875" style="33" bestFit="1" customWidth="1"/>
    <col min="4" max="5" width="9.5703125" style="33" bestFit="1" customWidth="1"/>
    <col min="6" max="6" width="10.85546875" style="33" bestFit="1" customWidth="1"/>
    <col min="7" max="7" width="10.42578125" style="33" bestFit="1" customWidth="1"/>
    <col min="8" max="8" width="14.140625" style="33" bestFit="1" customWidth="1"/>
    <col min="9" max="10" width="9.140625" style="33"/>
    <col min="11" max="19" width="9.140625" style="36"/>
    <col min="20" max="16384" width="9.140625" style="33"/>
  </cols>
  <sheetData>
    <row r="1" spans="1:18" ht="14.25" customHeight="1">
      <c r="A1" s="32" t="s">
        <v>1821</v>
      </c>
      <c r="B1" s="32"/>
      <c r="C1" s="32"/>
      <c r="D1" s="32"/>
      <c r="E1" s="32"/>
      <c r="F1" s="32"/>
      <c r="G1" s="32"/>
      <c r="H1" s="32"/>
      <c r="J1" s="34" t="s">
        <v>877</v>
      </c>
      <c r="K1" s="156"/>
    </row>
    <row r="2" spans="1:18" ht="14.25" customHeight="1">
      <c r="A2" s="37" t="s">
        <v>1475</v>
      </c>
      <c r="B2" s="38"/>
      <c r="C2" s="38"/>
      <c r="D2" s="38"/>
      <c r="E2" s="38"/>
      <c r="F2" s="38"/>
      <c r="G2" s="38"/>
      <c r="H2" s="38"/>
      <c r="J2" s="39" t="s">
        <v>878</v>
      </c>
      <c r="K2" s="156"/>
    </row>
    <row r="3" spans="1:18" ht="14.25" customHeight="1">
      <c r="A3" s="40" t="s">
        <v>1064</v>
      </c>
      <c r="B3" s="41"/>
      <c r="C3" s="41"/>
      <c r="D3" s="41"/>
      <c r="E3" s="41"/>
      <c r="F3" s="41"/>
      <c r="G3" s="41"/>
      <c r="H3" s="41"/>
    </row>
    <row r="4" spans="1:18" ht="14.25" customHeight="1">
      <c r="A4" s="42" t="s">
        <v>1474</v>
      </c>
      <c r="B4" s="43"/>
      <c r="C4" s="43"/>
      <c r="D4" s="43"/>
      <c r="E4" s="43"/>
      <c r="F4" s="43"/>
      <c r="G4" s="43"/>
      <c r="H4" s="43"/>
    </row>
    <row r="5" spans="1:18" ht="5.0999999999999996" customHeight="1">
      <c r="A5" s="44"/>
      <c r="B5" s="44"/>
      <c r="C5" s="44"/>
      <c r="D5" s="44"/>
      <c r="E5" s="44"/>
      <c r="F5" s="44"/>
      <c r="G5" s="44"/>
      <c r="H5" s="44"/>
    </row>
    <row r="6" spans="1:18" ht="22.5" customHeight="1">
      <c r="A6" s="818" t="s">
        <v>1543</v>
      </c>
      <c r="B6" s="813" t="s">
        <v>1544</v>
      </c>
      <c r="C6" s="818"/>
      <c r="D6" s="818"/>
      <c r="E6" s="818"/>
      <c r="F6" s="818"/>
      <c r="G6" s="813" t="s">
        <v>1545</v>
      </c>
      <c r="H6" s="818"/>
      <c r="L6" s="113"/>
      <c r="M6" s="113"/>
      <c r="N6" s="113"/>
      <c r="O6" s="113"/>
      <c r="P6" s="113"/>
      <c r="Q6" s="113"/>
      <c r="R6" s="113"/>
    </row>
    <row r="7" spans="1:18" ht="22.5" customHeight="1">
      <c r="A7" s="815"/>
      <c r="B7" s="813" t="s">
        <v>1546</v>
      </c>
      <c r="C7" s="813" t="s">
        <v>1547</v>
      </c>
      <c r="D7" s="818"/>
      <c r="E7" s="818"/>
      <c r="F7" s="818"/>
      <c r="G7" s="814"/>
      <c r="H7" s="815"/>
      <c r="L7" s="113"/>
      <c r="M7" s="113"/>
      <c r="N7" s="113"/>
      <c r="O7" s="113"/>
      <c r="P7" s="113"/>
      <c r="Q7" s="113"/>
      <c r="R7" s="113"/>
    </row>
    <row r="8" spans="1:18" ht="25.5" customHeight="1">
      <c r="A8" s="815"/>
      <c r="B8" s="814"/>
      <c r="C8" s="813" t="s">
        <v>1548</v>
      </c>
      <c r="D8" s="813" t="s">
        <v>1549</v>
      </c>
      <c r="E8" s="818"/>
      <c r="F8" s="818"/>
      <c r="G8" s="814"/>
      <c r="H8" s="815"/>
      <c r="L8" s="113"/>
      <c r="M8" s="113"/>
      <c r="N8" s="113"/>
      <c r="O8" s="113"/>
      <c r="P8" s="113"/>
      <c r="Q8" s="113"/>
      <c r="R8" s="113"/>
    </row>
    <row r="9" spans="1:18" ht="57.75" customHeight="1">
      <c r="A9" s="815"/>
      <c r="B9" s="814"/>
      <c r="C9" s="814"/>
      <c r="D9" s="813" t="s">
        <v>1550</v>
      </c>
      <c r="E9" s="813" t="s">
        <v>1699</v>
      </c>
      <c r="F9" s="813" t="s">
        <v>1551</v>
      </c>
      <c r="G9" s="813" t="s">
        <v>1546</v>
      </c>
      <c r="H9" s="813" t="s">
        <v>1552</v>
      </c>
      <c r="L9" s="113"/>
      <c r="M9" s="113"/>
      <c r="N9" s="113"/>
      <c r="O9" s="113"/>
      <c r="P9" s="113"/>
      <c r="Q9" s="113"/>
      <c r="R9" s="113"/>
    </row>
    <row r="10" spans="1:18" s="36" customFormat="1" ht="23.25" customHeight="1">
      <c r="A10" s="815"/>
      <c r="B10" s="814"/>
      <c r="C10" s="814"/>
      <c r="D10" s="814"/>
      <c r="E10" s="814"/>
      <c r="F10" s="814"/>
      <c r="G10" s="814"/>
      <c r="H10" s="814"/>
      <c r="L10" s="679"/>
      <c r="M10" s="679"/>
      <c r="N10" s="679"/>
      <c r="O10" s="679"/>
      <c r="P10" s="679"/>
      <c r="Q10" s="679"/>
      <c r="R10" s="679"/>
    </row>
    <row r="11" spans="1:18" s="36" customFormat="1" ht="57" customHeight="1">
      <c r="A11" s="815"/>
      <c r="B11" s="815" t="s">
        <v>1553</v>
      </c>
      <c r="C11" s="815"/>
      <c r="D11" s="815"/>
      <c r="E11" s="815"/>
      <c r="F11" s="815"/>
      <c r="G11" s="815"/>
      <c r="H11" s="815"/>
    </row>
    <row r="12" spans="1:18">
      <c r="A12" s="699">
        <v>1</v>
      </c>
      <c r="B12" s="700">
        <v>2</v>
      </c>
      <c r="C12" s="700">
        <v>3</v>
      </c>
      <c r="D12" s="700">
        <v>4</v>
      </c>
      <c r="E12" s="700">
        <v>5</v>
      </c>
      <c r="F12" s="700">
        <v>6</v>
      </c>
      <c r="G12" s="700">
        <v>7</v>
      </c>
      <c r="H12" s="700">
        <v>8</v>
      </c>
      <c r="K12" s="513"/>
      <c r="L12" s="77"/>
      <c r="M12" s="77"/>
      <c r="N12" s="77"/>
      <c r="O12" s="77"/>
      <c r="P12" s="77"/>
      <c r="Q12" s="77"/>
      <c r="R12" s="77"/>
    </row>
    <row r="13" spans="1:18" ht="14.25" customHeight="1">
      <c r="A13" s="514" t="s">
        <v>403</v>
      </c>
      <c r="B13" s="515" t="s">
        <v>1554</v>
      </c>
      <c r="C13" s="516" t="s">
        <v>1555</v>
      </c>
      <c r="D13" s="516" t="s">
        <v>1556</v>
      </c>
      <c r="E13" s="516">
        <v>239.6</v>
      </c>
      <c r="F13" s="516" t="s">
        <v>1557</v>
      </c>
      <c r="G13" s="516" t="s">
        <v>1558</v>
      </c>
      <c r="H13" s="516" t="s">
        <v>1559</v>
      </c>
    </row>
    <row r="14" spans="1:18" ht="42" customHeight="1">
      <c r="A14" s="514"/>
      <c r="B14" s="816" t="s">
        <v>1632</v>
      </c>
      <c r="C14" s="817"/>
      <c r="D14" s="817"/>
      <c r="E14" s="817"/>
      <c r="F14" s="817"/>
      <c r="G14" s="817"/>
      <c r="H14" s="817"/>
      <c r="K14" s="517"/>
      <c r="L14" s="76"/>
      <c r="M14" s="76"/>
      <c r="N14" s="76"/>
      <c r="O14" s="76"/>
      <c r="P14" s="76"/>
      <c r="Q14" s="76"/>
      <c r="R14" s="76"/>
    </row>
    <row r="15" spans="1:18" ht="14.25" customHeight="1">
      <c r="A15" s="514" t="s">
        <v>1537</v>
      </c>
      <c r="B15" s="518">
        <v>22.400000000000016</v>
      </c>
      <c r="C15" s="518">
        <v>117554.99999999997</v>
      </c>
      <c r="D15" s="518">
        <v>160.09999999999997</v>
      </c>
      <c r="E15" s="518">
        <v>134.39999999999998</v>
      </c>
      <c r="F15" s="518">
        <v>116792.10000000002</v>
      </c>
      <c r="G15" s="518">
        <v>9898.6999999999989</v>
      </c>
      <c r="H15" s="518">
        <v>1403.5</v>
      </c>
      <c r="K15" s="517"/>
      <c r="L15" s="76"/>
      <c r="M15" s="76"/>
      <c r="N15" s="76"/>
      <c r="O15" s="76"/>
      <c r="P15" s="76"/>
      <c r="Q15" s="76"/>
      <c r="R15" s="76"/>
    </row>
    <row r="16" spans="1:18" ht="14.25" customHeight="1">
      <c r="A16" s="514"/>
      <c r="B16" s="518">
        <f>(B15/B13)*100</f>
        <v>58.031088082901597</v>
      </c>
      <c r="C16" s="518">
        <f>(C15/C13)*100</f>
        <v>55.753063561006087</v>
      </c>
      <c r="D16" s="518"/>
      <c r="E16" s="518"/>
      <c r="F16" s="518"/>
      <c r="G16" s="518"/>
      <c r="H16" s="518"/>
      <c r="K16" s="517"/>
      <c r="L16" s="76"/>
      <c r="M16" s="76"/>
      <c r="N16" s="76"/>
      <c r="O16" s="76"/>
      <c r="P16" s="76"/>
      <c r="Q16" s="76"/>
      <c r="R16" s="76"/>
    </row>
    <row r="17" spans="1:18" ht="14.25" customHeight="1">
      <c r="A17" s="519" t="s">
        <v>1140</v>
      </c>
      <c r="B17" s="520">
        <v>4.2</v>
      </c>
      <c r="C17" s="520">
        <v>9732.2000000000007</v>
      </c>
      <c r="D17" s="520">
        <v>10.1</v>
      </c>
      <c r="E17" s="520">
        <v>8.6</v>
      </c>
      <c r="F17" s="520">
        <v>9577.2999999999993</v>
      </c>
      <c r="G17" s="520">
        <v>311.39999999999998</v>
      </c>
      <c r="H17" s="520">
        <v>3.5</v>
      </c>
      <c r="K17" s="517"/>
      <c r="L17" s="76"/>
      <c r="M17" s="76"/>
      <c r="N17" s="76"/>
      <c r="O17" s="76"/>
      <c r="P17" s="76"/>
      <c r="Q17" s="76"/>
      <c r="R17" s="76"/>
    </row>
    <row r="18" spans="1:18" ht="14.25" customHeight="1">
      <c r="A18" s="519" t="s">
        <v>438</v>
      </c>
      <c r="B18" s="520">
        <v>0.8</v>
      </c>
      <c r="C18" s="520">
        <v>8566.6</v>
      </c>
      <c r="D18" s="520">
        <v>7.1</v>
      </c>
      <c r="E18" s="520">
        <v>9.4</v>
      </c>
      <c r="F18" s="520">
        <v>8548.1</v>
      </c>
      <c r="G18" s="520">
        <v>1034.2</v>
      </c>
      <c r="H18" s="520">
        <v>108.7</v>
      </c>
      <c r="K18" s="517"/>
      <c r="L18" s="76"/>
      <c r="M18" s="76"/>
      <c r="N18" s="76"/>
      <c r="O18" s="76"/>
      <c r="P18" s="76"/>
      <c r="Q18" s="76"/>
      <c r="R18" s="76"/>
    </row>
    <row r="19" spans="1:18" ht="14.25" customHeight="1">
      <c r="A19" s="519" t="s">
        <v>1196</v>
      </c>
      <c r="B19" s="520">
        <v>0.7</v>
      </c>
      <c r="C19" s="520">
        <v>7855.1</v>
      </c>
      <c r="D19" s="520">
        <v>10.8</v>
      </c>
      <c r="E19" s="520">
        <v>5.6</v>
      </c>
      <c r="F19" s="520">
        <v>7838.3</v>
      </c>
      <c r="G19" s="520">
        <v>1709.7</v>
      </c>
      <c r="H19" s="520">
        <v>13.4</v>
      </c>
      <c r="K19" s="517"/>
      <c r="L19" s="76"/>
      <c r="M19" s="76"/>
      <c r="N19" s="76"/>
      <c r="O19" s="76"/>
      <c r="P19" s="76"/>
      <c r="Q19" s="76"/>
      <c r="R19" s="76"/>
    </row>
    <row r="20" spans="1:18" ht="14.25" customHeight="1">
      <c r="A20" s="519" t="s">
        <v>1197</v>
      </c>
      <c r="B20" s="520">
        <v>0.8</v>
      </c>
      <c r="C20" s="520">
        <v>7372.2</v>
      </c>
      <c r="D20" s="520">
        <v>12.3</v>
      </c>
      <c r="E20" s="520">
        <v>9.9</v>
      </c>
      <c r="F20" s="520">
        <v>7326.8</v>
      </c>
      <c r="G20" s="520">
        <v>805.6</v>
      </c>
      <c r="H20" s="520">
        <v>45.6</v>
      </c>
      <c r="K20" s="517"/>
      <c r="L20" s="76"/>
      <c r="M20" s="76"/>
      <c r="N20" s="76"/>
      <c r="O20" s="76"/>
      <c r="P20" s="76"/>
      <c r="Q20" s="76"/>
      <c r="R20" s="76"/>
    </row>
    <row r="21" spans="1:18" ht="14.25" customHeight="1">
      <c r="A21" s="519" t="s">
        <v>439</v>
      </c>
      <c r="B21" s="520">
        <v>0.4</v>
      </c>
      <c r="C21" s="520">
        <v>6330.2</v>
      </c>
      <c r="D21" s="520">
        <v>4.5999999999999996</v>
      </c>
      <c r="E21" s="520">
        <v>4.5</v>
      </c>
      <c r="F21" s="520">
        <v>6317.8</v>
      </c>
      <c r="G21" s="520">
        <v>0.6</v>
      </c>
      <c r="H21" s="520">
        <v>26.9</v>
      </c>
      <c r="K21" s="517"/>
      <c r="L21" s="76"/>
      <c r="M21" s="76"/>
      <c r="N21" s="76"/>
      <c r="O21" s="76"/>
      <c r="P21" s="76"/>
      <c r="Q21" s="76"/>
      <c r="R21" s="76"/>
    </row>
    <row r="22" spans="1:18" ht="14.25" customHeight="1">
      <c r="A22" s="519" t="s">
        <v>1198</v>
      </c>
      <c r="B22" s="520">
        <v>0.6</v>
      </c>
      <c r="C22" s="520">
        <v>5743.1</v>
      </c>
      <c r="D22" s="520">
        <v>10.7</v>
      </c>
      <c r="E22" s="520">
        <v>5.4</v>
      </c>
      <c r="F22" s="520">
        <v>5723.5</v>
      </c>
      <c r="G22" s="520">
        <v>509.2</v>
      </c>
      <c r="H22" s="520">
        <v>37.700000000000003</v>
      </c>
      <c r="K22" s="517"/>
      <c r="L22" s="76"/>
      <c r="M22" s="76"/>
      <c r="N22" s="76"/>
      <c r="O22" s="76"/>
      <c r="P22" s="76"/>
      <c r="Q22" s="76"/>
      <c r="R22" s="76"/>
    </row>
    <row r="23" spans="1:18" ht="14.25" customHeight="1">
      <c r="A23" s="519" t="s">
        <v>1199</v>
      </c>
      <c r="B23" s="520">
        <v>0.3</v>
      </c>
      <c r="C23" s="520">
        <v>5508.6</v>
      </c>
      <c r="D23" s="520">
        <v>2.6</v>
      </c>
      <c r="E23" s="520">
        <v>4.3</v>
      </c>
      <c r="F23" s="520">
        <v>5499.4</v>
      </c>
      <c r="G23" s="520">
        <v>418.2</v>
      </c>
      <c r="H23" s="520">
        <v>63</v>
      </c>
      <c r="K23" s="517"/>
      <c r="L23" s="76"/>
      <c r="M23" s="76"/>
      <c r="N23" s="76"/>
      <c r="O23" s="76"/>
      <c r="P23" s="76"/>
      <c r="Q23" s="76"/>
      <c r="R23" s="76"/>
    </row>
    <row r="24" spans="1:18" ht="14.25" customHeight="1">
      <c r="A24" s="519" t="s">
        <v>440</v>
      </c>
      <c r="B24" s="520">
        <v>0.7</v>
      </c>
      <c r="C24" s="520">
        <v>4441</v>
      </c>
      <c r="D24" s="520">
        <v>3</v>
      </c>
      <c r="E24" s="520">
        <v>4.0999999999999996</v>
      </c>
      <c r="F24" s="520">
        <v>4424.8999999999996</v>
      </c>
      <c r="G24" s="520">
        <v>236.9</v>
      </c>
      <c r="H24" s="520">
        <v>13.3</v>
      </c>
      <c r="K24" s="517"/>
      <c r="L24" s="76"/>
      <c r="M24" s="76"/>
      <c r="N24" s="76"/>
      <c r="O24" s="76"/>
      <c r="P24" s="76"/>
      <c r="Q24" s="76"/>
      <c r="R24" s="76"/>
    </row>
    <row r="25" spans="1:18" ht="14.25" customHeight="1">
      <c r="A25" s="519" t="s">
        <v>1200</v>
      </c>
      <c r="B25" s="520">
        <v>0.2</v>
      </c>
      <c r="C25" s="520">
        <v>3931</v>
      </c>
      <c r="D25" s="520">
        <v>4.3</v>
      </c>
      <c r="E25" s="520">
        <v>4</v>
      </c>
      <c r="F25" s="520">
        <v>3920.5</v>
      </c>
      <c r="G25" s="520">
        <v>371.4</v>
      </c>
      <c r="H25" s="520">
        <v>42.4</v>
      </c>
      <c r="K25" s="517"/>
      <c r="L25" s="76"/>
      <c r="M25" s="76"/>
      <c r="N25" s="76"/>
      <c r="O25" s="76"/>
      <c r="P25" s="76"/>
      <c r="Q25" s="76"/>
      <c r="R25" s="76"/>
    </row>
    <row r="26" spans="1:18" ht="14.25" customHeight="1">
      <c r="A26" s="519" t="s">
        <v>1201</v>
      </c>
      <c r="B26" s="520">
        <v>2.2999999999999998</v>
      </c>
      <c r="C26" s="520">
        <v>3469.3</v>
      </c>
      <c r="D26" s="520">
        <v>13.7</v>
      </c>
      <c r="E26" s="520">
        <v>6.9</v>
      </c>
      <c r="F26" s="520">
        <v>3447.3</v>
      </c>
      <c r="G26" s="520">
        <v>346.4</v>
      </c>
      <c r="H26" s="412" t="s">
        <v>997</v>
      </c>
      <c r="K26" s="517"/>
      <c r="L26" s="76"/>
      <c r="M26" s="76"/>
      <c r="N26" s="76"/>
      <c r="O26" s="76"/>
      <c r="P26" s="76"/>
      <c r="Q26" s="76"/>
      <c r="R26" s="76"/>
    </row>
    <row r="27" spans="1:18" ht="14.25" customHeight="1">
      <c r="A27" s="519" t="s">
        <v>1203</v>
      </c>
      <c r="B27" s="520">
        <v>0.3</v>
      </c>
      <c r="C27" s="520">
        <v>3141.3</v>
      </c>
      <c r="D27" s="520">
        <v>3</v>
      </c>
      <c r="E27" s="520">
        <v>2</v>
      </c>
      <c r="F27" s="520">
        <v>3134.6</v>
      </c>
      <c r="G27" s="520">
        <v>86</v>
      </c>
      <c r="H27" s="520">
        <v>118.3</v>
      </c>
      <c r="K27" s="517"/>
      <c r="L27" s="76"/>
      <c r="M27" s="76"/>
      <c r="N27" s="76"/>
      <c r="O27" s="76"/>
      <c r="P27" s="76"/>
      <c r="Q27" s="76"/>
      <c r="R27" s="76"/>
    </row>
    <row r="28" spans="1:18" ht="14.25" customHeight="1">
      <c r="A28" s="519" t="s">
        <v>1204</v>
      </c>
      <c r="B28" s="520">
        <v>0.3</v>
      </c>
      <c r="C28" s="520">
        <v>2674.4</v>
      </c>
      <c r="D28" s="520">
        <v>3.7</v>
      </c>
      <c r="E28" s="520">
        <v>2.7</v>
      </c>
      <c r="F28" s="520">
        <v>2666.7</v>
      </c>
      <c r="G28" s="520">
        <v>267.60000000000002</v>
      </c>
      <c r="H28" s="520">
        <v>16.399999999999999</v>
      </c>
      <c r="K28" s="517"/>
      <c r="L28" s="76"/>
      <c r="M28" s="76"/>
      <c r="N28" s="76"/>
      <c r="O28" s="76"/>
      <c r="P28" s="76"/>
      <c r="Q28" s="76"/>
      <c r="R28" s="76"/>
    </row>
    <row r="29" spans="1:18" ht="14.25" customHeight="1">
      <c r="A29" s="519" t="s">
        <v>1202</v>
      </c>
      <c r="B29" s="520">
        <v>0.2</v>
      </c>
      <c r="C29" s="520">
        <v>2629.4</v>
      </c>
      <c r="D29" s="520">
        <v>3.9</v>
      </c>
      <c r="E29" s="520">
        <v>3.8</v>
      </c>
      <c r="F29" s="520">
        <v>2620.5</v>
      </c>
      <c r="G29" s="520">
        <v>118.3</v>
      </c>
      <c r="H29" s="520">
        <v>24.1</v>
      </c>
      <c r="K29" s="517"/>
      <c r="L29" s="76"/>
      <c r="M29" s="76"/>
      <c r="N29" s="76"/>
      <c r="O29" s="76"/>
      <c r="P29" s="76"/>
      <c r="Q29" s="76"/>
      <c r="R29" s="76"/>
    </row>
    <row r="30" spans="1:18" ht="14.25" customHeight="1">
      <c r="A30" s="519" t="s">
        <v>1208</v>
      </c>
      <c r="B30" s="520">
        <v>0.2</v>
      </c>
      <c r="C30" s="520">
        <v>2241.9</v>
      </c>
      <c r="D30" s="520">
        <v>1.6</v>
      </c>
      <c r="E30" s="520">
        <v>1.7</v>
      </c>
      <c r="F30" s="520">
        <v>2237.6</v>
      </c>
      <c r="G30" s="520">
        <v>42.6</v>
      </c>
      <c r="H30" s="520">
        <v>0</v>
      </c>
      <c r="K30" s="517"/>
      <c r="L30" s="76"/>
      <c r="M30" s="76"/>
      <c r="N30" s="76"/>
      <c r="O30" s="76"/>
      <c r="P30" s="76"/>
      <c r="Q30" s="76"/>
      <c r="R30" s="76"/>
    </row>
    <row r="31" spans="1:18" ht="14.25" customHeight="1">
      <c r="A31" s="519" t="s">
        <v>1205</v>
      </c>
      <c r="B31" s="520">
        <v>1</v>
      </c>
      <c r="C31" s="520">
        <v>1951.5</v>
      </c>
      <c r="D31" s="520">
        <v>3.4</v>
      </c>
      <c r="E31" s="520">
        <v>2.9</v>
      </c>
      <c r="F31" s="520">
        <v>1944.5</v>
      </c>
      <c r="G31" s="520">
        <v>175.9</v>
      </c>
      <c r="H31" s="520">
        <v>0.7</v>
      </c>
      <c r="K31" s="517"/>
      <c r="L31" s="76"/>
      <c r="M31" s="76"/>
      <c r="N31" s="76"/>
      <c r="O31" s="76"/>
      <c r="P31" s="76"/>
      <c r="Q31" s="76"/>
      <c r="R31" s="76"/>
    </row>
    <row r="32" spans="1:18" ht="14.25" customHeight="1">
      <c r="A32" s="519" t="s">
        <v>1207</v>
      </c>
      <c r="B32" s="520">
        <v>0.7</v>
      </c>
      <c r="C32" s="520">
        <v>1916.7</v>
      </c>
      <c r="D32" s="520">
        <v>1</v>
      </c>
      <c r="E32" s="520">
        <v>2.7</v>
      </c>
      <c r="F32" s="520">
        <v>1910.5</v>
      </c>
      <c r="G32" s="520">
        <v>17.7</v>
      </c>
      <c r="H32" s="520">
        <v>167.8</v>
      </c>
      <c r="K32" s="517"/>
      <c r="L32" s="76"/>
      <c r="M32" s="76"/>
      <c r="N32" s="76"/>
      <c r="O32" s="76"/>
      <c r="P32" s="76"/>
      <c r="Q32" s="76"/>
      <c r="R32" s="76"/>
    </row>
    <row r="33" spans="1:18" ht="14.25" customHeight="1">
      <c r="A33" s="519" t="s">
        <v>1206</v>
      </c>
      <c r="B33" s="520">
        <v>0.1</v>
      </c>
      <c r="C33" s="520">
        <v>1794.8</v>
      </c>
      <c r="D33" s="520">
        <v>3.2</v>
      </c>
      <c r="E33" s="520">
        <v>2.4</v>
      </c>
      <c r="F33" s="520">
        <v>1788.1</v>
      </c>
      <c r="G33" s="520">
        <v>131.6</v>
      </c>
      <c r="H33" s="520">
        <v>5.3</v>
      </c>
      <c r="K33" s="517"/>
      <c r="L33" s="76"/>
      <c r="M33" s="76"/>
      <c r="N33" s="76"/>
      <c r="O33" s="76"/>
      <c r="P33" s="76"/>
      <c r="Q33" s="76"/>
      <c r="R33" s="76"/>
    </row>
    <row r="34" spans="1:18" ht="14.25" customHeight="1">
      <c r="A34" s="519" t="s">
        <v>1137</v>
      </c>
      <c r="B34" s="520">
        <v>0.3</v>
      </c>
      <c r="C34" s="520">
        <v>1699.1</v>
      </c>
      <c r="D34" s="520">
        <v>2.6</v>
      </c>
      <c r="E34" s="520">
        <v>1.9</v>
      </c>
      <c r="F34" s="520">
        <v>1692.5</v>
      </c>
      <c r="G34" s="520">
        <v>134.1</v>
      </c>
      <c r="H34" s="520">
        <v>14</v>
      </c>
      <c r="K34" s="517"/>
      <c r="L34" s="76"/>
      <c r="M34" s="76"/>
      <c r="N34" s="76"/>
      <c r="O34" s="76"/>
      <c r="P34" s="76"/>
      <c r="Q34" s="76"/>
      <c r="R34" s="76"/>
    </row>
    <row r="35" spans="1:18" ht="14.25" customHeight="1">
      <c r="A35" s="519" t="s">
        <v>1209</v>
      </c>
      <c r="B35" s="520">
        <v>0.1</v>
      </c>
      <c r="C35" s="520">
        <v>1698.3</v>
      </c>
      <c r="D35" s="520">
        <v>1.2</v>
      </c>
      <c r="E35" s="520">
        <v>1.2</v>
      </c>
      <c r="F35" s="520">
        <v>1693.3</v>
      </c>
      <c r="G35" s="520">
        <v>124.3</v>
      </c>
      <c r="H35" s="520">
        <v>17</v>
      </c>
      <c r="K35" s="517"/>
      <c r="L35" s="76"/>
      <c r="M35" s="76"/>
      <c r="N35" s="76"/>
      <c r="O35" s="76"/>
      <c r="P35" s="76"/>
      <c r="Q35" s="76"/>
      <c r="R35" s="76"/>
    </row>
    <row r="36" spans="1:18" ht="14.25" customHeight="1">
      <c r="A36" s="519" t="s">
        <v>1210</v>
      </c>
      <c r="B36" s="520">
        <v>0.1</v>
      </c>
      <c r="C36" s="520">
        <v>1572.4</v>
      </c>
      <c r="D36" s="520">
        <v>2</v>
      </c>
      <c r="E36" s="520">
        <v>2.2999999999999998</v>
      </c>
      <c r="F36" s="520">
        <v>1567.4</v>
      </c>
      <c r="G36" s="520">
        <v>173.7</v>
      </c>
      <c r="H36" s="520">
        <v>10.3</v>
      </c>
      <c r="K36" s="517"/>
      <c r="L36" s="76"/>
      <c r="M36" s="76"/>
      <c r="N36" s="76"/>
      <c r="O36" s="76"/>
      <c r="P36" s="76"/>
      <c r="Q36" s="76"/>
      <c r="R36" s="76"/>
    </row>
    <row r="37" spans="1:18" ht="14.25" customHeight="1">
      <c r="A37" s="519" t="s">
        <v>441</v>
      </c>
      <c r="B37" s="520">
        <v>0.2</v>
      </c>
      <c r="C37" s="520">
        <v>1507.9</v>
      </c>
      <c r="D37" s="520">
        <v>1</v>
      </c>
      <c r="E37" s="520">
        <v>2.5</v>
      </c>
      <c r="F37" s="520">
        <v>1501.4</v>
      </c>
      <c r="G37" s="520">
        <v>128.4</v>
      </c>
      <c r="H37" s="520">
        <v>2.5</v>
      </c>
      <c r="K37" s="517"/>
      <c r="L37" s="76"/>
      <c r="M37" s="76"/>
      <c r="N37" s="76"/>
      <c r="O37" s="76"/>
      <c r="P37" s="76"/>
      <c r="Q37" s="76"/>
      <c r="R37" s="76"/>
    </row>
    <row r="38" spans="1:18" ht="14.25" customHeight="1">
      <c r="A38" s="519" t="s">
        <v>1096</v>
      </c>
      <c r="B38" s="520">
        <v>0.6</v>
      </c>
      <c r="C38" s="520">
        <v>1452.9</v>
      </c>
      <c r="D38" s="520">
        <v>3.4</v>
      </c>
      <c r="E38" s="520">
        <v>1.2</v>
      </c>
      <c r="F38" s="520">
        <v>1447.4</v>
      </c>
      <c r="G38" s="520">
        <v>16.3</v>
      </c>
      <c r="H38" s="520">
        <v>6.5</v>
      </c>
      <c r="K38" s="517"/>
      <c r="L38" s="76"/>
      <c r="M38" s="76"/>
      <c r="N38" s="76"/>
      <c r="O38" s="76"/>
      <c r="P38" s="76"/>
      <c r="Q38" s="76"/>
      <c r="R38" s="76"/>
    </row>
    <row r="39" spans="1:18" ht="14.25" customHeight="1">
      <c r="A39" s="519" t="s">
        <v>1095</v>
      </c>
      <c r="B39" s="520">
        <v>0.5</v>
      </c>
      <c r="C39" s="520">
        <v>1368.8</v>
      </c>
      <c r="D39" s="520">
        <v>0.8</v>
      </c>
      <c r="E39" s="520">
        <v>0.9</v>
      </c>
      <c r="F39" s="520">
        <v>1357.3</v>
      </c>
      <c r="G39" s="520">
        <v>3.8</v>
      </c>
      <c r="H39" s="520">
        <v>20.7</v>
      </c>
      <c r="K39" s="517"/>
      <c r="L39" s="76"/>
      <c r="M39" s="76"/>
      <c r="N39" s="76"/>
      <c r="O39" s="76"/>
      <c r="P39" s="76"/>
      <c r="Q39" s="76"/>
      <c r="R39" s="76"/>
    </row>
    <row r="40" spans="1:18" ht="14.25" customHeight="1">
      <c r="A40" s="519" t="s">
        <v>443</v>
      </c>
      <c r="B40" s="520">
        <v>0.3</v>
      </c>
      <c r="C40" s="520">
        <v>1327.8</v>
      </c>
      <c r="D40" s="520">
        <v>2.1</v>
      </c>
      <c r="E40" s="520">
        <v>1.6</v>
      </c>
      <c r="F40" s="520">
        <v>1323.7</v>
      </c>
      <c r="G40" s="520">
        <v>45.3</v>
      </c>
      <c r="H40" s="520">
        <v>0</v>
      </c>
      <c r="K40" s="517"/>
      <c r="L40" s="76"/>
      <c r="M40" s="76"/>
      <c r="N40" s="76"/>
      <c r="O40" s="76"/>
      <c r="P40" s="76"/>
      <c r="Q40" s="76"/>
      <c r="R40" s="76"/>
    </row>
    <row r="41" spans="1:18" ht="14.25" customHeight="1">
      <c r="A41" s="519" t="s">
        <v>1214</v>
      </c>
      <c r="B41" s="520">
        <v>0.2</v>
      </c>
      <c r="C41" s="520">
        <v>1279.5999999999999</v>
      </c>
      <c r="D41" s="520">
        <v>0.9</v>
      </c>
      <c r="E41" s="520">
        <v>1.1000000000000001</v>
      </c>
      <c r="F41" s="520">
        <v>1276.7</v>
      </c>
      <c r="G41" s="520">
        <v>104.9</v>
      </c>
      <c r="H41" s="520">
        <v>8.3000000000000007</v>
      </c>
      <c r="K41" s="517"/>
      <c r="L41" s="76"/>
      <c r="M41" s="76"/>
      <c r="N41" s="76"/>
      <c r="O41" s="76"/>
      <c r="P41" s="76"/>
      <c r="Q41" s="76"/>
      <c r="R41" s="76"/>
    </row>
    <row r="42" spans="1:18" ht="14.25" customHeight="1">
      <c r="A42" s="519" t="s">
        <v>1212</v>
      </c>
      <c r="B42" s="520">
        <v>0.2</v>
      </c>
      <c r="C42" s="520">
        <v>1279.4000000000001</v>
      </c>
      <c r="D42" s="520">
        <v>1.9</v>
      </c>
      <c r="E42" s="520">
        <v>1.7</v>
      </c>
      <c r="F42" s="520">
        <v>1274.3</v>
      </c>
      <c r="G42" s="520">
        <v>67.2</v>
      </c>
      <c r="H42" s="520">
        <v>0</v>
      </c>
      <c r="K42" s="517"/>
      <c r="L42" s="76"/>
      <c r="M42" s="76"/>
      <c r="N42" s="76"/>
      <c r="O42" s="76"/>
      <c r="P42" s="76"/>
      <c r="Q42" s="76"/>
      <c r="R42" s="76"/>
    </row>
    <row r="43" spans="1:18" ht="14.25" customHeight="1">
      <c r="A43" s="519" t="s">
        <v>1211</v>
      </c>
      <c r="B43" s="520">
        <v>0.1</v>
      </c>
      <c r="C43" s="520">
        <v>1242.4000000000001</v>
      </c>
      <c r="D43" s="520">
        <v>0.6</v>
      </c>
      <c r="E43" s="520">
        <v>1.5</v>
      </c>
      <c r="F43" s="520">
        <v>1238</v>
      </c>
      <c r="G43" s="520">
        <v>7.5</v>
      </c>
      <c r="H43" s="412" t="s">
        <v>997</v>
      </c>
      <c r="K43" s="517"/>
      <c r="L43" s="76"/>
      <c r="M43" s="76"/>
      <c r="N43" s="76"/>
      <c r="O43" s="76"/>
      <c r="P43" s="76"/>
      <c r="Q43" s="76"/>
      <c r="R43" s="76"/>
    </row>
    <row r="44" spans="1:18" ht="14.25" customHeight="1">
      <c r="A44" s="519" t="s">
        <v>444</v>
      </c>
      <c r="B44" s="520">
        <v>0.2</v>
      </c>
      <c r="C44" s="520">
        <v>1181.7</v>
      </c>
      <c r="D44" s="520">
        <v>3.5</v>
      </c>
      <c r="E44" s="520">
        <v>2</v>
      </c>
      <c r="F44" s="520">
        <v>1170.5999999999999</v>
      </c>
      <c r="G44" s="520">
        <v>44.6</v>
      </c>
      <c r="H44" s="520">
        <v>0</v>
      </c>
      <c r="K44" s="517"/>
      <c r="L44" s="76"/>
      <c r="M44" s="76"/>
      <c r="N44" s="76"/>
      <c r="O44" s="76"/>
      <c r="P44" s="76"/>
      <c r="Q44" s="76"/>
      <c r="R44" s="76"/>
    </row>
    <row r="45" spans="1:18" ht="14.25" customHeight="1">
      <c r="A45" s="519" t="s">
        <v>1213</v>
      </c>
      <c r="B45" s="520">
        <v>0.1</v>
      </c>
      <c r="C45" s="520">
        <v>1161.5999999999999</v>
      </c>
      <c r="D45" s="520">
        <v>1.1000000000000001</v>
      </c>
      <c r="E45" s="520">
        <v>2.5</v>
      </c>
      <c r="F45" s="520">
        <v>1153.7</v>
      </c>
      <c r="G45" s="520">
        <v>3.1</v>
      </c>
      <c r="H45" s="520">
        <v>21.9</v>
      </c>
      <c r="K45" s="517"/>
      <c r="L45" s="76"/>
      <c r="M45" s="76"/>
      <c r="N45" s="76"/>
      <c r="O45" s="76"/>
      <c r="P45" s="76"/>
      <c r="Q45" s="76"/>
      <c r="R45" s="76"/>
    </row>
    <row r="46" spans="1:18" ht="14.25" customHeight="1">
      <c r="A46" s="519" t="s">
        <v>1133</v>
      </c>
      <c r="B46" s="520">
        <v>0.1</v>
      </c>
      <c r="C46" s="520">
        <v>1140.0999999999999</v>
      </c>
      <c r="D46" s="520">
        <v>3</v>
      </c>
      <c r="E46" s="520">
        <v>1</v>
      </c>
      <c r="F46" s="520">
        <v>1133.8</v>
      </c>
      <c r="G46" s="520">
        <v>301.3</v>
      </c>
      <c r="H46" s="520">
        <v>366.8</v>
      </c>
      <c r="K46" s="517"/>
      <c r="L46" s="76"/>
      <c r="M46" s="76"/>
      <c r="N46" s="76"/>
      <c r="O46" s="76"/>
      <c r="P46" s="76"/>
      <c r="Q46" s="76"/>
      <c r="R46" s="76"/>
    </row>
    <row r="47" spans="1:18" ht="14.25" customHeight="1">
      <c r="A47" s="519" t="s">
        <v>1215</v>
      </c>
      <c r="B47" s="520">
        <v>0.2</v>
      </c>
      <c r="C47" s="520">
        <v>1084.5</v>
      </c>
      <c r="D47" s="520">
        <v>3.1</v>
      </c>
      <c r="E47" s="520">
        <v>2</v>
      </c>
      <c r="F47" s="520">
        <v>1074.8</v>
      </c>
      <c r="G47" s="520">
        <v>76.099999999999994</v>
      </c>
      <c r="H47" s="520">
        <v>0.7</v>
      </c>
      <c r="K47" s="517"/>
      <c r="L47" s="76"/>
      <c r="M47" s="76"/>
      <c r="N47" s="76"/>
      <c r="O47" s="76"/>
      <c r="P47" s="76"/>
      <c r="Q47" s="76"/>
      <c r="R47" s="76"/>
    </row>
    <row r="48" spans="1:18" ht="14.25" customHeight="1">
      <c r="A48" s="519" t="s">
        <v>1218</v>
      </c>
      <c r="B48" s="520">
        <v>0.1</v>
      </c>
      <c r="C48" s="520">
        <v>1056.9000000000001</v>
      </c>
      <c r="D48" s="520">
        <v>0.4</v>
      </c>
      <c r="E48" s="520">
        <v>1</v>
      </c>
      <c r="F48" s="520">
        <v>1052.2</v>
      </c>
      <c r="G48" s="520">
        <v>561.70000000000005</v>
      </c>
      <c r="H48" s="412" t="s">
        <v>997</v>
      </c>
      <c r="K48" s="517"/>
      <c r="L48" s="76"/>
      <c r="M48" s="76"/>
      <c r="N48" s="76"/>
      <c r="O48" s="76"/>
      <c r="P48" s="76"/>
      <c r="Q48" s="76"/>
      <c r="R48" s="76"/>
    </row>
    <row r="49" spans="1:18" ht="14.25" customHeight="1">
      <c r="A49" s="519" t="s">
        <v>1136</v>
      </c>
      <c r="B49" s="520">
        <v>0.4</v>
      </c>
      <c r="C49" s="520">
        <v>991</v>
      </c>
      <c r="D49" s="520">
        <v>1.8</v>
      </c>
      <c r="E49" s="520">
        <v>5.2</v>
      </c>
      <c r="F49" s="520">
        <v>983</v>
      </c>
      <c r="G49" s="520">
        <v>54.7</v>
      </c>
      <c r="H49" s="520">
        <v>10.5</v>
      </c>
      <c r="K49" s="517"/>
      <c r="L49" s="76"/>
      <c r="M49" s="76"/>
      <c r="N49" s="76"/>
      <c r="O49" s="76"/>
      <c r="P49" s="76"/>
      <c r="Q49" s="76"/>
      <c r="R49" s="76"/>
    </row>
    <row r="50" spans="1:18" ht="14.25" customHeight="1">
      <c r="A50" s="519" t="s">
        <v>446</v>
      </c>
      <c r="B50" s="520">
        <v>0.3</v>
      </c>
      <c r="C50" s="520">
        <v>929.4</v>
      </c>
      <c r="D50" s="520">
        <v>0.7</v>
      </c>
      <c r="E50" s="520">
        <v>2</v>
      </c>
      <c r="F50" s="520">
        <v>923.5</v>
      </c>
      <c r="G50" s="520">
        <v>15.3</v>
      </c>
      <c r="H50" s="520">
        <v>0</v>
      </c>
      <c r="K50" s="517"/>
      <c r="L50" s="76"/>
      <c r="M50" s="76"/>
      <c r="N50" s="76"/>
      <c r="O50" s="76"/>
      <c r="P50" s="76"/>
      <c r="Q50" s="76"/>
      <c r="R50" s="76"/>
    </row>
    <row r="51" spans="1:18" ht="14.25" customHeight="1">
      <c r="A51" s="519" t="s">
        <v>442</v>
      </c>
      <c r="B51" s="520">
        <v>0.2</v>
      </c>
      <c r="C51" s="520">
        <v>907</v>
      </c>
      <c r="D51" s="520">
        <v>1.8</v>
      </c>
      <c r="E51" s="520">
        <v>0.8</v>
      </c>
      <c r="F51" s="520">
        <v>856.9</v>
      </c>
      <c r="G51" s="520">
        <v>62.6</v>
      </c>
      <c r="H51" s="520">
        <v>2.9</v>
      </c>
      <c r="K51" s="517"/>
      <c r="L51" s="76"/>
      <c r="M51" s="76"/>
      <c r="N51" s="76"/>
      <c r="O51" s="76"/>
      <c r="P51" s="76"/>
      <c r="Q51" s="76"/>
      <c r="R51" s="76"/>
    </row>
    <row r="52" spans="1:18" ht="14.25" customHeight="1">
      <c r="A52" s="519" t="s">
        <v>1217</v>
      </c>
      <c r="B52" s="520">
        <v>0.1</v>
      </c>
      <c r="C52" s="520">
        <v>869.6</v>
      </c>
      <c r="D52" s="520">
        <v>1.2</v>
      </c>
      <c r="E52" s="520">
        <v>0.5</v>
      </c>
      <c r="F52" s="520">
        <v>867.6</v>
      </c>
      <c r="G52" s="520">
        <v>35.299999999999997</v>
      </c>
      <c r="H52" s="520">
        <v>0.6</v>
      </c>
      <c r="K52" s="517"/>
      <c r="L52" s="76"/>
      <c r="M52" s="76"/>
      <c r="N52" s="76"/>
      <c r="O52" s="76"/>
      <c r="P52" s="76"/>
      <c r="Q52" s="76"/>
      <c r="R52" s="76"/>
    </row>
    <row r="53" spans="1:18" ht="14.25" customHeight="1">
      <c r="A53" s="519" t="s">
        <v>1134</v>
      </c>
      <c r="B53" s="520">
        <v>0.1</v>
      </c>
      <c r="C53" s="520">
        <v>828</v>
      </c>
      <c r="D53" s="520">
        <v>2.4</v>
      </c>
      <c r="E53" s="520">
        <v>1.8</v>
      </c>
      <c r="F53" s="520">
        <v>823.1</v>
      </c>
      <c r="G53" s="520">
        <v>58.2</v>
      </c>
      <c r="H53" s="520">
        <v>2.6</v>
      </c>
      <c r="K53" s="517"/>
      <c r="L53" s="76"/>
      <c r="M53" s="76"/>
      <c r="N53" s="76"/>
      <c r="O53" s="76"/>
      <c r="P53" s="76"/>
      <c r="Q53" s="76"/>
      <c r="R53" s="76"/>
    </row>
    <row r="54" spans="1:18" ht="14.25" customHeight="1">
      <c r="A54" s="519" t="s">
        <v>445</v>
      </c>
      <c r="B54" s="520">
        <v>0.1</v>
      </c>
      <c r="C54" s="520">
        <v>798.2</v>
      </c>
      <c r="D54" s="520">
        <v>0.3</v>
      </c>
      <c r="E54" s="520">
        <v>0.5</v>
      </c>
      <c r="F54" s="520">
        <v>797.1</v>
      </c>
      <c r="G54" s="520">
        <v>7</v>
      </c>
      <c r="H54" s="520">
        <v>0</v>
      </c>
      <c r="K54" s="517"/>
      <c r="L54" s="76"/>
      <c r="M54" s="76"/>
      <c r="N54" s="76"/>
      <c r="O54" s="76"/>
      <c r="P54" s="76"/>
      <c r="Q54" s="76"/>
      <c r="R54" s="76"/>
    </row>
    <row r="55" spans="1:18" ht="14.25" customHeight="1">
      <c r="A55" s="519" t="s">
        <v>1219</v>
      </c>
      <c r="B55" s="520">
        <v>0.1</v>
      </c>
      <c r="C55" s="520">
        <v>699.1</v>
      </c>
      <c r="D55" s="520">
        <v>0.7</v>
      </c>
      <c r="E55" s="520">
        <v>1.2</v>
      </c>
      <c r="F55" s="520">
        <v>696.7</v>
      </c>
      <c r="G55" s="520">
        <v>51.1</v>
      </c>
      <c r="H55" s="520">
        <v>4.4000000000000004</v>
      </c>
      <c r="K55" s="517"/>
      <c r="L55" s="76"/>
      <c r="M55" s="76"/>
      <c r="N55" s="76"/>
      <c r="O55" s="76"/>
      <c r="P55" s="76"/>
      <c r="Q55" s="76"/>
      <c r="R55" s="76"/>
    </row>
    <row r="56" spans="1:18" ht="13.5" customHeight="1">
      <c r="A56" s="519" t="s">
        <v>1216</v>
      </c>
      <c r="B56" s="520">
        <v>0.1</v>
      </c>
      <c r="C56" s="520">
        <v>646.9</v>
      </c>
      <c r="D56" s="520">
        <v>1.7</v>
      </c>
      <c r="E56" s="520">
        <v>1.3</v>
      </c>
      <c r="F56" s="520">
        <v>641.70000000000005</v>
      </c>
      <c r="G56" s="520">
        <v>54.3</v>
      </c>
      <c r="H56" s="520">
        <v>0</v>
      </c>
      <c r="K56" s="517"/>
      <c r="L56" s="76"/>
      <c r="M56" s="76"/>
      <c r="N56" s="76"/>
      <c r="O56" s="76"/>
      <c r="P56" s="76"/>
      <c r="Q56" s="76"/>
      <c r="R56" s="76"/>
    </row>
    <row r="57" spans="1:18" ht="14.25" customHeight="1">
      <c r="A57" s="519" t="s">
        <v>447</v>
      </c>
      <c r="B57" s="520">
        <v>0</v>
      </c>
      <c r="C57" s="520">
        <v>546.1</v>
      </c>
      <c r="D57" s="520">
        <v>0</v>
      </c>
      <c r="E57" s="520">
        <v>0.3</v>
      </c>
      <c r="F57" s="520">
        <v>545.70000000000005</v>
      </c>
      <c r="G57" s="520">
        <v>0.2</v>
      </c>
      <c r="H57" s="412" t="s">
        <v>997</v>
      </c>
      <c r="K57" s="517"/>
      <c r="L57" s="76"/>
      <c r="M57" s="76"/>
      <c r="N57" s="76"/>
      <c r="O57" s="76"/>
      <c r="P57" s="76"/>
      <c r="Q57" s="76"/>
      <c r="R57" s="76"/>
    </row>
    <row r="58" spans="1:18" ht="14.25" customHeight="1">
      <c r="A58" s="519" t="s">
        <v>1220</v>
      </c>
      <c r="B58" s="520">
        <v>0.1</v>
      </c>
      <c r="C58" s="520">
        <v>529.1</v>
      </c>
      <c r="D58" s="520">
        <v>0.8</v>
      </c>
      <c r="E58" s="520">
        <v>0.8</v>
      </c>
      <c r="F58" s="520">
        <v>524.4</v>
      </c>
      <c r="G58" s="520">
        <v>127.9</v>
      </c>
      <c r="H58" s="412" t="s">
        <v>997</v>
      </c>
      <c r="K58" s="517"/>
      <c r="L58" s="76"/>
      <c r="M58" s="76"/>
      <c r="N58" s="76"/>
      <c r="O58" s="76"/>
      <c r="P58" s="76"/>
      <c r="Q58" s="76"/>
      <c r="R58" s="76"/>
    </row>
    <row r="59" spans="1:18" ht="14.25" customHeight="1">
      <c r="A59" s="519" t="s">
        <v>1221</v>
      </c>
      <c r="B59" s="520">
        <v>0</v>
      </c>
      <c r="C59" s="520">
        <v>511.1</v>
      </c>
      <c r="D59" s="520">
        <v>0.9</v>
      </c>
      <c r="E59" s="520">
        <v>0.6</v>
      </c>
      <c r="F59" s="520">
        <v>508.9</v>
      </c>
      <c r="G59" s="520">
        <v>11</v>
      </c>
      <c r="H59" s="412" t="s">
        <v>997</v>
      </c>
      <c r="K59" s="517"/>
      <c r="L59" s="76"/>
      <c r="M59" s="76"/>
      <c r="N59" s="76"/>
      <c r="O59" s="76"/>
      <c r="P59" s="76"/>
      <c r="Q59" s="76"/>
      <c r="R59" s="76"/>
    </row>
    <row r="60" spans="1:18" ht="14.25" customHeight="1">
      <c r="A60" s="519" t="s">
        <v>1222</v>
      </c>
      <c r="B60" s="520">
        <v>0.2</v>
      </c>
      <c r="C60" s="520">
        <v>461.1</v>
      </c>
      <c r="D60" s="520">
        <v>1.4</v>
      </c>
      <c r="E60" s="520">
        <v>0.5</v>
      </c>
      <c r="F60" s="520">
        <v>436.7</v>
      </c>
      <c r="G60" s="520">
        <v>30</v>
      </c>
      <c r="H60" s="520">
        <v>2.2000000000000002</v>
      </c>
      <c r="K60" s="517"/>
      <c r="L60" s="76"/>
      <c r="M60" s="76"/>
      <c r="N60" s="76"/>
      <c r="O60" s="76"/>
      <c r="P60" s="76"/>
      <c r="Q60" s="76"/>
      <c r="R60" s="76"/>
    </row>
    <row r="61" spans="1:18" ht="14.25" customHeight="1">
      <c r="A61" s="519" t="s">
        <v>1223</v>
      </c>
      <c r="B61" s="520">
        <v>0</v>
      </c>
      <c r="C61" s="520">
        <v>440.2</v>
      </c>
      <c r="D61" s="520">
        <v>0.9</v>
      </c>
      <c r="E61" s="520">
        <v>0.3</v>
      </c>
      <c r="F61" s="520">
        <v>438.3</v>
      </c>
      <c r="G61" s="520">
        <v>38.4</v>
      </c>
      <c r="H61" s="520">
        <v>151.30000000000001</v>
      </c>
      <c r="K61" s="517"/>
      <c r="L61" s="76"/>
      <c r="M61" s="76"/>
      <c r="N61" s="76"/>
      <c r="O61" s="76"/>
      <c r="P61" s="76"/>
      <c r="Q61" s="76"/>
      <c r="R61" s="76"/>
    </row>
    <row r="62" spans="1:18" ht="14.25" customHeight="1">
      <c r="A62" s="519" t="s">
        <v>1227</v>
      </c>
      <c r="B62" s="520">
        <v>0</v>
      </c>
      <c r="C62" s="520">
        <v>435.4</v>
      </c>
      <c r="D62" s="520">
        <v>1.1000000000000001</v>
      </c>
      <c r="E62" s="520">
        <v>0.8</v>
      </c>
      <c r="F62" s="520">
        <v>433.4</v>
      </c>
      <c r="G62" s="520">
        <v>24.4</v>
      </c>
      <c r="H62" s="412" t="s">
        <v>997</v>
      </c>
      <c r="K62" s="517"/>
      <c r="L62" s="76"/>
      <c r="M62" s="76"/>
      <c r="N62" s="76"/>
      <c r="O62" s="76"/>
      <c r="P62" s="76"/>
      <c r="Q62" s="76"/>
      <c r="R62" s="76"/>
    </row>
    <row r="63" spans="1:18" ht="14.25" customHeight="1">
      <c r="A63" s="519" t="s">
        <v>448</v>
      </c>
      <c r="B63" s="520">
        <v>0.1</v>
      </c>
      <c r="C63" s="520">
        <v>434.5</v>
      </c>
      <c r="D63" s="520">
        <v>0.6</v>
      </c>
      <c r="E63" s="520">
        <v>0.6</v>
      </c>
      <c r="F63" s="520">
        <v>432.8</v>
      </c>
      <c r="G63" s="520">
        <v>2.5</v>
      </c>
      <c r="H63" s="520">
        <v>0</v>
      </c>
      <c r="K63" s="517"/>
      <c r="L63" s="76"/>
      <c r="M63" s="76"/>
      <c r="N63" s="76"/>
      <c r="O63" s="76"/>
      <c r="P63" s="76"/>
      <c r="Q63" s="76"/>
      <c r="R63" s="76"/>
    </row>
    <row r="64" spans="1:18" ht="14.25" customHeight="1">
      <c r="A64" s="519" t="s">
        <v>1238</v>
      </c>
      <c r="B64" s="520">
        <v>0.1</v>
      </c>
      <c r="C64" s="520">
        <v>419.9</v>
      </c>
      <c r="D64" s="520">
        <v>0.9</v>
      </c>
      <c r="E64" s="520">
        <v>0.7</v>
      </c>
      <c r="F64" s="520">
        <v>416.9</v>
      </c>
      <c r="G64" s="520">
        <v>20.2</v>
      </c>
      <c r="H64" s="520">
        <v>3</v>
      </c>
      <c r="K64" s="517"/>
      <c r="L64" s="76"/>
      <c r="M64" s="76"/>
      <c r="N64" s="76"/>
      <c r="O64" s="76"/>
      <c r="P64" s="76"/>
      <c r="Q64" s="76"/>
      <c r="R64" s="76"/>
    </row>
    <row r="65" spans="1:18" ht="14.25" customHeight="1">
      <c r="A65" s="519" t="s">
        <v>1240</v>
      </c>
      <c r="B65" s="520">
        <v>0.2</v>
      </c>
      <c r="C65" s="520">
        <v>413.5</v>
      </c>
      <c r="D65" s="520">
        <v>1.1000000000000001</v>
      </c>
      <c r="E65" s="520">
        <v>0.6</v>
      </c>
      <c r="F65" s="520">
        <v>358</v>
      </c>
      <c r="G65" s="520">
        <v>26.2</v>
      </c>
      <c r="H65" s="412" t="s">
        <v>997</v>
      </c>
      <c r="K65" s="517"/>
      <c r="L65" s="76"/>
      <c r="M65" s="76"/>
      <c r="N65" s="76"/>
      <c r="O65" s="76"/>
      <c r="P65" s="76"/>
      <c r="Q65" s="76"/>
      <c r="R65" s="76"/>
    </row>
    <row r="66" spans="1:18" ht="14.25" customHeight="1">
      <c r="A66" s="519" t="s">
        <v>449</v>
      </c>
      <c r="B66" s="520">
        <v>0.1</v>
      </c>
      <c r="C66" s="520">
        <v>408</v>
      </c>
      <c r="D66" s="520">
        <v>1.4</v>
      </c>
      <c r="E66" s="520">
        <v>0.7</v>
      </c>
      <c r="F66" s="520">
        <v>405.3</v>
      </c>
      <c r="G66" s="520">
        <v>23.5</v>
      </c>
      <c r="H66" s="520">
        <v>0.1</v>
      </c>
      <c r="K66" s="517"/>
      <c r="L66" s="76"/>
      <c r="M66" s="76"/>
      <c r="N66" s="76"/>
      <c r="O66" s="76"/>
      <c r="P66" s="76"/>
      <c r="Q66" s="76"/>
      <c r="R66" s="76"/>
    </row>
    <row r="67" spans="1:18" ht="14.25" customHeight="1">
      <c r="A67" s="519" t="s">
        <v>1224</v>
      </c>
      <c r="B67" s="520">
        <v>0.1</v>
      </c>
      <c r="C67" s="520">
        <v>404.9</v>
      </c>
      <c r="D67" s="520">
        <v>1</v>
      </c>
      <c r="E67" s="520">
        <v>0.2</v>
      </c>
      <c r="F67" s="520">
        <v>378.3</v>
      </c>
      <c r="G67" s="520">
        <v>28</v>
      </c>
      <c r="H67" s="520">
        <v>0</v>
      </c>
      <c r="K67" s="517"/>
      <c r="L67" s="76"/>
      <c r="M67" s="76"/>
      <c r="N67" s="76"/>
      <c r="O67" s="76"/>
      <c r="P67" s="76"/>
      <c r="Q67" s="76"/>
      <c r="R67" s="76"/>
    </row>
    <row r="68" spans="1:18" ht="14.25" customHeight="1">
      <c r="A68" s="519" t="s">
        <v>1225</v>
      </c>
      <c r="B68" s="520">
        <v>0</v>
      </c>
      <c r="C68" s="520">
        <v>403.5</v>
      </c>
      <c r="D68" s="520">
        <v>0.7</v>
      </c>
      <c r="E68" s="520">
        <v>0.4</v>
      </c>
      <c r="F68" s="520">
        <v>402</v>
      </c>
      <c r="G68" s="520">
        <v>32.1</v>
      </c>
      <c r="H68" s="520">
        <v>1.3</v>
      </c>
      <c r="K68" s="517"/>
      <c r="L68" s="76"/>
      <c r="M68" s="76"/>
      <c r="N68" s="76"/>
      <c r="O68" s="76"/>
      <c r="P68" s="76"/>
      <c r="Q68" s="76"/>
      <c r="R68" s="76"/>
    </row>
    <row r="69" spans="1:18" ht="14.25" customHeight="1">
      <c r="A69" s="519" t="s">
        <v>1226</v>
      </c>
      <c r="B69" s="520">
        <v>0</v>
      </c>
      <c r="C69" s="520">
        <v>378.7</v>
      </c>
      <c r="D69" s="520">
        <v>0.8</v>
      </c>
      <c r="E69" s="520">
        <v>0.1</v>
      </c>
      <c r="F69" s="520">
        <v>376.7</v>
      </c>
      <c r="G69" s="520">
        <v>40</v>
      </c>
      <c r="H69" s="520">
        <v>63.5</v>
      </c>
      <c r="K69" s="517"/>
      <c r="L69" s="76"/>
      <c r="M69" s="76"/>
      <c r="N69" s="76"/>
      <c r="O69" s="76"/>
      <c r="P69" s="76"/>
      <c r="Q69" s="76"/>
      <c r="R69" s="76"/>
    </row>
    <row r="70" spans="1:18" ht="14.25" customHeight="1">
      <c r="A70" s="519" t="s">
        <v>1228</v>
      </c>
      <c r="B70" s="520">
        <v>0.2</v>
      </c>
      <c r="C70" s="520">
        <v>365.9</v>
      </c>
      <c r="D70" s="520">
        <v>0.1</v>
      </c>
      <c r="E70" s="520">
        <v>0.8</v>
      </c>
      <c r="F70" s="520">
        <v>363.8</v>
      </c>
      <c r="G70" s="520">
        <v>86.5</v>
      </c>
      <c r="H70" s="520">
        <v>0.3</v>
      </c>
      <c r="K70" s="517"/>
      <c r="L70" s="76"/>
      <c r="M70" s="76"/>
      <c r="N70" s="76"/>
      <c r="O70" s="76"/>
      <c r="P70" s="76"/>
      <c r="Q70" s="76"/>
      <c r="R70" s="76"/>
    </row>
    <row r="71" spans="1:18" ht="14.25" customHeight="1">
      <c r="A71" s="519" t="s">
        <v>1229</v>
      </c>
      <c r="B71" s="520">
        <v>0</v>
      </c>
      <c r="C71" s="520">
        <v>334.9</v>
      </c>
      <c r="D71" s="520" t="s">
        <v>1163</v>
      </c>
      <c r="E71" s="520">
        <v>0.2</v>
      </c>
      <c r="F71" s="520">
        <v>334.6</v>
      </c>
      <c r="G71" s="520">
        <v>0.4</v>
      </c>
      <c r="H71" s="520">
        <v>2.2000000000000002</v>
      </c>
      <c r="K71" s="517"/>
      <c r="L71" s="76"/>
      <c r="M71" s="76"/>
      <c r="N71" s="76"/>
      <c r="O71" s="76"/>
      <c r="P71" s="76"/>
      <c r="Q71" s="76"/>
      <c r="R71" s="76"/>
    </row>
    <row r="72" spans="1:18" ht="14.25" customHeight="1">
      <c r="A72" s="519" t="s">
        <v>1230</v>
      </c>
      <c r="B72" s="520">
        <v>0.1</v>
      </c>
      <c r="C72" s="520">
        <v>325</v>
      </c>
      <c r="D72" s="520">
        <v>0.4</v>
      </c>
      <c r="E72" s="520">
        <v>0.4</v>
      </c>
      <c r="F72" s="520">
        <v>324.10000000000002</v>
      </c>
      <c r="G72" s="520">
        <v>0.2</v>
      </c>
      <c r="H72" s="412" t="s">
        <v>997</v>
      </c>
      <c r="K72" s="517"/>
      <c r="L72" s="76"/>
      <c r="M72" s="76"/>
      <c r="N72" s="76"/>
      <c r="O72" s="76"/>
      <c r="P72" s="76"/>
      <c r="Q72" s="76"/>
      <c r="R72" s="76"/>
    </row>
    <row r="73" spans="1:18" ht="14.25" customHeight="1">
      <c r="A73" s="519" t="s">
        <v>450</v>
      </c>
      <c r="B73" s="520">
        <v>0.2</v>
      </c>
      <c r="C73" s="520">
        <v>324.10000000000002</v>
      </c>
      <c r="D73" s="520">
        <v>1</v>
      </c>
      <c r="E73" s="520">
        <v>0.5</v>
      </c>
      <c r="F73" s="520">
        <v>322</v>
      </c>
      <c r="G73" s="520">
        <v>7.3</v>
      </c>
      <c r="H73" s="520">
        <v>0</v>
      </c>
      <c r="K73" s="517"/>
      <c r="L73" s="76"/>
      <c r="M73" s="76"/>
      <c r="N73" s="76"/>
      <c r="O73" s="76"/>
      <c r="P73" s="76"/>
      <c r="Q73" s="76"/>
      <c r="R73" s="76"/>
    </row>
    <row r="74" spans="1:18" ht="14.25" customHeight="1">
      <c r="A74" s="519" t="s">
        <v>1231</v>
      </c>
      <c r="B74" s="520">
        <v>0</v>
      </c>
      <c r="C74" s="520">
        <v>321.7</v>
      </c>
      <c r="D74" s="520">
        <v>0.4</v>
      </c>
      <c r="E74" s="520">
        <v>0.3</v>
      </c>
      <c r="F74" s="520">
        <v>320.3</v>
      </c>
      <c r="G74" s="520">
        <v>21.2</v>
      </c>
      <c r="H74" s="412" t="s">
        <v>997</v>
      </c>
      <c r="K74" s="517"/>
      <c r="L74" s="76"/>
      <c r="M74" s="76"/>
      <c r="N74" s="76"/>
      <c r="O74" s="76"/>
      <c r="P74" s="76"/>
      <c r="Q74" s="76"/>
      <c r="R74" s="76"/>
    </row>
    <row r="75" spans="1:18" ht="14.25" customHeight="1">
      <c r="A75" s="519" t="s">
        <v>1236</v>
      </c>
      <c r="B75" s="520">
        <v>0.4</v>
      </c>
      <c r="C75" s="520">
        <v>316.3</v>
      </c>
      <c r="D75" s="520">
        <v>0.5</v>
      </c>
      <c r="E75" s="520">
        <v>0.5</v>
      </c>
      <c r="F75" s="520">
        <v>313.89999999999998</v>
      </c>
      <c r="G75" s="520">
        <v>90.8</v>
      </c>
      <c r="H75" s="520">
        <v>0.2</v>
      </c>
      <c r="K75" s="517"/>
      <c r="L75" s="76"/>
      <c r="M75" s="76"/>
      <c r="N75" s="76"/>
      <c r="O75" s="76"/>
      <c r="P75" s="76"/>
      <c r="Q75" s="76"/>
      <c r="R75" s="76"/>
    </row>
    <row r="76" spans="1:18" ht="14.25" customHeight="1">
      <c r="A76" s="519" t="s">
        <v>1232</v>
      </c>
      <c r="B76" s="520">
        <v>0.1</v>
      </c>
      <c r="C76" s="520">
        <v>315</v>
      </c>
      <c r="D76" s="520">
        <v>1.1000000000000001</v>
      </c>
      <c r="E76" s="520">
        <v>0.5</v>
      </c>
      <c r="F76" s="520">
        <v>313</v>
      </c>
      <c r="G76" s="520">
        <v>17.899999999999999</v>
      </c>
      <c r="H76" s="412" t="s">
        <v>997</v>
      </c>
      <c r="K76" s="517"/>
      <c r="L76" s="76"/>
      <c r="M76" s="76"/>
      <c r="N76" s="76"/>
      <c r="O76" s="76"/>
      <c r="P76" s="76"/>
      <c r="Q76" s="76"/>
      <c r="R76" s="76"/>
    </row>
    <row r="77" spans="1:18" ht="14.25" customHeight="1">
      <c r="A77" s="519" t="s">
        <v>1234</v>
      </c>
      <c r="B77" s="520">
        <v>0.1</v>
      </c>
      <c r="C77" s="520">
        <v>311.10000000000002</v>
      </c>
      <c r="D77" s="520">
        <v>1.3</v>
      </c>
      <c r="E77" s="520">
        <v>0.4</v>
      </c>
      <c r="F77" s="520">
        <v>309.3</v>
      </c>
      <c r="G77" s="520">
        <v>23.6</v>
      </c>
      <c r="H77" s="412" t="s">
        <v>997</v>
      </c>
      <c r="K77" s="517"/>
      <c r="L77" s="76"/>
      <c r="M77" s="76"/>
      <c r="N77" s="76"/>
      <c r="O77" s="76"/>
      <c r="P77" s="76"/>
      <c r="Q77" s="76"/>
      <c r="R77" s="76"/>
    </row>
    <row r="78" spans="1:18" ht="14.25" customHeight="1">
      <c r="A78" s="519" t="s">
        <v>1233</v>
      </c>
      <c r="B78" s="520">
        <v>0.2</v>
      </c>
      <c r="C78" s="520">
        <v>300.2</v>
      </c>
      <c r="D78" s="520">
        <v>1.4</v>
      </c>
      <c r="E78" s="520">
        <v>0.6</v>
      </c>
      <c r="F78" s="520">
        <v>297.5</v>
      </c>
      <c r="G78" s="520">
        <v>14.8</v>
      </c>
      <c r="H78" s="520">
        <v>0.4</v>
      </c>
      <c r="K78" s="517"/>
      <c r="L78" s="76"/>
      <c r="M78" s="76"/>
      <c r="N78" s="76"/>
      <c r="O78" s="76"/>
      <c r="P78" s="76"/>
      <c r="Q78" s="76"/>
      <c r="R78" s="76"/>
    </row>
    <row r="79" spans="1:18" ht="14.25" customHeight="1">
      <c r="A79" s="519" t="s">
        <v>1538</v>
      </c>
      <c r="B79" s="520">
        <v>0.2</v>
      </c>
      <c r="C79" s="520">
        <v>293.39999999999998</v>
      </c>
      <c r="D79" s="520">
        <v>0.3</v>
      </c>
      <c r="E79" s="520">
        <v>0.6</v>
      </c>
      <c r="F79" s="520">
        <v>291.89999999999998</v>
      </c>
      <c r="G79" s="520">
        <v>44</v>
      </c>
      <c r="H79" s="520">
        <v>0.3</v>
      </c>
      <c r="K79" s="517"/>
      <c r="L79" s="76"/>
      <c r="M79" s="76"/>
      <c r="N79" s="76"/>
      <c r="O79" s="76"/>
      <c r="P79" s="76"/>
      <c r="Q79" s="76"/>
      <c r="R79" s="76"/>
    </row>
    <row r="80" spans="1:18" ht="14.25" customHeight="1">
      <c r="A80" s="519" t="s">
        <v>1141</v>
      </c>
      <c r="B80" s="520">
        <v>0.1</v>
      </c>
      <c r="C80" s="520">
        <v>291.2</v>
      </c>
      <c r="D80" s="520">
        <v>1.1000000000000001</v>
      </c>
      <c r="E80" s="520">
        <v>0.9</v>
      </c>
      <c r="F80" s="520">
        <v>285.10000000000002</v>
      </c>
      <c r="G80" s="520">
        <v>13</v>
      </c>
      <c r="H80" s="520">
        <v>0</v>
      </c>
      <c r="K80" s="517"/>
      <c r="L80" s="76"/>
      <c r="M80" s="76"/>
      <c r="N80" s="76"/>
      <c r="O80" s="76"/>
      <c r="P80" s="76"/>
      <c r="Q80" s="76"/>
      <c r="R80" s="76"/>
    </row>
    <row r="81" spans="1:18" ht="14.25" customHeight="1">
      <c r="A81" s="519" t="s">
        <v>1237</v>
      </c>
      <c r="B81" s="520">
        <v>0.4</v>
      </c>
      <c r="C81" s="520">
        <v>290</v>
      </c>
      <c r="D81" s="520">
        <v>0.2</v>
      </c>
      <c r="E81" s="520">
        <v>1</v>
      </c>
      <c r="F81" s="520">
        <v>282.7</v>
      </c>
      <c r="G81" s="520">
        <v>390.9</v>
      </c>
      <c r="H81" s="520">
        <v>0</v>
      </c>
      <c r="K81" s="517"/>
      <c r="L81" s="76"/>
      <c r="M81" s="76"/>
      <c r="N81" s="76"/>
      <c r="O81" s="76"/>
      <c r="P81" s="76"/>
      <c r="Q81" s="76"/>
      <c r="R81" s="76"/>
    </row>
    <row r="82" spans="1:18" ht="14.25" customHeight="1">
      <c r="A82" s="519" t="s">
        <v>1235</v>
      </c>
      <c r="B82" s="520">
        <v>0.1</v>
      </c>
      <c r="C82" s="520">
        <v>290.2</v>
      </c>
      <c r="D82" s="520">
        <v>0.5</v>
      </c>
      <c r="E82" s="520">
        <v>0.7</v>
      </c>
      <c r="F82" s="520">
        <v>272.60000000000002</v>
      </c>
      <c r="G82" s="520">
        <v>4.2</v>
      </c>
      <c r="H82" s="412" t="s">
        <v>997</v>
      </c>
      <c r="K82" s="517"/>
      <c r="L82" s="76"/>
      <c r="M82" s="76"/>
      <c r="N82" s="76"/>
      <c r="O82" s="76"/>
      <c r="P82" s="76"/>
      <c r="Q82" s="76"/>
      <c r="R82" s="76"/>
    </row>
    <row r="83" spans="1:18" ht="14.25" customHeight="1">
      <c r="A83" s="519" t="s">
        <v>1539</v>
      </c>
      <c r="B83" s="520">
        <v>0.1</v>
      </c>
      <c r="C83" s="520">
        <v>279.8</v>
      </c>
      <c r="D83" s="520">
        <v>0.2</v>
      </c>
      <c r="E83" s="520">
        <v>0.3</v>
      </c>
      <c r="F83" s="520">
        <v>278.8</v>
      </c>
      <c r="G83" s="520">
        <v>3.3</v>
      </c>
      <c r="H83" s="520">
        <v>0.2</v>
      </c>
      <c r="K83" s="517"/>
      <c r="L83" s="76"/>
      <c r="M83" s="76"/>
      <c r="N83" s="76"/>
      <c r="O83" s="76"/>
      <c r="P83" s="76"/>
      <c r="Q83" s="76"/>
      <c r="R83" s="76"/>
    </row>
    <row r="84" spans="1:18" ht="14.25" customHeight="1">
      <c r="A84" s="519" t="s">
        <v>453</v>
      </c>
      <c r="B84" s="520">
        <v>0.1</v>
      </c>
      <c r="C84" s="520">
        <v>268.5</v>
      </c>
      <c r="D84" s="520">
        <v>0.7</v>
      </c>
      <c r="E84" s="520">
        <v>0.3</v>
      </c>
      <c r="F84" s="520">
        <v>267.5</v>
      </c>
      <c r="G84" s="520">
        <v>4.5</v>
      </c>
      <c r="H84" s="412" t="s">
        <v>997</v>
      </c>
      <c r="K84" s="517"/>
      <c r="L84" s="76"/>
      <c r="M84" s="76"/>
      <c r="N84" s="76"/>
      <c r="O84" s="76"/>
      <c r="P84" s="76"/>
      <c r="Q84" s="76"/>
      <c r="R84" s="76"/>
    </row>
    <row r="85" spans="1:18" ht="14.25" customHeight="1">
      <c r="A85" s="519" t="s">
        <v>452</v>
      </c>
      <c r="B85" s="520">
        <v>0.1</v>
      </c>
      <c r="C85" s="520">
        <v>251.5</v>
      </c>
      <c r="D85" s="520">
        <v>0.2</v>
      </c>
      <c r="E85" s="520">
        <v>0.2</v>
      </c>
      <c r="F85" s="520">
        <v>250.8</v>
      </c>
      <c r="G85" s="520">
        <v>14.5</v>
      </c>
      <c r="H85" s="520">
        <v>0.3</v>
      </c>
      <c r="K85" s="517"/>
      <c r="L85" s="76"/>
      <c r="M85" s="76"/>
      <c r="N85" s="76"/>
      <c r="O85" s="76"/>
      <c r="P85" s="76"/>
      <c r="Q85" s="76"/>
      <c r="R85" s="76"/>
    </row>
    <row r="86" spans="1:18">
      <c r="A86" s="519" t="s">
        <v>1242</v>
      </c>
      <c r="B86" s="520">
        <v>0.4</v>
      </c>
      <c r="C86" s="520">
        <v>234.5</v>
      </c>
      <c r="D86" s="520">
        <v>0.6</v>
      </c>
      <c r="E86" s="520">
        <v>0.2</v>
      </c>
      <c r="F86" s="520">
        <v>233.3</v>
      </c>
      <c r="G86" s="520">
        <v>13.3</v>
      </c>
      <c r="H86" s="412" t="s">
        <v>997</v>
      </c>
      <c r="K86" s="517"/>
      <c r="L86" s="76"/>
      <c r="M86" s="76"/>
      <c r="N86" s="76"/>
      <c r="O86" s="76"/>
      <c r="P86" s="76"/>
      <c r="Q86" s="76"/>
      <c r="R86" s="76"/>
    </row>
    <row r="87" spans="1:18" ht="14.25" customHeight="1">
      <c r="A87" s="519" t="s">
        <v>1239</v>
      </c>
      <c r="B87" s="520">
        <v>0</v>
      </c>
      <c r="C87" s="520">
        <v>233.6</v>
      </c>
      <c r="D87" s="520">
        <v>0.2</v>
      </c>
      <c r="E87" s="520">
        <v>0.3</v>
      </c>
      <c r="F87" s="520">
        <v>232.7</v>
      </c>
      <c r="G87" s="520">
        <v>16.3</v>
      </c>
      <c r="H87" s="412" t="s">
        <v>997</v>
      </c>
      <c r="K87" s="517"/>
      <c r="L87" s="76"/>
      <c r="M87" s="76"/>
      <c r="N87" s="76"/>
      <c r="O87" s="76"/>
      <c r="P87" s="76"/>
      <c r="Q87" s="76"/>
      <c r="R87" s="76"/>
    </row>
    <row r="88" spans="1:18" ht="14.25" customHeight="1">
      <c r="A88" s="519" t="s">
        <v>1241</v>
      </c>
      <c r="B88" s="520">
        <v>0.2</v>
      </c>
      <c r="C88" s="520">
        <v>216.6</v>
      </c>
      <c r="D88" s="520">
        <v>0.7</v>
      </c>
      <c r="E88" s="520">
        <v>0.2</v>
      </c>
      <c r="F88" s="520">
        <v>184.9</v>
      </c>
      <c r="G88" s="520">
        <v>2.1</v>
      </c>
      <c r="H88" s="520">
        <v>0</v>
      </c>
      <c r="K88" s="517"/>
      <c r="L88" s="76"/>
      <c r="M88" s="76"/>
      <c r="N88" s="76"/>
      <c r="O88" s="76"/>
      <c r="P88" s="76"/>
      <c r="Q88" s="76"/>
      <c r="R88" s="76"/>
    </row>
    <row r="89" spans="1:18" ht="14.25" customHeight="1">
      <c r="A89" s="519" t="s">
        <v>1540</v>
      </c>
      <c r="B89" s="520">
        <v>0</v>
      </c>
      <c r="C89" s="520">
        <v>183.6</v>
      </c>
      <c r="D89" s="520">
        <v>0.4</v>
      </c>
      <c r="E89" s="520">
        <v>0.3</v>
      </c>
      <c r="F89" s="520">
        <v>182.8</v>
      </c>
      <c r="G89" s="520">
        <v>11.4</v>
      </c>
      <c r="H89" s="520">
        <v>1.4</v>
      </c>
      <c r="K89" s="517"/>
      <c r="L89" s="76"/>
      <c r="M89" s="76"/>
      <c r="N89" s="76"/>
      <c r="O89" s="76"/>
      <c r="P89" s="76"/>
      <c r="Q89" s="76"/>
      <c r="R89" s="76"/>
    </row>
    <row r="90" spans="1:18" ht="14.25" customHeight="1">
      <c r="A90" s="519"/>
      <c r="B90" s="521"/>
      <c r="C90" s="521">
        <f>SUM(C17:C89)</f>
        <v>117554.99999999997</v>
      </c>
      <c r="D90" s="521"/>
      <c r="E90" s="521"/>
      <c r="F90" s="521"/>
      <c r="G90" s="521"/>
      <c r="H90" s="521"/>
      <c r="K90" s="517"/>
      <c r="L90" s="76"/>
      <c r="M90" s="76"/>
      <c r="N90" s="76"/>
      <c r="O90" s="76"/>
      <c r="P90" s="76"/>
      <c r="Q90" s="76"/>
      <c r="R90" s="76"/>
    </row>
    <row r="91" spans="1:18" ht="14.25" customHeight="1">
      <c r="A91" s="46" t="s">
        <v>1541</v>
      </c>
      <c r="G91" s="522"/>
      <c r="H91" s="522"/>
      <c r="K91" s="517"/>
      <c r="L91" s="76"/>
      <c r="M91" s="76"/>
      <c r="N91" s="76"/>
      <c r="O91" s="76"/>
      <c r="P91" s="76"/>
      <c r="Q91" s="76"/>
      <c r="R91" s="76"/>
    </row>
    <row r="92" spans="1:18" ht="14.25" customHeight="1">
      <c r="A92" s="47" t="s">
        <v>1542</v>
      </c>
      <c r="G92" s="522"/>
      <c r="H92" s="522"/>
      <c r="K92" s="517"/>
      <c r="L92" s="76"/>
      <c r="M92" s="76"/>
      <c r="N92" s="76"/>
      <c r="O92" s="76"/>
      <c r="P92" s="76"/>
      <c r="Q92" s="76"/>
      <c r="R92" s="76"/>
    </row>
  </sheetData>
  <mergeCells count="14">
    <mergeCell ref="A6:A11"/>
    <mergeCell ref="B7:B10"/>
    <mergeCell ref="C8:C10"/>
    <mergeCell ref="D9:D10"/>
    <mergeCell ref="E9:E10"/>
    <mergeCell ref="H9:H10"/>
    <mergeCell ref="B11:H11"/>
    <mergeCell ref="B14:H14"/>
    <mergeCell ref="B6:F6"/>
    <mergeCell ref="G6:H8"/>
    <mergeCell ref="C7:F7"/>
    <mergeCell ref="D8:F8"/>
    <mergeCell ref="F9:F10"/>
    <mergeCell ref="G9:G10"/>
  </mergeCells>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orientation="portrait" horizontalDpi="4294967293" r:id="rId1"/>
  <headerFooter alignWithMargins="0"/>
</worksheet>
</file>

<file path=xl/worksheets/sheet31.xml><?xml version="1.0" encoding="utf-8"?>
<worksheet xmlns="http://schemas.openxmlformats.org/spreadsheetml/2006/main" xmlns:r="http://schemas.openxmlformats.org/officeDocument/2006/relationships">
  <dimension ref="A1:V242"/>
  <sheetViews>
    <sheetView showGridLines="0" zoomScale="110" zoomScaleNormal="110" workbookViewId="0">
      <pane ySplit="10" topLeftCell="A23" activePane="bottomLeft" state="frozen"/>
      <selection activeCell="H35" sqref="H35"/>
      <selection pane="bottomLeft"/>
    </sheetView>
  </sheetViews>
  <sheetFormatPr defaultRowHeight="11.25"/>
  <cols>
    <col min="1" max="1" width="5.28515625" style="50" customWidth="1"/>
    <col min="2" max="2" width="8" style="50" customWidth="1"/>
    <col min="3" max="3" width="39.85546875" style="50" customWidth="1"/>
    <col min="4" max="4" width="7" style="50" customWidth="1"/>
    <col min="5" max="5" width="7.140625" style="50" customWidth="1"/>
    <col min="6" max="6" width="8.7109375" style="50" customWidth="1"/>
    <col min="7" max="7" width="6.42578125" style="50" customWidth="1"/>
    <col min="8" max="8" width="7.5703125" style="50" customWidth="1"/>
    <col min="9" max="9" width="8.5703125" style="50" customWidth="1"/>
    <col min="10" max="11" width="8.85546875" style="50" customWidth="1"/>
    <col min="12" max="13" width="9.140625" style="50"/>
    <col min="14" max="14" width="23.140625" style="50" customWidth="1"/>
    <col min="15" max="16384" width="9.140625" style="50"/>
  </cols>
  <sheetData>
    <row r="1" spans="1:20" ht="14.25" customHeight="1">
      <c r="A1" s="49" t="s">
        <v>1822</v>
      </c>
      <c r="B1" s="49"/>
      <c r="C1" s="49"/>
      <c r="D1" s="49"/>
      <c r="E1" s="49"/>
      <c r="F1" s="49"/>
      <c r="G1" s="49"/>
      <c r="H1" s="49"/>
      <c r="I1" s="49"/>
      <c r="J1" s="49"/>
      <c r="L1" s="51"/>
      <c r="M1" s="52" t="s">
        <v>877</v>
      </c>
    </row>
    <row r="2" spans="1:20" ht="14.25" customHeight="1">
      <c r="A2" s="53" t="s">
        <v>1483</v>
      </c>
      <c r="B2" s="54"/>
      <c r="C2" s="54"/>
      <c r="D2" s="54"/>
      <c r="E2" s="54"/>
      <c r="F2" s="54"/>
      <c r="G2" s="54"/>
      <c r="H2" s="54"/>
      <c r="I2" s="54"/>
      <c r="J2" s="54"/>
      <c r="L2" s="51"/>
      <c r="M2" s="55" t="s">
        <v>878</v>
      </c>
    </row>
    <row r="3" spans="1:20" ht="14.25" customHeight="1">
      <c r="A3" s="56" t="s">
        <v>1047</v>
      </c>
      <c r="B3" s="57"/>
      <c r="C3" s="57"/>
      <c r="D3" s="57"/>
      <c r="E3" s="57"/>
      <c r="F3" s="57"/>
      <c r="G3" s="57"/>
      <c r="H3" s="57"/>
      <c r="I3" s="57"/>
      <c r="J3" s="57"/>
    </row>
    <row r="4" spans="1:20" ht="14.25" customHeight="1">
      <c r="A4" s="58" t="s">
        <v>1484</v>
      </c>
      <c r="B4" s="54"/>
      <c r="C4" s="54"/>
      <c r="D4" s="54"/>
      <c r="E4" s="54"/>
      <c r="F4" s="54"/>
      <c r="G4" s="54"/>
      <c r="H4" s="54"/>
      <c r="I4" s="54"/>
      <c r="J4" s="54"/>
    </row>
    <row r="5" spans="1:20" ht="5.0999999999999996" customHeight="1">
      <c r="A5" s="59"/>
      <c r="B5" s="60"/>
      <c r="C5" s="60"/>
      <c r="D5" s="60"/>
      <c r="E5" s="60"/>
      <c r="F5" s="60"/>
      <c r="G5" s="60"/>
      <c r="H5" s="60"/>
      <c r="I5" s="60"/>
      <c r="J5" s="60"/>
    </row>
    <row r="6" spans="1:20" ht="24" customHeight="1">
      <c r="A6" s="786" t="s">
        <v>1601</v>
      </c>
      <c r="B6" s="784"/>
      <c r="C6" s="819" t="s">
        <v>1602</v>
      </c>
      <c r="D6" s="821" t="s">
        <v>1603</v>
      </c>
      <c r="E6" s="825"/>
      <c r="F6" s="825"/>
      <c r="G6" s="825"/>
      <c r="H6" s="825"/>
      <c r="I6" s="825"/>
      <c r="J6" s="788" t="s">
        <v>1243</v>
      </c>
      <c r="K6" s="826"/>
    </row>
    <row r="7" spans="1:20" ht="24" customHeight="1">
      <c r="A7" s="823"/>
      <c r="B7" s="824"/>
      <c r="C7" s="820"/>
      <c r="D7" s="821" t="s">
        <v>1604</v>
      </c>
      <c r="E7" s="786"/>
      <c r="F7" s="821" t="s">
        <v>1605</v>
      </c>
      <c r="G7" s="786"/>
      <c r="H7" s="786"/>
      <c r="I7" s="786"/>
      <c r="J7" s="821" t="s">
        <v>1244</v>
      </c>
      <c r="K7" s="821" t="s">
        <v>1245</v>
      </c>
    </row>
    <row r="8" spans="1:20" ht="24" customHeight="1">
      <c r="A8" s="787"/>
      <c r="B8" s="785"/>
      <c r="C8" s="820"/>
      <c r="D8" s="819" t="s">
        <v>359</v>
      </c>
      <c r="E8" s="819" t="s">
        <v>1606</v>
      </c>
      <c r="F8" s="819" t="s">
        <v>359</v>
      </c>
      <c r="G8" s="788" t="s">
        <v>69</v>
      </c>
      <c r="H8" s="789"/>
      <c r="I8" s="789"/>
      <c r="J8" s="827"/>
      <c r="K8" s="827"/>
    </row>
    <row r="9" spans="1:20" ht="48" customHeight="1">
      <c r="A9" s="784" t="s">
        <v>1607</v>
      </c>
      <c r="B9" s="819" t="s">
        <v>1608</v>
      </c>
      <c r="C9" s="820"/>
      <c r="D9" s="820"/>
      <c r="E9" s="820"/>
      <c r="F9" s="820"/>
      <c r="G9" s="819" t="s">
        <v>1609</v>
      </c>
      <c r="H9" s="819" t="s">
        <v>1610</v>
      </c>
      <c r="I9" s="821" t="s">
        <v>773</v>
      </c>
      <c r="J9" s="819" t="s">
        <v>1611</v>
      </c>
      <c r="K9" s="821" t="s">
        <v>1611</v>
      </c>
    </row>
    <row r="10" spans="1:20" ht="44.25" customHeight="1">
      <c r="A10" s="824"/>
      <c r="B10" s="820"/>
      <c r="C10" s="820"/>
      <c r="D10" s="820"/>
      <c r="E10" s="820"/>
      <c r="F10" s="820"/>
      <c r="G10" s="820"/>
      <c r="H10" s="820"/>
      <c r="I10" s="822"/>
      <c r="J10" s="820"/>
      <c r="K10" s="822"/>
    </row>
    <row r="11" spans="1:20" ht="14.1" customHeight="1">
      <c r="A11" s="694"/>
      <c r="B11" s="79" t="s">
        <v>456</v>
      </c>
      <c r="C11" s="62" t="s">
        <v>1612</v>
      </c>
      <c r="D11" s="690">
        <v>38.6</v>
      </c>
      <c r="E11" s="692">
        <v>22.2</v>
      </c>
      <c r="F11" s="685">
        <v>210849.4</v>
      </c>
      <c r="G11" s="692">
        <v>260.10000000000002</v>
      </c>
      <c r="H11" s="685">
        <v>336.2</v>
      </c>
      <c r="I11" s="692">
        <v>209421</v>
      </c>
      <c r="J11" s="688">
        <v>19405</v>
      </c>
      <c r="K11" s="683">
        <v>2415.1</v>
      </c>
      <c r="L11" s="65"/>
      <c r="M11" s="64"/>
      <c r="N11" s="66"/>
      <c r="O11" s="66"/>
      <c r="T11" s="65"/>
    </row>
    <row r="12" spans="1:20" s="69" customFormat="1" ht="14.25" customHeight="1">
      <c r="A12" s="694" t="s">
        <v>456</v>
      </c>
      <c r="B12" s="407" t="s">
        <v>456</v>
      </c>
      <c r="C12" s="62" t="s">
        <v>1616</v>
      </c>
      <c r="D12" s="690">
        <v>37.5</v>
      </c>
      <c r="E12" s="692">
        <v>21.5</v>
      </c>
      <c r="F12" s="685">
        <v>209587.5</v>
      </c>
      <c r="G12" s="692">
        <v>258.5</v>
      </c>
      <c r="H12" s="685">
        <v>331.4</v>
      </c>
      <c r="I12" s="692">
        <v>208170.6</v>
      </c>
      <c r="J12" s="688">
        <v>19398.8</v>
      </c>
      <c r="K12" s="683">
        <v>2403.4</v>
      </c>
      <c r="L12" s="67"/>
      <c r="M12" s="64"/>
      <c r="N12" s="68"/>
      <c r="O12" s="68"/>
      <c r="T12" s="67"/>
    </row>
    <row r="13" spans="1:20" s="69" customFormat="1" ht="14.25" customHeight="1">
      <c r="A13" s="694" t="s">
        <v>456</v>
      </c>
      <c r="B13" s="407" t="s">
        <v>456</v>
      </c>
      <c r="C13" s="62" t="s">
        <v>1613</v>
      </c>
      <c r="D13" s="690">
        <v>1.6</v>
      </c>
      <c r="E13" s="692">
        <v>0.1</v>
      </c>
      <c r="F13" s="685">
        <v>1436.8</v>
      </c>
      <c r="G13" s="692">
        <v>0.9</v>
      </c>
      <c r="H13" s="685">
        <v>2.1</v>
      </c>
      <c r="I13" s="692">
        <v>926.1</v>
      </c>
      <c r="J13" s="688">
        <v>235.2</v>
      </c>
      <c r="K13" s="683">
        <v>214.7</v>
      </c>
      <c r="L13" s="680"/>
      <c r="M13" s="64"/>
      <c r="N13" s="68"/>
      <c r="O13" s="68"/>
      <c r="T13" s="67"/>
    </row>
    <row r="14" spans="1:20" s="69" customFormat="1" ht="14.25" customHeight="1">
      <c r="A14" s="694">
        <v>5</v>
      </c>
      <c r="B14" s="407" t="s">
        <v>456</v>
      </c>
      <c r="C14" s="73"/>
      <c r="D14" s="691">
        <v>0.9</v>
      </c>
      <c r="E14" s="693">
        <v>0.1</v>
      </c>
      <c r="F14" s="686">
        <v>654.4</v>
      </c>
      <c r="G14" s="693">
        <v>0.2</v>
      </c>
      <c r="H14" s="686">
        <v>0.6</v>
      </c>
      <c r="I14" s="693">
        <v>162.4</v>
      </c>
      <c r="J14" s="689">
        <v>22.8</v>
      </c>
      <c r="K14" s="684">
        <v>0</v>
      </c>
      <c r="L14" s="680"/>
      <c r="M14" s="74"/>
      <c r="N14" s="66"/>
      <c r="O14" s="66"/>
      <c r="T14" s="67"/>
    </row>
    <row r="15" spans="1:20" ht="14.25" customHeight="1">
      <c r="A15" s="694" t="s">
        <v>456</v>
      </c>
      <c r="B15" s="442" t="s">
        <v>457</v>
      </c>
      <c r="C15" s="73"/>
      <c r="D15" s="691">
        <v>0.9</v>
      </c>
      <c r="E15" s="693">
        <v>0.1</v>
      </c>
      <c r="F15" s="686">
        <v>631</v>
      </c>
      <c r="G15" s="693">
        <v>0.2</v>
      </c>
      <c r="H15" s="686">
        <v>0.4</v>
      </c>
      <c r="I15" s="693">
        <v>139.19999999999999</v>
      </c>
      <c r="J15" s="689">
        <v>22.7</v>
      </c>
      <c r="K15" s="684">
        <v>0</v>
      </c>
      <c r="L15" s="65"/>
      <c r="M15" s="74"/>
      <c r="N15" s="66"/>
      <c r="O15" s="66"/>
    </row>
    <row r="16" spans="1:20" ht="14.25" customHeight="1">
      <c r="A16" s="694" t="s">
        <v>456</v>
      </c>
      <c r="B16" s="442" t="s">
        <v>458</v>
      </c>
      <c r="C16" s="73"/>
      <c r="D16" s="691">
        <v>0</v>
      </c>
      <c r="E16" s="693">
        <v>0</v>
      </c>
      <c r="F16" s="686">
        <v>23.4</v>
      </c>
      <c r="G16" s="693">
        <v>0</v>
      </c>
      <c r="H16" s="686">
        <v>0.2</v>
      </c>
      <c r="I16" s="693">
        <v>23.2</v>
      </c>
      <c r="J16" s="689">
        <v>0.1</v>
      </c>
      <c r="K16" s="64" t="s">
        <v>997</v>
      </c>
      <c r="L16" s="67"/>
      <c r="M16" s="74"/>
      <c r="N16" s="66"/>
      <c r="O16" s="66"/>
    </row>
    <row r="17" spans="1:15" ht="14.25" customHeight="1">
      <c r="A17" s="694">
        <v>6</v>
      </c>
      <c r="B17" s="442"/>
      <c r="C17" s="73"/>
      <c r="D17" s="691">
        <v>0</v>
      </c>
      <c r="E17" s="693">
        <v>0</v>
      </c>
      <c r="F17" s="686">
        <v>107.8</v>
      </c>
      <c r="G17" s="693">
        <v>0.4</v>
      </c>
      <c r="H17" s="686">
        <v>0.1</v>
      </c>
      <c r="I17" s="693">
        <v>107.1</v>
      </c>
      <c r="J17" s="687" t="s">
        <v>997</v>
      </c>
      <c r="K17" s="64" t="s">
        <v>997</v>
      </c>
      <c r="L17" s="680"/>
      <c r="M17" s="74"/>
      <c r="N17" s="66"/>
      <c r="O17" s="66"/>
    </row>
    <row r="18" spans="1:15" ht="14.25" customHeight="1">
      <c r="A18" s="694" t="s">
        <v>456</v>
      </c>
      <c r="B18" s="442" t="s">
        <v>995</v>
      </c>
      <c r="C18" s="73"/>
      <c r="D18" s="412" t="s">
        <v>997</v>
      </c>
      <c r="E18" s="63" t="s">
        <v>997</v>
      </c>
      <c r="F18" s="686">
        <v>30.8</v>
      </c>
      <c r="G18" s="693">
        <v>0.3</v>
      </c>
      <c r="H18" s="686">
        <v>0</v>
      </c>
      <c r="I18" s="693">
        <v>30.5</v>
      </c>
      <c r="J18" s="687" t="s">
        <v>997</v>
      </c>
      <c r="K18" s="64" t="s">
        <v>997</v>
      </c>
      <c r="L18" s="680"/>
      <c r="M18" s="74"/>
      <c r="N18" s="66"/>
      <c r="O18" s="66"/>
    </row>
    <row r="19" spans="1:15" ht="14.25" customHeight="1">
      <c r="A19" s="694" t="s">
        <v>456</v>
      </c>
      <c r="B19" s="442" t="s">
        <v>996</v>
      </c>
      <c r="C19" s="73"/>
      <c r="D19" s="691">
        <v>0</v>
      </c>
      <c r="E19" s="693">
        <v>0</v>
      </c>
      <c r="F19" s="686">
        <v>77</v>
      </c>
      <c r="G19" s="693">
        <v>0.1</v>
      </c>
      <c r="H19" s="686">
        <v>0.1</v>
      </c>
      <c r="I19" s="693">
        <v>76.599999999999994</v>
      </c>
      <c r="J19" s="687" t="s">
        <v>997</v>
      </c>
      <c r="K19" s="64" t="s">
        <v>997</v>
      </c>
      <c r="L19" s="65"/>
      <c r="M19" s="74"/>
      <c r="N19" s="66"/>
      <c r="O19" s="66"/>
    </row>
    <row r="20" spans="1:15" ht="14.25" customHeight="1">
      <c r="A20" s="694">
        <v>7</v>
      </c>
      <c r="B20" s="442"/>
      <c r="C20" s="73"/>
      <c r="D20" s="691">
        <v>0.4</v>
      </c>
      <c r="E20" s="693">
        <v>0</v>
      </c>
      <c r="F20" s="686">
        <v>590.9</v>
      </c>
      <c r="G20" s="693">
        <v>0.2</v>
      </c>
      <c r="H20" s="686">
        <v>0.5</v>
      </c>
      <c r="I20" s="693">
        <v>589.20000000000005</v>
      </c>
      <c r="J20" s="689">
        <v>199.5</v>
      </c>
      <c r="K20" s="684">
        <v>214.7</v>
      </c>
      <c r="L20" s="67"/>
      <c r="M20" s="74"/>
      <c r="N20" s="66"/>
      <c r="O20" s="66"/>
    </row>
    <row r="21" spans="1:15" ht="14.25" customHeight="1">
      <c r="A21" s="694" t="s">
        <v>456</v>
      </c>
      <c r="B21" s="442" t="s">
        <v>459</v>
      </c>
      <c r="C21" s="73"/>
      <c r="D21" s="691">
        <v>0.4</v>
      </c>
      <c r="E21" s="693">
        <v>0</v>
      </c>
      <c r="F21" s="686">
        <v>590.9</v>
      </c>
      <c r="G21" s="693">
        <v>0.2</v>
      </c>
      <c r="H21" s="686">
        <v>0.5</v>
      </c>
      <c r="I21" s="693">
        <v>589.20000000000005</v>
      </c>
      <c r="J21" s="689">
        <v>199.5</v>
      </c>
      <c r="K21" s="684">
        <v>214.7</v>
      </c>
      <c r="L21" s="680"/>
      <c r="M21" s="74"/>
      <c r="N21" s="66"/>
      <c r="O21" s="66"/>
    </row>
    <row r="22" spans="1:15" ht="14.25" customHeight="1">
      <c r="A22" s="694">
        <v>8</v>
      </c>
      <c r="B22" s="442"/>
      <c r="C22" s="73"/>
      <c r="D22" s="691">
        <v>0.3</v>
      </c>
      <c r="E22" s="693">
        <v>0</v>
      </c>
      <c r="F22" s="686">
        <v>66.599999999999994</v>
      </c>
      <c r="G22" s="693">
        <v>0.1</v>
      </c>
      <c r="H22" s="686">
        <v>0.9</v>
      </c>
      <c r="I22" s="693">
        <v>65.5</v>
      </c>
      <c r="J22" s="689">
        <v>12.9</v>
      </c>
      <c r="K22" s="64" t="s">
        <v>997</v>
      </c>
      <c r="L22" s="680"/>
      <c r="M22" s="74"/>
      <c r="N22" s="66"/>
      <c r="O22" s="66"/>
    </row>
    <row r="23" spans="1:15" ht="14.25" customHeight="1">
      <c r="A23" s="694" t="s">
        <v>456</v>
      </c>
      <c r="B23" s="442" t="s">
        <v>460</v>
      </c>
      <c r="C23" s="73"/>
      <c r="D23" s="691">
        <v>0.2</v>
      </c>
      <c r="E23" s="693">
        <v>0</v>
      </c>
      <c r="F23" s="686">
        <v>55</v>
      </c>
      <c r="G23" s="693">
        <v>0.1</v>
      </c>
      <c r="H23" s="686">
        <v>0.9</v>
      </c>
      <c r="I23" s="693">
        <v>54</v>
      </c>
      <c r="J23" s="689">
        <v>10.4</v>
      </c>
      <c r="K23" s="64" t="s">
        <v>997</v>
      </c>
      <c r="L23" s="65"/>
      <c r="M23" s="74"/>
      <c r="N23" s="66"/>
      <c r="O23" s="66"/>
    </row>
    <row r="24" spans="1:15" ht="14.25" customHeight="1">
      <c r="A24" s="694" t="s">
        <v>456</v>
      </c>
      <c r="B24" s="442" t="s">
        <v>461</v>
      </c>
      <c r="C24" s="73"/>
      <c r="D24" s="691">
        <v>0.1</v>
      </c>
      <c r="E24" s="693">
        <v>0</v>
      </c>
      <c r="F24" s="686">
        <v>11.5</v>
      </c>
      <c r="G24" s="693">
        <v>0.1</v>
      </c>
      <c r="H24" s="686">
        <v>0</v>
      </c>
      <c r="I24" s="693">
        <v>11.4</v>
      </c>
      <c r="J24" s="689">
        <v>2.5</v>
      </c>
      <c r="K24" s="64" t="s">
        <v>997</v>
      </c>
      <c r="L24" s="67"/>
      <c r="M24" s="74"/>
      <c r="N24" s="66"/>
      <c r="O24" s="66"/>
    </row>
    <row r="25" spans="1:15" s="69" customFormat="1" ht="14.25" customHeight="1">
      <c r="A25" s="694">
        <v>9</v>
      </c>
      <c r="B25" s="442"/>
      <c r="C25" s="67"/>
      <c r="D25" s="691">
        <v>0</v>
      </c>
      <c r="E25" s="63" t="s">
        <v>997</v>
      </c>
      <c r="F25" s="686">
        <v>17.2</v>
      </c>
      <c r="G25" s="63" t="s">
        <v>997</v>
      </c>
      <c r="H25" s="64" t="s">
        <v>997</v>
      </c>
      <c r="I25" s="693">
        <v>1.8</v>
      </c>
      <c r="J25" s="687" t="s">
        <v>997</v>
      </c>
      <c r="K25" s="64" t="s">
        <v>997</v>
      </c>
      <c r="L25" s="680"/>
      <c r="M25" s="64"/>
      <c r="N25" s="68"/>
      <c r="O25" s="68"/>
    </row>
    <row r="26" spans="1:15" ht="14.25" customHeight="1">
      <c r="A26" s="694"/>
      <c r="B26" s="442" t="s">
        <v>1560</v>
      </c>
      <c r="C26" s="73"/>
      <c r="D26" s="412" t="s">
        <v>997</v>
      </c>
      <c r="E26" s="63" t="s">
        <v>997</v>
      </c>
      <c r="F26" s="686">
        <v>0.8</v>
      </c>
      <c r="G26" s="63" t="s">
        <v>997</v>
      </c>
      <c r="H26" s="64" t="s">
        <v>997</v>
      </c>
      <c r="I26" s="693">
        <v>0.8</v>
      </c>
      <c r="J26" s="687" t="s">
        <v>997</v>
      </c>
      <c r="K26" s="64" t="s">
        <v>997</v>
      </c>
      <c r="L26" s="680"/>
      <c r="M26" s="74"/>
      <c r="N26" s="66"/>
      <c r="O26" s="66"/>
    </row>
    <row r="27" spans="1:15" ht="14.25" customHeight="1">
      <c r="A27" s="694" t="s">
        <v>456</v>
      </c>
      <c r="B27" s="442" t="s">
        <v>1561</v>
      </c>
      <c r="C27" s="73"/>
      <c r="D27" s="691">
        <v>0</v>
      </c>
      <c r="E27" s="63" t="s">
        <v>997</v>
      </c>
      <c r="F27" s="686">
        <v>16.3</v>
      </c>
      <c r="G27" s="63" t="s">
        <v>997</v>
      </c>
      <c r="H27" s="64" t="s">
        <v>997</v>
      </c>
      <c r="I27" s="693">
        <v>0.9</v>
      </c>
      <c r="J27" s="687" t="s">
        <v>997</v>
      </c>
      <c r="K27" s="64" t="s">
        <v>997</v>
      </c>
      <c r="L27" s="65"/>
      <c r="M27" s="74"/>
      <c r="N27" s="66"/>
      <c r="O27" s="66"/>
    </row>
    <row r="28" spans="1:15" ht="14.25" customHeight="1">
      <c r="A28" s="694" t="s">
        <v>456</v>
      </c>
      <c r="B28" s="442"/>
      <c r="C28" s="75" t="s">
        <v>1614</v>
      </c>
      <c r="D28" s="690">
        <v>18.899999999999999</v>
      </c>
      <c r="E28" s="692">
        <v>5.3</v>
      </c>
      <c r="F28" s="685">
        <v>56349.4</v>
      </c>
      <c r="G28" s="692">
        <v>64.400000000000006</v>
      </c>
      <c r="H28" s="685">
        <v>268.2</v>
      </c>
      <c r="I28" s="692">
        <v>55903.4</v>
      </c>
      <c r="J28" s="688">
        <v>4803.8</v>
      </c>
      <c r="K28" s="683">
        <v>879.5</v>
      </c>
      <c r="L28" s="67"/>
      <c r="M28" s="74"/>
      <c r="N28" s="66"/>
      <c r="O28" s="66"/>
    </row>
    <row r="29" spans="1:15" ht="14.25" customHeight="1">
      <c r="A29" s="694">
        <v>10</v>
      </c>
      <c r="B29" s="442"/>
      <c r="C29" s="73"/>
      <c r="D29" s="691">
        <v>2</v>
      </c>
      <c r="E29" s="693">
        <v>1.6</v>
      </c>
      <c r="F29" s="686">
        <v>2975.1</v>
      </c>
      <c r="G29" s="693">
        <v>8.5</v>
      </c>
      <c r="H29" s="686">
        <v>7.3</v>
      </c>
      <c r="I29" s="693">
        <v>2953.9</v>
      </c>
      <c r="J29" s="689">
        <v>20.100000000000001</v>
      </c>
      <c r="K29" s="684">
        <v>1.5</v>
      </c>
      <c r="L29" s="680"/>
      <c r="M29" s="74"/>
      <c r="N29" s="66"/>
      <c r="O29" s="66"/>
    </row>
    <row r="30" spans="1:15" ht="14.25" customHeight="1">
      <c r="A30" s="694" t="s">
        <v>456</v>
      </c>
      <c r="B30" s="442" t="s">
        <v>14</v>
      </c>
      <c r="C30" s="73"/>
      <c r="D30" s="691">
        <v>0.2</v>
      </c>
      <c r="E30" s="693">
        <v>0.2</v>
      </c>
      <c r="F30" s="686">
        <v>284.7</v>
      </c>
      <c r="G30" s="693">
        <v>0.6</v>
      </c>
      <c r="H30" s="686">
        <v>1.1000000000000001</v>
      </c>
      <c r="I30" s="693">
        <v>282.60000000000002</v>
      </c>
      <c r="J30" s="689">
        <v>1.7</v>
      </c>
      <c r="K30" s="684">
        <v>0.2</v>
      </c>
      <c r="L30" s="680"/>
      <c r="M30" s="74"/>
      <c r="N30" s="66"/>
      <c r="O30" s="66"/>
    </row>
    <row r="31" spans="1:15" ht="14.25" customHeight="1">
      <c r="A31" s="694" t="s">
        <v>456</v>
      </c>
      <c r="B31" s="442" t="s">
        <v>15</v>
      </c>
      <c r="C31" s="73"/>
      <c r="D31" s="691">
        <v>0.2</v>
      </c>
      <c r="E31" s="693">
        <v>0.2</v>
      </c>
      <c r="F31" s="686">
        <v>340.1</v>
      </c>
      <c r="G31" s="693">
        <v>0.7</v>
      </c>
      <c r="H31" s="686">
        <v>0.9</v>
      </c>
      <c r="I31" s="693">
        <v>337.9</v>
      </c>
      <c r="J31" s="689">
        <v>1.8</v>
      </c>
      <c r="K31" s="64" t="s">
        <v>997</v>
      </c>
      <c r="L31" s="65"/>
      <c r="M31" s="74"/>
      <c r="N31" s="66"/>
      <c r="O31" s="66"/>
    </row>
    <row r="32" spans="1:15" ht="14.25" customHeight="1">
      <c r="A32" s="694" t="s">
        <v>456</v>
      </c>
      <c r="B32" s="442" t="s">
        <v>16</v>
      </c>
      <c r="C32" s="73"/>
      <c r="D32" s="691">
        <v>0.1</v>
      </c>
      <c r="E32" s="693">
        <v>0.1</v>
      </c>
      <c r="F32" s="686">
        <v>194.1</v>
      </c>
      <c r="G32" s="693">
        <v>0.3</v>
      </c>
      <c r="H32" s="686">
        <v>0.1</v>
      </c>
      <c r="I32" s="693">
        <v>192.4</v>
      </c>
      <c r="J32" s="689">
        <v>0.3</v>
      </c>
      <c r="K32" s="684">
        <v>0</v>
      </c>
      <c r="L32" s="67"/>
      <c r="M32" s="74"/>
      <c r="N32" s="66"/>
      <c r="O32" s="66"/>
    </row>
    <row r="33" spans="1:15" ht="14.25" customHeight="1">
      <c r="A33" s="694"/>
      <c r="B33" s="442" t="s">
        <v>17</v>
      </c>
      <c r="C33" s="73"/>
      <c r="D33" s="691">
        <v>0.6</v>
      </c>
      <c r="E33" s="693">
        <v>0.4</v>
      </c>
      <c r="F33" s="686">
        <v>648.70000000000005</v>
      </c>
      <c r="G33" s="693">
        <v>1.4</v>
      </c>
      <c r="H33" s="686">
        <v>1.7</v>
      </c>
      <c r="I33" s="693">
        <v>644.79999999999995</v>
      </c>
      <c r="J33" s="689">
        <v>5.3</v>
      </c>
      <c r="K33" s="684">
        <v>0.2</v>
      </c>
      <c r="L33" s="680"/>
      <c r="M33" s="74"/>
      <c r="N33" s="66"/>
      <c r="O33" s="66"/>
    </row>
    <row r="34" spans="1:15" ht="14.25" customHeight="1">
      <c r="A34" s="694"/>
      <c r="B34" s="442" t="s">
        <v>1562</v>
      </c>
      <c r="C34" s="73"/>
      <c r="D34" s="691">
        <v>0.1</v>
      </c>
      <c r="E34" s="693">
        <v>0</v>
      </c>
      <c r="F34" s="686">
        <v>51</v>
      </c>
      <c r="G34" s="693">
        <v>0.1</v>
      </c>
      <c r="H34" s="686">
        <v>0.1</v>
      </c>
      <c r="I34" s="693">
        <v>50.6</v>
      </c>
      <c r="J34" s="689">
        <v>1.3</v>
      </c>
      <c r="K34" s="64" t="s">
        <v>997</v>
      </c>
      <c r="L34" s="680"/>
      <c r="M34" s="74"/>
      <c r="N34" s="66" t="s">
        <v>1625</v>
      </c>
      <c r="O34" s="66"/>
    </row>
    <row r="35" spans="1:15" ht="14.25" customHeight="1">
      <c r="A35" s="694"/>
      <c r="B35" s="442" t="s">
        <v>1563</v>
      </c>
      <c r="C35" s="73"/>
      <c r="D35" s="691">
        <v>0</v>
      </c>
      <c r="E35" s="693">
        <v>0</v>
      </c>
      <c r="F35" s="686">
        <v>11.6</v>
      </c>
      <c r="G35" s="693">
        <v>0</v>
      </c>
      <c r="H35" s="686">
        <v>0</v>
      </c>
      <c r="I35" s="693">
        <v>11.5</v>
      </c>
      <c r="J35" s="689">
        <v>0</v>
      </c>
      <c r="K35" s="64" t="s">
        <v>997</v>
      </c>
      <c r="L35" s="65"/>
      <c r="M35" s="74"/>
      <c r="N35" s="66"/>
      <c r="O35" s="66"/>
    </row>
    <row r="36" spans="1:15" ht="14.25" customHeight="1">
      <c r="A36" s="694"/>
      <c r="B36" s="442" t="s">
        <v>18</v>
      </c>
      <c r="C36" s="73"/>
      <c r="D36" s="691">
        <v>0.7</v>
      </c>
      <c r="E36" s="693">
        <v>0.6</v>
      </c>
      <c r="F36" s="686">
        <v>1285.9000000000001</v>
      </c>
      <c r="G36" s="693">
        <v>5.4</v>
      </c>
      <c r="H36" s="686">
        <v>3.3</v>
      </c>
      <c r="I36" s="693">
        <v>1275.4000000000001</v>
      </c>
      <c r="J36" s="689">
        <v>9</v>
      </c>
      <c r="K36" s="64" t="s">
        <v>997</v>
      </c>
      <c r="L36" s="67"/>
      <c r="M36" s="74"/>
      <c r="N36" s="66"/>
      <c r="O36" s="66"/>
    </row>
    <row r="37" spans="1:15" ht="14.25" customHeight="1">
      <c r="A37" s="694"/>
      <c r="B37" s="442" t="s">
        <v>1564</v>
      </c>
      <c r="C37" s="73"/>
      <c r="D37" s="691">
        <v>0</v>
      </c>
      <c r="E37" s="693">
        <v>0</v>
      </c>
      <c r="F37" s="686">
        <v>159</v>
      </c>
      <c r="G37" s="693">
        <v>0.1</v>
      </c>
      <c r="H37" s="686">
        <v>0.2</v>
      </c>
      <c r="I37" s="693">
        <v>158.6</v>
      </c>
      <c r="J37" s="689">
        <v>0.6</v>
      </c>
      <c r="K37" s="684">
        <v>1</v>
      </c>
      <c r="L37" s="680"/>
      <c r="M37" s="74"/>
      <c r="N37" s="66"/>
      <c r="O37" s="66"/>
    </row>
    <row r="38" spans="1:15" ht="14.25" customHeight="1">
      <c r="A38" s="694">
        <v>11</v>
      </c>
      <c r="B38" s="442"/>
      <c r="C38" s="73"/>
      <c r="D38" s="691">
        <v>0.1</v>
      </c>
      <c r="E38" s="693">
        <v>0.1</v>
      </c>
      <c r="F38" s="686">
        <v>208.7</v>
      </c>
      <c r="G38" s="693">
        <v>0.3</v>
      </c>
      <c r="H38" s="686">
        <v>0.4</v>
      </c>
      <c r="I38" s="693">
        <v>207.8</v>
      </c>
      <c r="J38" s="689">
        <v>4</v>
      </c>
      <c r="K38" s="684">
        <v>9.1999999999999993</v>
      </c>
      <c r="L38" s="680"/>
      <c r="M38" s="74"/>
      <c r="N38" s="66"/>
      <c r="O38" s="66"/>
    </row>
    <row r="39" spans="1:15" ht="14.25" customHeight="1">
      <c r="A39" s="694"/>
      <c r="B39" s="442" t="s">
        <v>19</v>
      </c>
      <c r="C39" s="73"/>
      <c r="D39" s="691">
        <v>0.1</v>
      </c>
      <c r="E39" s="693">
        <v>0.1</v>
      </c>
      <c r="F39" s="686">
        <v>208.7</v>
      </c>
      <c r="G39" s="693">
        <v>0.3</v>
      </c>
      <c r="H39" s="686">
        <v>0.4</v>
      </c>
      <c r="I39" s="693">
        <v>207.8</v>
      </c>
      <c r="J39" s="689">
        <v>4</v>
      </c>
      <c r="K39" s="684">
        <v>9.1999999999999993</v>
      </c>
      <c r="L39" s="65"/>
      <c r="M39" s="74"/>
      <c r="N39" s="66"/>
      <c r="O39" s="66"/>
    </row>
    <row r="40" spans="1:15" ht="14.25" customHeight="1">
      <c r="A40" s="694">
        <v>12</v>
      </c>
      <c r="B40" s="442"/>
      <c r="C40" s="73"/>
      <c r="D40" s="691">
        <v>0</v>
      </c>
      <c r="E40" s="693">
        <v>0</v>
      </c>
      <c r="F40" s="686">
        <v>27.7</v>
      </c>
      <c r="G40" s="693">
        <v>0</v>
      </c>
      <c r="H40" s="686">
        <v>0.1</v>
      </c>
      <c r="I40" s="693">
        <v>27.6</v>
      </c>
      <c r="J40" s="689">
        <v>4.4000000000000004</v>
      </c>
      <c r="K40" s="64" t="s">
        <v>997</v>
      </c>
      <c r="L40" s="67"/>
      <c r="M40" s="74"/>
      <c r="N40" s="66"/>
      <c r="O40" s="66"/>
    </row>
    <row r="41" spans="1:15" ht="14.25" customHeight="1">
      <c r="A41" s="694"/>
      <c r="B41" s="442" t="s">
        <v>1565</v>
      </c>
      <c r="C41" s="73"/>
      <c r="D41" s="691">
        <v>0</v>
      </c>
      <c r="E41" s="693">
        <v>0</v>
      </c>
      <c r="F41" s="686">
        <v>27.7</v>
      </c>
      <c r="G41" s="693">
        <v>0</v>
      </c>
      <c r="H41" s="686">
        <v>0.1</v>
      </c>
      <c r="I41" s="693">
        <v>27.6</v>
      </c>
      <c r="J41" s="689">
        <v>4.4000000000000004</v>
      </c>
      <c r="K41" s="64" t="s">
        <v>997</v>
      </c>
      <c r="L41" s="680"/>
      <c r="M41" s="74"/>
      <c r="N41" s="66"/>
      <c r="O41" s="66"/>
    </row>
    <row r="42" spans="1:15" ht="14.25" customHeight="1">
      <c r="A42" s="694">
        <v>13</v>
      </c>
      <c r="B42" s="442"/>
      <c r="C42" s="73"/>
      <c r="D42" s="691">
        <v>0</v>
      </c>
      <c r="E42" s="693">
        <v>0</v>
      </c>
      <c r="F42" s="686">
        <v>27.2</v>
      </c>
      <c r="G42" s="693">
        <v>0.1</v>
      </c>
      <c r="H42" s="686">
        <v>0</v>
      </c>
      <c r="I42" s="693">
        <v>27</v>
      </c>
      <c r="J42" s="689">
        <v>0.2</v>
      </c>
      <c r="K42" s="684">
        <v>0.1</v>
      </c>
      <c r="L42" s="680"/>
      <c r="M42" s="74"/>
      <c r="N42" s="66"/>
      <c r="O42" s="66"/>
    </row>
    <row r="43" spans="1:15" ht="14.25" customHeight="1">
      <c r="A43" s="694"/>
      <c r="B43" s="442" t="s">
        <v>20</v>
      </c>
      <c r="C43" s="73"/>
      <c r="D43" s="691">
        <v>0</v>
      </c>
      <c r="E43" s="693">
        <v>0</v>
      </c>
      <c r="F43" s="686">
        <v>13.8</v>
      </c>
      <c r="G43" s="693">
        <v>0.1</v>
      </c>
      <c r="H43" s="686">
        <v>0</v>
      </c>
      <c r="I43" s="693">
        <v>13.7</v>
      </c>
      <c r="J43" s="689">
        <v>0.2</v>
      </c>
      <c r="K43" s="64" t="s">
        <v>997</v>
      </c>
      <c r="L43" s="65"/>
      <c r="M43" s="74"/>
      <c r="N43" s="66"/>
      <c r="O43" s="66"/>
    </row>
    <row r="44" spans="1:15" ht="14.25" customHeight="1">
      <c r="A44" s="694"/>
      <c r="B44" s="442" t="s">
        <v>1566</v>
      </c>
      <c r="C44" s="73"/>
      <c r="D44" s="412" t="s">
        <v>997</v>
      </c>
      <c r="E44" s="63" t="s">
        <v>997</v>
      </c>
      <c r="F44" s="686">
        <v>3.6</v>
      </c>
      <c r="G44" s="63" t="s">
        <v>997</v>
      </c>
      <c r="H44" s="686">
        <v>0</v>
      </c>
      <c r="I44" s="693">
        <v>3.6</v>
      </c>
      <c r="J44" s="687" t="s">
        <v>997</v>
      </c>
      <c r="K44" s="64" t="s">
        <v>997</v>
      </c>
      <c r="L44" s="67"/>
      <c r="M44" s="74"/>
      <c r="N44" s="66"/>
      <c r="O44" s="66"/>
    </row>
    <row r="45" spans="1:15" ht="14.25" customHeight="1">
      <c r="A45" s="694"/>
      <c r="B45" s="442" t="s">
        <v>1567</v>
      </c>
      <c r="C45" s="73"/>
      <c r="D45" s="691">
        <v>0</v>
      </c>
      <c r="E45" s="693">
        <v>0</v>
      </c>
      <c r="F45" s="686">
        <v>9.8000000000000007</v>
      </c>
      <c r="G45" s="693">
        <v>0</v>
      </c>
      <c r="H45" s="686">
        <v>0</v>
      </c>
      <c r="I45" s="693">
        <v>9.8000000000000007</v>
      </c>
      <c r="J45" s="689">
        <v>0</v>
      </c>
      <c r="K45" s="684">
        <v>0.1</v>
      </c>
      <c r="L45" s="680"/>
      <c r="M45" s="74"/>
      <c r="N45" s="66"/>
      <c r="O45" s="66"/>
    </row>
    <row r="46" spans="1:15" ht="14.25" customHeight="1">
      <c r="A46" s="694">
        <v>15</v>
      </c>
      <c r="B46" s="442"/>
      <c r="C46" s="73"/>
      <c r="D46" s="691">
        <v>0</v>
      </c>
      <c r="E46" s="693">
        <v>0</v>
      </c>
      <c r="F46" s="686">
        <v>8.4</v>
      </c>
      <c r="G46" s="693">
        <v>0</v>
      </c>
      <c r="H46" s="686">
        <v>0</v>
      </c>
      <c r="I46" s="693">
        <v>8.4</v>
      </c>
      <c r="J46" s="687" t="s">
        <v>997</v>
      </c>
      <c r="K46" s="684">
        <v>0</v>
      </c>
      <c r="L46" s="680"/>
      <c r="M46" s="74"/>
      <c r="N46" s="66"/>
      <c r="O46" s="66"/>
    </row>
    <row r="47" spans="1:15" ht="14.25" customHeight="1">
      <c r="A47" s="694"/>
      <c r="B47" s="442" t="s">
        <v>21</v>
      </c>
      <c r="C47" s="73"/>
      <c r="D47" s="691">
        <v>0</v>
      </c>
      <c r="E47" s="693">
        <v>0</v>
      </c>
      <c r="F47" s="686">
        <v>8.4</v>
      </c>
      <c r="G47" s="693">
        <v>0</v>
      </c>
      <c r="H47" s="686">
        <v>0</v>
      </c>
      <c r="I47" s="693">
        <v>8.4</v>
      </c>
      <c r="J47" s="687" t="s">
        <v>997</v>
      </c>
      <c r="K47" s="64" t="s">
        <v>997</v>
      </c>
      <c r="L47" s="65"/>
      <c r="M47" s="74"/>
      <c r="N47" s="66"/>
      <c r="O47" s="66"/>
    </row>
    <row r="48" spans="1:15" ht="14.25" customHeight="1">
      <c r="A48" s="694"/>
      <c r="B48" s="442" t="s">
        <v>22</v>
      </c>
      <c r="C48" s="73"/>
      <c r="D48" s="412" t="s">
        <v>997</v>
      </c>
      <c r="E48" s="63" t="s">
        <v>997</v>
      </c>
      <c r="F48" s="686">
        <v>0.1</v>
      </c>
      <c r="G48" s="63" t="s">
        <v>997</v>
      </c>
      <c r="H48" s="64" t="s">
        <v>997</v>
      </c>
      <c r="I48" s="63" t="s">
        <v>997</v>
      </c>
      <c r="J48" s="687" t="s">
        <v>997</v>
      </c>
      <c r="K48" s="684">
        <v>0</v>
      </c>
      <c r="L48" s="67"/>
      <c r="M48" s="74"/>
      <c r="N48" s="66"/>
      <c r="O48" s="66"/>
    </row>
    <row r="49" spans="1:15" ht="14.25" customHeight="1">
      <c r="A49" s="694">
        <v>16</v>
      </c>
      <c r="B49" s="442"/>
      <c r="C49" s="73"/>
      <c r="D49" s="691">
        <v>2.2000000000000002</v>
      </c>
      <c r="E49" s="693">
        <v>0.8</v>
      </c>
      <c r="F49" s="686">
        <v>1765.5</v>
      </c>
      <c r="G49" s="693">
        <v>0.8</v>
      </c>
      <c r="H49" s="686">
        <v>4.8</v>
      </c>
      <c r="I49" s="693">
        <v>1750.2</v>
      </c>
      <c r="J49" s="689">
        <v>773.1</v>
      </c>
      <c r="K49" s="684">
        <v>0.7</v>
      </c>
      <c r="L49" s="680"/>
      <c r="M49" s="74"/>
      <c r="N49" s="66"/>
      <c r="O49" s="66"/>
    </row>
    <row r="50" spans="1:15" ht="14.25" customHeight="1">
      <c r="A50" s="694"/>
      <c r="B50" s="442" t="s">
        <v>1568</v>
      </c>
      <c r="C50" s="73"/>
      <c r="D50" s="691">
        <v>0.2</v>
      </c>
      <c r="E50" s="693">
        <v>0.1</v>
      </c>
      <c r="F50" s="686">
        <v>61</v>
      </c>
      <c r="G50" s="693">
        <v>0</v>
      </c>
      <c r="H50" s="686">
        <v>0.2</v>
      </c>
      <c r="I50" s="693">
        <v>60.7</v>
      </c>
      <c r="J50" s="689">
        <v>13</v>
      </c>
      <c r="K50" s="684">
        <v>0</v>
      </c>
      <c r="L50" s="680"/>
      <c r="M50" s="74"/>
      <c r="N50" s="66"/>
      <c r="O50" s="66"/>
    </row>
    <row r="51" spans="1:15" ht="14.25" customHeight="1">
      <c r="A51" s="694"/>
      <c r="B51" s="442" t="s">
        <v>23</v>
      </c>
      <c r="C51" s="73"/>
      <c r="D51" s="691">
        <v>2</v>
      </c>
      <c r="E51" s="693">
        <v>0.7</v>
      </c>
      <c r="F51" s="686">
        <v>1704.6</v>
      </c>
      <c r="G51" s="693">
        <v>0.8</v>
      </c>
      <c r="H51" s="686">
        <v>4.5999999999999996</v>
      </c>
      <c r="I51" s="693">
        <v>1689.5</v>
      </c>
      <c r="J51" s="689">
        <v>760.1</v>
      </c>
      <c r="K51" s="684">
        <v>0.7</v>
      </c>
      <c r="L51" s="65"/>
      <c r="M51" s="74"/>
      <c r="N51" s="66"/>
      <c r="O51" s="66"/>
    </row>
    <row r="52" spans="1:15" ht="14.25" customHeight="1">
      <c r="A52" s="694">
        <v>17</v>
      </c>
      <c r="B52" s="442"/>
      <c r="C52" s="73"/>
      <c r="D52" s="691">
        <v>1.3</v>
      </c>
      <c r="E52" s="693">
        <v>0.4</v>
      </c>
      <c r="F52" s="686">
        <v>5023.7</v>
      </c>
      <c r="G52" s="693">
        <v>5.5</v>
      </c>
      <c r="H52" s="686">
        <v>1.5</v>
      </c>
      <c r="I52" s="693">
        <v>5010.3999999999996</v>
      </c>
      <c r="J52" s="689">
        <v>269.5</v>
      </c>
      <c r="K52" s="684">
        <v>2.1</v>
      </c>
      <c r="L52" s="67"/>
      <c r="M52" s="74"/>
      <c r="N52" s="66"/>
      <c r="O52" s="66"/>
    </row>
    <row r="53" spans="1:15" ht="14.25" customHeight="1">
      <c r="A53" s="694"/>
      <c r="B53" s="442" t="s">
        <v>24</v>
      </c>
      <c r="C53" s="73"/>
      <c r="D53" s="691">
        <v>1.2</v>
      </c>
      <c r="E53" s="693">
        <v>0.3</v>
      </c>
      <c r="F53" s="686">
        <v>4814.5</v>
      </c>
      <c r="G53" s="693">
        <v>5.3</v>
      </c>
      <c r="H53" s="686">
        <v>1.2</v>
      </c>
      <c r="I53" s="693">
        <v>4802.1000000000004</v>
      </c>
      <c r="J53" s="689">
        <v>218.7</v>
      </c>
      <c r="K53" s="684">
        <v>0.8</v>
      </c>
      <c r="L53" s="680"/>
      <c r="M53" s="74"/>
      <c r="N53" s="66"/>
      <c r="O53" s="66"/>
    </row>
    <row r="54" spans="1:15" ht="14.25" customHeight="1">
      <c r="A54" s="694"/>
      <c r="B54" s="442" t="s">
        <v>25</v>
      </c>
      <c r="C54" s="73"/>
      <c r="D54" s="691">
        <v>0.1</v>
      </c>
      <c r="E54" s="693">
        <v>0.1</v>
      </c>
      <c r="F54" s="686">
        <v>209.2</v>
      </c>
      <c r="G54" s="693">
        <v>0.2</v>
      </c>
      <c r="H54" s="686">
        <v>0.3</v>
      </c>
      <c r="I54" s="693">
        <v>208.3</v>
      </c>
      <c r="J54" s="689">
        <v>50.8</v>
      </c>
      <c r="K54" s="684">
        <v>1.3</v>
      </c>
      <c r="L54" s="680"/>
      <c r="M54" s="74"/>
      <c r="N54" s="66"/>
      <c r="O54" s="66"/>
    </row>
    <row r="55" spans="1:15" ht="14.25" customHeight="1">
      <c r="A55" s="694">
        <v>18</v>
      </c>
      <c r="B55" s="442"/>
      <c r="C55" s="73"/>
      <c r="D55" s="691">
        <v>0</v>
      </c>
      <c r="E55" s="693">
        <v>0</v>
      </c>
      <c r="F55" s="686">
        <v>1.5</v>
      </c>
      <c r="G55" s="693">
        <v>0</v>
      </c>
      <c r="H55" s="686">
        <v>0</v>
      </c>
      <c r="I55" s="693">
        <v>1.3</v>
      </c>
      <c r="J55" s="689">
        <v>22.5</v>
      </c>
      <c r="K55" s="684">
        <v>0.9</v>
      </c>
      <c r="L55" s="65"/>
      <c r="M55" s="74"/>
      <c r="N55" s="66"/>
      <c r="O55" s="66"/>
    </row>
    <row r="56" spans="1:15" ht="14.25" customHeight="1">
      <c r="A56" s="694"/>
      <c r="B56" s="442" t="s">
        <v>1569</v>
      </c>
      <c r="C56" s="73"/>
      <c r="D56" s="691">
        <v>0</v>
      </c>
      <c r="E56" s="693">
        <v>0</v>
      </c>
      <c r="F56" s="686">
        <v>1.5</v>
      </c>
      <c r="G56" s="693">
        <v>0</v>
      </c>
      <c r="H56" s="686">
        <v>0</v>
      </c>
      <c r="I56" s="693">
        <v>1.3</v>
      </c>
      <c r="J56" s="689">
        <v>22.5</v>
      </c>
      <c r="K56" s="684">
        <v>0.9</v>
      </c>
      <c r="L56" s="67"/>
      <c r="M56" s="74"/>
      <c r="N56" s="66"/>
      <c r="O56" s="66"/>
    </row>
    <row r="57" spans="1:15" s="69" customFormat="1" ht="14.25" customHeight="1">
      <c r="A57" s="694">
        <v>19</v>
      </c>
      <c r="B57" s="442"/>
      <c r="C57" s="73"/>
      <c r="D57" s="691">
        <v>1.2</v>
      </c>
      <c r="E57" s="693">
        <v>0.5</v>
      </c>
      <c r="F57" s="686">
        <v>11026.6</v>
      </c>
      <c r="G57" s="693">
        <v>10.4</v>
      </c>
      <c r="H57" s="686">
        <v>10.5</v>
      </c>
      <c r="I57" s="693">
        <v>10992</v>
      </c>
      <c r="J57" s="689">
        <v>61.5</v>
      </c>
      <c r="K57" s="684">
        <v>170.7</v>
      </c>
      <c r="L57" s="680"/>
      <c r="M57" s="74"/>
      <c r="N57" s="66"/>
      <c r="O57" s="66"/>
    </row>
    <row r="58" spans="1:15" ht="14.25" customHeight="1">
      <c r="A58" s="694"/>
      <c r="B58" s="442" t="s">
        <v>26</v>
      </c>
      <c r="C58" s="73"/>
      <c r="D58" s="691">
        <v>0.6</v>
      </c>
      <c r="E58" s="693">
        <v>0.3</v>
      </c>
      <c r="F58" s="686">
        <v>2606.6999999999998</v>
      </c>
      <c r="G58" s="693">
        <v>3.9</v>
      </c>
      <c r="H58" s="686">
        <v>7.6</v>
      </c>
      <c r="I58" s="693">
        <v>2589.3000000000002</v>
      </c>
      <c r="J58" s="689">
        <v>59.9</v>
      </c>
      <c r="K58" s="684">
        <v>24.6</v>
      </c>
      <c r="L58" s="680"/>
      <c r="M58" s="74"/>
      <c r="N58" s="66"/>
      <c r="O58" s="66"/>
    </row>
    <row r="59" spans="1:15" ht="14.25" customHeight="1">
      <c r="A59" s="694"/>
      <c r="B59" s="442" t="s">
        <v>27</v>
      </c>
      <c r="C59" s="73"/>
      <c r="D59" s="691">
        <v>0.6</v>
      </c>
      <c r="E59" s="693">
        <v>0.2</v>
      </c>
      <c r="F59" s="686">
        <v>8420</v>
      </c>
      <c r="G59" s="693">
        <v>6.6</v>
      </c>
      <c r="H59" s="686">
        <v>2.8</v>
      </c>
      <c r="I59" s="693">
        <v>8402.7000000000007</v>
      </c>
      <c r="J59" s="689">
        <v>1.5</v>
      </c>
      <c r="K59" s="684">
        <v>146.19999999999999</v>
      </c>
      <c r="L59" s="65"/>
      <c r="M59" s="74"/>
      <c r="N59" s="66"/>
      <c r="O59" s="66"/>
    </row>
    <row r="60" spans="1:15" ht="14.25" customHeight="1">
      <c r="A60" s="694">
        <v>20</v>
      </c>
      <c r="B60" s="442"/>
      <c r="C60" s="73"/>
      <c r="D60" s="691">
        <v>3</v>
      </c>
      <c r="E60" s="693">
        <v>0.8</v>
      </c>
      <c r="F60" s="686">
        <v>9583.2000000000007</v>
      </c>
      <c r="G60" s="693">
        <v>16.100000000000001</v>
      </c>
      <c r="H60" s="686">
        <v>11.7</v>
      </c>
      <c r="I60" s="693">
        <v>9524.5</v>
      </c>
      <c r="J60" s="689">
        <v>416.1</v>
      </c>
      <c r="K60" s="684">
        <v>215.5</v>
      </c>
      <c r="L60" s="680"/>
      <c r="M60" s="74"/>
      <c r="N60" s="66"/>
      <c r="O60" s="66"/>
    </row>
    <row r="61" spans="1:15" ht="14.25" customHeight="1">
      <c r="A61" s="694"/>
      <c r="B61" s="442" t="s">
        <v>110</v>
      </c>
      <c r="C61" s="73"/>
      <c r="D61" s="691">
        <v>2.8</v>
      </c>
      <c r="E61" s="693">
        <v>0.7</v>
      </c>
      <c r="F61" s="686">
        <v>9454.6</v>
      </c>
      <c r="G61" s="693">
        <v>15.8</v>
      </c>
      <c r="H61" s="686">
        <v>11.4</v>
      </c>
      <c r="I61" s="693">
        <v>9397.1</v>
      </c>
      <c r="J61" s="689">
        <v>349.3</v>
      </c>
      <c r="K61" s="684">
        <v>215.3</v>
      </c>
      <c r="L61" s="680"/>
      <c r="M61" s="74"/>
      <c r="N61" s="66"/>
      <c r="O61" s="66"/>
    </row>
    <row r="62" spans="1:15" s="69" customFormat="1" ht="14.25" customHeight="1">
      <c r="A62" s="694"/>
      <c r="B62" s="442" t="s">
        <v>111</v>
      </c>
      <c r="C62" s="73"/>
      <c r="D62" s="691">
        <v>0</v>
      </c>
      <c r="E62" s="63" t="s">
        <v>997</v>
      </c>
      <c r="F62" s="686">
        <v>0.2</v>
      </c>
      <c r="G62" s="63" t="s">
        <v>997</v>
      </c>
      <c r="H62" s="64" t="s">
        <v>997</v>
      </c>
      <c r="I62" s="693">
        <v>0.2</v>
      </c>
      <c r="J62" s="689">
        <v>0.9</v>
      </c>
      <c r="K62" s="64" t="s">
        <v>997</v>
      </c>
      <c r="L62" s="65"/>
      <c r="M62" s="74"/>
      <c r="N62" s="66"/>
      <c r="O62" s="66"/>
    </row>
    <row r="63" spans="1:15" s="69" customFormat="1" ht="14.25" customHeight="1">
      <c r="A63" s="694"/>
      <c r="B63" s="442" t="s">
        <v>112</v>
      </c>
      <c r="C63" s="73"/>
      <c r="D63" s="691">
        <v>0.1</v>
      </c>
      <c r="E63" s="693">
        <v>0</v>
      </c>
      <c r="F63" s="686">
        <v>9</v>
      </c>
      <c r="G63" s="693">
        <v>0.1</v>
      </c>
      <c r="H63" s="686">
        <v>0</v>
      </c>
      <c r="I63" s="693">
        <v>8.6999999999999993</v>
      </c>
      <c r="J63" s="689">
        <v>0.2</v>
      </c>
      <c r="K63" s="684">
        <v>0</v>
      </c>
      <c r="L63" s="680"/>
      <c r="M63" s="74"/>
      <c r="N63" s="66"/>
      <c r="O63" s="66"/>
    </row>
    <row r="64" spans="1:15" s="69" customFormat="1" ht="14.25" customHeight="1">
      <c r="A64" s="694"/>
      <c r="B64" s="442" t="s">
        <v>113</v>
      </c>
      <c r="C64" s="73"/>
      <c r="D64" s="691">
        <v>0</v>
      </c>
      <c r="E64" s="693">
        <v>0</v>
      </c>
      <c r="F64" s="686">
        <v>39.799999999999997</v>
      </c>
      <c r="G64" s="693">
        <v>0.1</v>
      </c>
      <c r="H64" s="686">
        <v>0.1</v>
      </c>
      <c r="I64" s="693">
        <v>39.5</v>
      </c>
      <c r="J64" s="689">
        <v>0.1</v>
      </c>
      <c r="K64" s="684">
        <v>0</v>
      </c>
      <c r="L64" s="680"/>
      <c r="M64" s="74"/>
      <c r="N64" s="66"/>
      <c r="O64" s="66"/>
    </row>
    <row r="65" spans="1:15" s="69" customFormat="1" ht="14.25" customHeight="1">
      <c r="A65" s="694"/>
      <c r="B65" s="442" t="s">
        <v>663</v>
      </c>
      <c r="C65" s="73"/>
      <c r="D65" s="691">
        <v>0.1</v>
      </c>
      <c r="E65" s="693">
        <v>0</v>
      </c>
      <c r="F65" s="686">
        <v>79.400000000000006</v>
      </c>
      <c r="G65" s="693">
        <v>0.2</v>
      </c>
      <c r="H65" s="686">
        <v>0.2</v>
      </c>
      <c r="I65" s="693">
        <v>78.900000000000006</v>
      </c>
      <c r="J65" s="689">
        <v>65.7</v>
      </c>
      <c r="K65" s="684">
        <v>0.1</v>
      </c>
      <c r="L65" s="65"/>
      <c r="M65" s="74"/>
      <c r="N65" s="66"/>
      <c r="O65" s="66"/>
    </row>
    <row r="66" spans="1:15" s="69" customFormat="1" ht="14.25" customHeight="1">
      <c r="A66" s="694"/>
      <c r="B66" s="442" t="s">
        <v>1570</v>
      </c>
      <c r="C66" s="73"/>
      <c r="D66" s="412" t="s">
        <v>997</v>
      </c>
      <c r="E66" s="63" t="s">
        <v>997</v>
      </c>
      <c r="F66" s="686">
        <v>0.1</v>
      </c>
      <c r="G66" s="63" t="s">
        <v>997</v>
      </c>
      <c r="H66" s="64" t="s">
        <v>997</v>
      </c>
      <c r="I66" s="693">
        <v>0.1</v>
      </c>
      <c r="J66" s="687" t="s">
        <v>997</v>
      </c>
      <c r="K66" s="64" t="s">
        <v>997</v>
      </c>
      <c r="L66" s="680"/>
      <c r="M66" s="74"/>
      <c r="N66" s="66"/>
      <c r="O66" s="66"/>
    </row>
    <row r="67" spans="1:15" ht="14.25" customHeight="1">
      <c r="A67" s="694">
        <v>21</v>
      </c>
      <c r="B67" s="442"/>
      <c r="C67" s="73"/>
      <c r="D67" s="691">
        <v>0</v>
      </c>
      <c r="E67" s="63" t="s">
        <v>997</v>
      </c>
      <c r="F67" s="686">
        <v>12.7</v>
      </c>
      <c r="G67" s="693">
        <v>0</v>
      </c>
      <c r="H67" s="686">
        <v>0</v>
      </c>
      <c r="I67" s="693">
        <v>12.5</v>
      </c>
      <c r="J67" s="689">
        <v>0</v>
      </c>
      <c r="K67" s="684">
        <v>0</v>
      </c>
      <c r="L67" s="680"/>
      <c r="M67" s="74"/>
      <c r="N67" s="66"/>
      <c r="O67" s="66"/>
    </row>
    <row r="68" spans="1:15" ht="14.25" customHeight="1">
      <c r="A68" s="694"/>
      <c r="B68" s="442" t="s">
        <v>664</v>
      </c>
      <c r="C68" s="73"/>
      <c r="D68" s="691">
        <v>0</v>
      </c>
      <c r="E68" s="63" t="s">
        <v>997</v>
      </c>
      <c r="F68" s="686">
        <v>12.7</v>
      </c>
      <c r="G68" s="693">
        <v>0</v>
      </c>
      <c r="H68" s="686">
        <v>0</v>
      </c>
      <c r="I68" s="693">
        <v>12.5</v>
      </c>
      <c r="J68" s="689">
        <v>0</v>
      </c>
      <c r="K68" s="684">
        <v>0</v>
      </c>
      <c r="L68" s="65"/>
      <c r="M68" s="74"/>
      <c r="N68" s="66"/>
      <c r="O68" s="66"/>
    </row>
    <row r="69" spans="1:15" ht="14.25" customHeight="1">
      <c r="A69" s="694">
        <v>22</v>
      </c>
      <c r="B69" s="442"/>
      <c r="C69" s="73"/>
      <c r="D69" s="691">
        <v>0.3</v>
      </c>
      <c r="E69" s="693">
        <v>0.2</v>
      </c>
      <c r="F69" s="686">
        <v>527.29999999999995</v>
      </c>
      <c r="G69" s="693">
        <v>1.3</v>
      </c>
      <c r="H69" s="686">
        <v>0.8</v>
      </c>
      <c r="I69" s="693">
        <v>520.79999999999995</v>
      </c>
      <c r="J69" s="689">
        <v>25.2</v>
      </c>
      <c r="K69" s="684">
        <v>12.8</v>
      </c>
      <c r="L69" s="680"/>
      <c r="M69" s="74"/>
      <c r="N69" s="66"/>
      <c r="O69" s="66"/>
    </row>
    <row r="70" spans="1:15" ht="14.25" customHeight="1">
      <c r="A70" s="694"/>
      <c r="B70" s="442" t="s">
        <v>665</v>
      </c>
      <c r="C70" s="73"/>
      <c r="D70" s="691">
        <v>0.2</v>
      </c>
      <c r="E70" s="693">
        <v>0.1</v>
      </c>
      <c r="F70" s="686">
        <v>405</v>
      </c>
      <c r="G70" s="693">
        <v>1.1000000000000001</v>
      </c>
      <c r="H70" s="686">
        <v>0.5</v>
      </c>
      <c r="I70" s="693">
        <v>401.8</v>
      </c>
      <c r="J70" s="689">
        <v>24.4</v>
      </c>
      <c r="K70" s="684">
        <v>0.2</v>
      </c>
      <c r="L70" s="680"/>
      <c r="M70" s="74"/>
      <c r="N70" s="66"/>
      <c r="O70" s="66"/>
    </row>
    <row r="71" spans="1:15" ht="14.25" customHeight="1">
      <c r="A71" s="694"/>
      <c r="B71" s="442" t="s">
        <v>666</v>
      </c>
      <c r="C71" s="73"/>
      <c r="D71" s="691">
        <v>0.1</v>
      </c>
      <c r="E71" s="693">
        <v>0.1</v>
      </c>
      <c r="F71" s="686">
        <v>122.3</v>
      </c>
      <c r="G71" s="693">
        <v>0.3</v>
      </c>
      <c r="H71" s="686">
        <v>0.4</v>
      </c>
      <c r="I71" s="693">
        <v>119</v>
      </c>
      <c r="J71" s="689">
        <v>0.8</v>
      </c>
      <c r="K71" s="684">
        <v>12.6</v>
      </c>
      <c r="L71" s="65"/>
      <c r="M71" s="74"/>
      <c r="N71" s="66"/>
      <c r="O71" s="66"/>
    </row>
    <row r="72" spans="1:15" ht="14.25" customHeight="1">
      <c r="A72" s="694">
        <v>23</v>
      </c>
      <c r="B72" s="442"/>
      <c r="C72" s="73"/>
      <c r="D72" s="691">
        <v>3.1</v>
      </c>
      <c r="E72" s="693">
        <v>0.7</v>
      </c>
      <c r="F72" s="686">
        <v>15830.7</v>
      </c>
      <c r="G72" s="693">
        <v>10.6</v>
      </c>
      <c r="H72" s="686">
        <v>76</v>
      </c>
      <c r="I72" s="693">
        <v>15717</v>
      </c>
      <c r="J72" s="689">
        <v>2684.4</v>
      </c>
      <c r="K72" s="684">
        <v>29.4</v>
      </c>
      <c r="L72" s="680"/>
      <c r="M72" s="74"/>
      <c r="N72" s="66"/>
      <c r="O72" s="66"/>
    </row>
    <row r="73" spans="1:15" ht="14.25" customHeight="1">
      <c r="A73" s="694"/>
      <c r="B73" s="442" t="s">
        <v>667</v>
      </c>
      <c r="C73" s="73"/>
      <c r="D73" s="691">
        <v>0.6</v>
      </c>
      <c r="E73" s="693">
        <v>0.3</v>
      </c>
      <c r="F73" s="686">
        <v>1569.3</v>
      </c>
      <c r="G73" s="693">
        <v>2.2000000000000002</v>
      </c>
      <c r="H73" s="686">
        <v>1.4</v>
      </c>
      <c r="I73" s="693">
        <v>1557.4</v>
      </c>
      <c r="J73" s="689">
        <v>11.4</v>
      </c>
      <c r="K73" s="684">
        <v>1.6</v>
      </c>
      <c r="L73" s="680"/>
      <c r="M73" s="74"/>
      <c r="N73" s="66"/>
      <c r="O73" s="66"/>
    </row>
    <row r="74" spans="1:15" ht="14.25" customHeight="1">
      <c r="A74" s="694"/>
      <c r="B74" s="442" t="s">
        <v>1571</v>
      </c>
      <c r="C74" s="73"/>
      <c r="D74" s="691">
        <v>0.1</v>
      </c>
      <c r="E74" s="693">
        <v>0</v>
      </c>
      <c r="F74" s="686">
        <v>107.8</v>
      </c>
      <c r="G74" s="693">
        <v>0.1</v>
      </c>
      <c r="H74" s="686">
        <v>0.2</v>
      </c>
      <c r="I74" s="693">
        <v>107.2</v>
      </c>
      <c r="J74" s="689">
        <v>2.2000000000000002</v>
      </c>
      <c r="K74" s="684">
        <v>0</v>
      </c>
      <c r="L74" s="65"/>
      <c r="M74" s="74"/>
      <c r="N74" s="66"/>
      <c r="O74" s="66"/>
    </row>
    <row r="75" spans="1:15" ht="14.25" customHeight="1">
      <c r="A75" s="694"/>
      <c r="B75" s="442" t="s">
        <v>1572</v>
      </c>
      <c r="C75" s="73"/>
      <c r="D75" s="691">
        <v>0.4</v>
      </c>
      <c r="E75" s="693">
        <v>0.1</v>
      </c>
      <c r="F75" s="686">
        <v>910.5</v>
      </c>
      <c r="G75" s="693">
        <v>0.3</v>
      </c>
      <c r="H75" s="686">
        <v>2.9</v>
      </c>
      <c r="I75" s="693">
        <v>906.7</v>
      </c>
      <c r="J75" s="689">
        <v>37.6</v>
      </c>
      <c r="K75" s="684">
        <v>0</v>
      </c>
      <c r="L75" s="680"/>
      <c r="M75" s="74"/>
      <c r="N75" s="66"/>
      <c r="O75" s="66"/>
    </row>
    <row r="76" spans="1:15" ht="14.25" customHeight="1">
      <c r="A76" s="694"/>
      <c r="B76" s="442" t="s">
        <v>668</v>
      </c>
      <c r="C76" s="73"/>
      <c r="D76" s="691">
        <v>0.1</v>
      </c>
      <c r="E76" s="693">
        <v>0</v>
      </c>
      <c r="F76" s="686">
        <v>141.5</v>
      </c>
      <c r="G76" s="693">
        <v>0.1</v>
      </c>
      <c r="H76" s="686">
        <v>0.3</v>
      </c>
      <c r="I76" s="693">
        <v>140.9</v>
      </c>
      <c r="J76" s="689">
        <v>5.0999999999999996</v>
      </c>
      <c r="K76" s="684">
        <v>0.4</v>
      </c>
      <c r="L76" s="680"/>
      <c r="M76" s="74"/>
      <c r="N76" s="66"/>
      <c r="O76" s="66"/>
    </row>
    <row r="77" spans="1:15" ht="14.25" customHeight="1">
      <c r="A77" s="694"/>
      <c r="B77" s="442" t="s">
        <v>669</v>
      </c>
      <c r="C77" s="73"/>
      <c r="D77" s="691">
        <v>1.1000000000000001</v>
      </c>
      <c r="E77" s="693">
        <v>0.1</v>
      </c>
      <c r="F77" s="686">
        <v>12473.6</v>
      </c>
      <c r="G77" s="693">
        <v>6.3</v>
      </c>
      <c r="H77" s="686">
        <v>64.5</v>
      </c>
      <c r="I77" s="693">
        <v>12386.6</v>
      </c>
      <c r="J77" s="689">
        <v>2605.5</v>
      </c>
      <c r="K77" s="684">
        <v>0.1</v>
      </c>
      <c r="L77" s="65"/>
      <c r="M77" s="74"/>
      <c r="N77" s="66"/>
      <c r="O77" s="66"/>
    </row>
    <row r="78" spans="1:15" ht="14.25" customHeight="1">
      <c r="A78" s="694"/>
      <c r="B78" s="442" t="s">
        <v>195</v>
      </c>
      <c r="C78" s="73"/>
      <c r="D78" s="691">
        <v>0.3</v>
      </c>
      <c r="E78" s="693">
        <v>0.2</v>
      </c>
      <c r="F78" s="686">
        <v>281</v>
      </c>
      <c r="G78" s="693">
        <v>0.6</v>
      </c>
      <c r="H78" s="686">
        <v>0.7</v>
      </c>
      <c r="I78" s="693">
        <v>279.3</v>
      </c>
      <c r="J78" s="689">
        <v>8.4</v>
      </c>
      <c r="K78" s="684">
        <v>0</v>
      </c>
      <c r="L78" s="680"/>
      <c r="M78" s="74"/>
      <c r="N78" s="66"/>
      <c r="O78" s="66"/>
    </row>
    <row r="79" spans="1:15" ht="14.25" customHeight="1">
      <c r="A79" s="694"/>
      <c r="B79" s="442" t="s">
        <v>1573</v>
      </c>
      <c r="C79" s="73"/>
      <c r="D79" s="691">
        <v>0.4</v>
      </c>
      <c r="E79" s="693">
        <v>0.1</v>
      </c>
      <c r="F79" s="686">
        <v>347.1</v>
      </c>
      <c r="G79" s="693">
        <v>1.1000000000000001</v>
      </c>
      <c r="H79" s="686">
        <v>5.9</v>
      </c>
      <c r="I79" s="693">
        <v>338.9</v>
      </c>
      <c r="J79" s="689">
        <v>14.2</v>
      </c>
      <c r="K79" s="684">
        <v>27.3</v>
      </c>
      <c r="L79" s="680"/>
      <c r="M79" s="74"/>
      <c r="N79" s="66"/>
      <c r="O79" s="66"/>
    </row>
    <row r="80" spans="1:15" ht="14.25" customHeight="1">
      <c r="A80" s="694">
        <v>24</v>
      </c>
      <c r="B80" s="442"/>
      <c r="C80" s="73"/>
      <c r="D80" s="691">
        <v>4.5</v>
      </c>
      <c r="E80" s="693">
        <v>0.1</v>
      </c>
      <c r="F80" s="686">
        <v>8646.9</v>
      </c>
      <c r="G80" s="693">
        <v>10</v>
      </c>
      <c r="H80" s="686">
        <v>150.4</v>
      </c>
      <c r="I80" s="693">
        <v>8478.6</v>
      </c>
      <c r="J80" s="689">
        <v>479.7</v>
      </c>
      <c r="K80" s="684">
        <v>431</v>
      </c>
      <c r="L80" s="65"/>
      <c r="M80" s="74"/>
      <c r="N80" s="66"/>
      <c r="O80" s="66"/>
    </row>
    <row r="81" spans="1:15" ht="14.25" customHeight="1">
      <c r="A81" s="694"/>
      <c r="B81" s="442" t="s">
        <v>196</v>
      </c>
      <c r="C81" s="73"/>
      <c r="D81" s="691">
        <v>4.0999999999999996</v>
      </c>
      <c r="E81" s="693">
        <v>0</v>
      </c>
      <c r="F81" s="686">
        <v>7107.6</v>
      </c>
      <c r="G81" s="693">
        <v>5.6</v>
      </c>
      <c r="H81" s="686">
        <v>145</v>
      </c>
      <c r="I81" s="693">
        <v>6950.5</v>
      </c>
      <c r="J81" s="689">
        <v>269.89999999999998</v>
      </c>
      <c r="K81" s="684">
        <v>0.3</v>
      </c>
      <c r="L81" s="680"/>
      <c r="M81" s="74"/>
      <c r="N81" s="66"/>
      <c r="O81" s="66"/>
    </row>
    <row r="82" spans="1:15" ht="14.25" customHeight="1">
      <c r="A82" s="694"/>
      <c r="B82" s="442" t="s">
        <v>197</v>
      </c>
      <c r="C82" s="73"/>
      <c r="D82" s="691">
        <v>0</v>
      </c>
      <c r="E82" s="693">
        <v>0</v>
      </c>
      <c r="F82" s="686">
        <v>74.7</v>
      </c>
      <c r="G82" s="693">
        <v>0</v>
      </c>
      <c r="H82" s="686">
        <v>0</v>
      </c>
      <c r="I82" s="693">
        <v>74.599999999999994</v>
      </c>
      <c r="J82" s="689">
        <v>0.3</v>
      </c>
      <c r="K82" s="64" t="s">
        <v>997</v>
      </c>
      <c r="L82" s="680"/>
      <c r="M82" s="74"/>
      <c r="N82" s="66"/>
      <c r="O82" s="66"/>
    </row>
    <row r="83" spans="1:15" ht="14.25" customHeight="1">
      <c r="A83" s="694"/>
      <c r="B83" s="442" t="s">
        <v>198</v>
      </c>
      <c r="C83" s="73"/>
      <c r="D83" s="691">
        <v>0</v>
      </c>
      <c r="E83" s="693">
        <v>0</v>
      </c>
      <c r="F83" s="686">
        <v>84.6</v>
      </c>
      <c r="G83" s="693">
        <v>0.1</v>
      </c>
      <c r="H83" s="686">
        <v>0.2</v>
      </c>
      <c r="I83" s="693">
        <v>84.2</v>
      </c>
      <c r="J83" s="689">
        <v>0.4</v>
      </c>
      <c r="K83" s="684">
        <v>0</v>
      </c>
      <c r="L83" s="65"/>
      <c r="M83" s="74"/>
      <c r="N83" s="66"/>
      <c r="O83" s="66"/>
    </row>
    <row r="84" spans="1:15" ht="14.25" customHeight="1">
      <c r="A84" s="694"/>
      <c r="B84" s="442" t="s">
        <v>199</v>
      </c>
      <c r="C84" s="73"/>
      <c r="D84" s="691">
        <v>0.1</v>
      </c>
      <c r="E84" s="693">
        <v>0</v>
      </c>
      <c r="F84" s="686">
        <v>1309.8</v>
      </c>
      <c r="G84" s="693">
        <v>4.2</v>
      </c>
      <c r="H84" s="686">
        <v>4.0999999999999996</v>
      </c>
      <c r="I84" s="693">
        <v>1300.5</v>
      </c>
      <c r="J84" s="689">
        <v>187.4</v>
      </c>
      <c r="K84" s="684">
        <v>430.6</v>
      </c>
      <c r="L84" s="680"/>
      <c r="M84" s="74"/>
      <c r="N84" s="66"/>
      <c r="O84" s="66"/>
    </row>
    <row r="85" spans="1:15" ht="14.25" customHeight="1">
      <c r="A85" s="694"/>
      <c r="B85" s="442" t="s">
        <v>175</v>
      </c>
      <c r="C85" s="73"/>
      <c r="D85" s="691">
        <v>0.3</v>
      </c>
      <c r="E85" s="693">
        <v>0</v>
      </c>
      <c r="F85" s="686">
        <v>70.2</v>
      </c>
      <c r="G85" s="693">
        <v>0.1</v>
      </c>
      <c r="H85" s="686">
        <v>1.1000000000000001</v>
      </c>
      <c r="I85" s="693">
        <v>68.7</v>
      </c>
      <c r="J85" s="689">
        <v>21.8</v>
      </c>
      <c r="K85" s="684">
        <v>0.1</v>
      </c>
      <c r="L85" s="680"/>
      <c r="M85" s="74"/>
      <c r="N85" s="66"/>
      <c r="O85" s="66"/>
    </row>
    <row r="86" spans="1:15" ht="14.25" customHeight="1">
      <c r="A86" s="694">
        <v>25</v>
      </c>
      <c r="B86" s="442"/>
      <c r="C86" s="73"/>
      <c r="D86" s="691">
        <v>0.2</v>
      </c>
      <c r="E86" s="693">
        <v>0</v>
      </c>
      <c r="F86" s="686">
        <v>147.30000000000001</v>
      </c>
      <c r="G86" s="693">
        <v>0.2</v>
      </c>
      <c r="H86" s="686">
        <v>0.5</v>
      </c>
      <c r="I86" s="693">
        <v>145.6</v>
      </c>
      <c r="J86" s="689">
        <v>2.2000000000000002</v>
      </c>
      <c r="K86" s="684">
        <v>2.2000000000000002</v>
      </c>
      <c r="L86" s="65"/>
      <c r="M86" s="74"/>
      <c r="N86" s="66"/>
      <c r="O86" s="66"/>
    </row>
    <row r="87" spans="1:15" ht="14.25" customHeight="1">
      <c r="A87" s="694"/>
      <c r="B87" s="442" t="s">
        <v>176</v>
      </c>
      <c r="C87" s="73"/>
      <c r="D87" s="691">
        <v>0</v>
      </c>
      <c r="E87" s="693">
        <v>0</v>
      </c>
      <c r="F87" s="686">
        <v>22.4</v>
      </c>
      <c r="G87" s="693">
        <v>0</v>
      </c>
      <c r="H87" s="686">
        <v>0.1</v>
      </c>
      <c r="I87" s="693">
        <v>21.9</v>
      </c>
      <c r="J87" s="689">
        <v>0.7</v>
      </c>
      <c r="K87" s="684">
        <v>0.1</v>
      </c>
      <c r="L87" s="680"/>
      <c r="M87" s="74"/>
      <c r="N87" s="66"/>
      <c r="O87" s="66"/>
    </row>
    <row r="88" spans="1:15" ht="14.25" customHeight="1">
      <c r="A88" s="694"/>
      <c r="B88" s="442" t="s">
        <v>177</v>
      </c>
      <c r="C88" s="73"/>
      <c r="D88" s="691">
        <v>0</v>
      </c>
      <c r="E88" s="693">
        <v>0</v>
      </c>
      <c r="F88" s="686">
        <v>10.199999999999999</v>
      </c>
      <c r="G88" s="693">
        <v>0</v>
      </c>
      <c r="H88" s="686">
        <v>0</v>
      </c>
      <c r="I88" s="693">
        <v>10</v>
      </c>
      <c r="J88" s="689">
        <v>0.3</v>
      </c>
      <c r="K88" s="684">
        <v>0</v>
      </c>
      <c r="L88" s="680"/>
      <c r="M88" s="74"/>
      <c r="N88" s="66"/>
      <c r="O88" s="66"/>
    </row>
    <row r="89" spans="1:15" ht="14.25" customHeight="1">
      <c r="A89" s="694"/>
      <c r="B89" s="442" t="s">
        <v>1574</v>
      </c>
      <c r="C89" s="73"/>
      <c r="D89" s="691">
        <v>0</v>
      </c>
      <c r="E89" s="693">
        <v>0</v>
      </c>
      <c r="F89" s="686">
        <v>9.9</v>
      </c>
      <c r="G89" s="693">
        <v>0.1</v>
      </c>
      <c r="H89" s="686">
        <v>0.1</v>
      </c>
      <c r="I89" s="693">
        <v>9.6999999999999993</v>
      </c>
      <c r="J89" s="689">
        <v>0.5</v>
      </c>
      <c r="K89" s="684">
        <v>0.1</v>
      </c>
      <c r="L89" s="65"/>
      <c r="M89" s="74"/>
      <c r="N89" s="66"/>
      <c r="O89" s="66"/>
    </row>
    <row r="90" spans="1:15" ht="14.25" customHeight="1">
      <c r="A90" s="694"/>
      <c r="B90" s="442" t="s">
        <v>1575</v>
      </c>
      <c r="C90" s="73"/>
      <c r="D90" s="691">
        <v>0</v>
      </c>
      <c r="E90" s="693">
        <v>0</v>
      </c>
      <c r="F90" s="686">
        <v>17.7</v>
      </c>
      <c r="G90" s="693">
        <v>0.1</v>
      </c>
      <c r="H90" s="686">
        <v>0</v>
      </c>
      <c r="I90" s="693">
        <v>17.600000000000001</v>
      </c>
      <c r="J90" s="689">
        <v>0</v>
      </c>
      <c r="K90" s="684">
        <v>0</v>
      </c>
      <c r="L90" s="680"/>
      <c r="M90" s="74"/>
      <c r="N90" s="66"/>
      <c r="O90" s="66"/>
    </row>
    <row r="91" spans="1:15" ht="14.25" customHeight="1">
      <c r="A91" s="694"/>
      <c r="B91" s="442" t="s">
        <v>178</v>
      </c>
      <c r="C91" s="73"/>
      <c r="D91" s="691">
        <v>0</v>
      </c>
      <c r="E91" s="693">
        <v>0</v>
      </c>
      <c r="F91" s="686">
        <v>31.3</v>
      </c>
      <c r="G91" s="693">
        <v>0</v>
      </c>
      <c r="H91" s="686">
        <v>0</v>
      </c>
      <c r="I91" s="693">
        <v>31.2</v>
      </c>
      <c r="J91" s="689">
        <v>0</v>
      </c>
      <c r="K91" s="64" t="s">
        <v>997</v>
      </c>
      <c r="L91" s="680"/>
      <c r="M91" s="74"/>
      <c r="N91" s="66"/>
      <c r="O91" s="66"/>
    </row>
    <row r="92" spans="1:15" ht="14.25" customHeight="1">
      <c r="A92" s="694"/>
      <c r="B92" s="442" t="s">
        <v>1576</v>
      </c>
      <c r="C92" s="73"/>
      <c r="D92" s="691">
        <v>0</v>
      </c>
      <c r="E92" s="693">
        <v>0</v>
      </c>
      <c r="F92" s="686">
        <v>12.9</v>
      </c>
      <c r="G92" s="693">
        <v>0</v>
      </c>
      <c r="H92" s="686">
        <v>0</v>
      </c>
      <c r="I92" s="693">
        <v>12.8</v>
      </c>
      <c r="J92" s="689">
        <v>0.2</v>
      </c>
      <c r="K92" s="684">
        <v>0.2</v>
      </c>
      <c r="L92" s="65"/>
      <c r="M92" s="74"/>
      <c r="N92" s="66"/>
      <c r="O92" s="66"/>
    </row>
    <row r="93" spans="1:15" ht="14.25" customHeight="1">
      <c r="A93" s="694"/>
      <c r="B93" s="442" t="s">
        <v>179</v>
      </c>
      <c r="C93" s="73"/>
      <c r="D93" s="691">
        <v>0</v>
      </c>
      <c r="E93" s="693">
        <v>0</v>
      </c>
      <c r="F93" s="686">
        <v>3.2</v>
      </c>
      <c r="G93" s="693">
        <v>0</v>
      </c>
      <c r="H93" s="686">
        <v>0</v>
      </c>
      <c r="I93" s="693">
        <v>3.2</v>
      </c>
      <c r="J93" s="689">
        <v>0.1</v>
      </c>
      <c r="K93" s="64" t="s">
        <v>997</v>
      </c>
      <c r="L93" s="680"/>
      <c r="M93" s="74"/>
      <c r="N93" s="66"/>
      <c r="O93" s="66"/>
    </row>
    <row r="94" spans="1:15" ht="14.25" customHeight="1">
      <c r="A94" s="694"/>
      <c r="B94" s="442" t="s">
        <v>670</v>
      </c>
      <c r="C94" s="73"/>
      <c r="D94" s="691">
        <v>0</v>
      </c>
      <c r="E94" s="693">
        <v>0</v>
      </c>
      <c r="F94" s="686">
        <v>39.700000000000003</v>
      </c>
      <c r="G94" s="693">
        <v>0</v>
      </c>
      <c r="H94" s="686">
        <v>0.2</v>
      </c>
      <c r="I94" s="693">
        <v>39.299999999999997</v>
      </c>
      <c r="J94" s="689">
        <v>0.3</v>
      </c>
      <c r="K94" s="684">
        <v>1.9</v>
      </c>
      <c r="L94" s="680"/>
      <c r="M94" s="74"/>
      <c r="N94" s="66"/>
      <c r="O94" s="66"/>
    </row>
    <row r="95" spans="1:15" ht="14.25" customHeight="1">
      <c r="A95" s="694">
        <v>27</v>
      </c>
      <c r="B95" s="442"/>
      <c r="C95" s="73"/>
      <c r="D95" s="691">
        <v>0.2</v>
      </c>
      <c r="E95" s="693">
        <v>0</v>
      </c>
      <c r="F95" s="686">
        <v>72.599999999999994</v>
      </c>
      <c r="G95" s="693">
        <v>0.2</v>
      </c>
      <c r="H95" s="686">
        <v>1.5</v>
      </c>
      <c r="I95" s="693">
        <v>70.400000000000006</v>
      </c>
      <c r="J95" s="689">
        <v>16.100000000000001</v>
      </c>
      <c r="K95" s="684">
        <v>1.1000000000000001</v>
      </c>
      <c r="L95" s="65"/>
      <c r="M95" s="74"/>
      <c r="N95" s="66"/>
      <c r="O95" s="66"/>
    </row>
    <row r="96" spans="1:15" ht="14.25" customHeight="1">
      <c r="A96" s="694"/>
      <c r="B96" s="442" t="s">
        <v>671</v>
      </c>
      <c r="C96" s="73"/>
      <c r="D96" s="691">
        <v>0.1</v>
      </c>
      <c r="E96" s="693">
        <v>0</v>
      </c>
      <c r="F96" s="686">
        <v>4.5999999999999996</v>
      </c>
      <c r="G96" s="693">
        <v>0</v>
      </c>
      <c r="H96" s="686">
        <v>0</v>
      </c>
      <c r="I96" s="693">
        <v>4.5</v>
      </c>
      <c r="J96" s="689">
        <v>0.2</v>
      </c>
      <c r="K96" s="684">
        <v>0</v>
      </c>
      <c r="L96" s="680"/>
      <c r="M96" s="74"/>
      <c r="N96" s="66"/>
      <c r="O96" s="66"/>
    </row>
    <row r="97" spans="1:22" ht="14.25" customHeight="1">
      <c r="A97" s="694"/>
      <c r="B97" s="442" t="s">
        <v>1577</v>
      </c>
      <c r="C97" s="73"/>
      <c r="D97" s="691">
        <v>0</v>
      </c>
      <c r="E97" s="693">
        <v>0</v>
      </c>
      <c r="F97" s="686">
        <v>2.2999999999999998</v>
      </c>
      <c r="G97" s="693">
        <v>0</v>
      </c>
      <c r="H97" s="686">
        <v>0</v>
      </c>
      <c r="I97" s="693">
        <v>2.2999999999999998</v>
      </c>
      <c r="J97" s="689">
        <v>0</v>
      </c>
      <c r="K97" s="684">
        <v>0</v>
      </c>
      <c r="L97" s="680"/>
      <c r="M97" s="74"/>
      <c r="N97" s="66"/>
      <c r="O97" s="66"/>
    </row>
    <row r="98" spans="1:22" ht="14.25" customHeight="1">
      <c r="A98" s="694"/>
      <c r="B98" s="442" t="s">
        <v>672</v>
      </c>
      <c r="C98" s="73"/>
      <c r="D98" s="691">
        <v>0</v>
      </c>
      <c r="E98" s="693">
        <v>0</v>
      </c>
      <c r="F98" s="686">
        <v>53.8</v>
      </c>
      <c r="G98" s="693">
        <v>0</v>
      </c>
      <c r="H98" s="686">
        <v>0</v>
      </c>
      <c r="I98" s="693">
        <v>53.7</v>
      </c>
      <c r="J98" s="689">
        <v>0.1</v>
      </c>
      <c r="K98" s="684">
        <v>0.1</v>
      </c>
      <c r="L98" s="65"/>
      <c r="M98" s="76"/>
      <c r="N98" s="76"/>
      <c r="O98" s="66"/>
    </row>
    <row r="99" spans="1:22" s="69" customFormat="1" ht="14.25" customHeight="1">
      <c r="A99" s="694"/>
      <c r="B99" s="442" t="s">
        <v>1578</v>
      </c>
      <c r="C99" s="67"/>
      <c r="D99" s="691">
        <v>0</v>
      </c>
      <c r="E99" s="63" t="s">
        <v>997</v>
      </c>
      <c r="F99" s="686">
        <v>7.2</v>
      </c>
      <c r="G99" s="693">
        <v>0</v>
      </c>
      <c r="H99" s="686">
        <v>0</v>
      </c>
      <c r="I99" s="693">
        <v>7.1</v>
      </c>
      <c r="J99" s="689">
        <v>0</v>
      </c>
      <c r="K99" s="684">
        <v>0</v>
      </c>
      <c r="L99" s="680"/>
      <c r="Q99" s="67"/>
      <c r="R99" s="67"/>
      <c r="S99" s="77"/>
      <c r="T99" s="67"/>
      <c r="U99" s="77"/>
      <c r="V99" s="67"/>
    </row>
    <row r="100" spans="1:22" ht="14.25" customHeight="1">
      <c r="A100" s="694"/>
      <c r="B100" s="442" t="s">
        <v>1579</v>
      </c>
      <c r="C100" s="65"/>
      <c r="D100" s="691">
        <v>0</v>
      </c>
      <c r="E100" s="63" t="s">
        <v>997</v>
      </c>
      <c r="F100" s="686">
        <v>4.5999999999999996</v>
      </c>
      <c r="G100" s="693">
        <v>0.1</v>
      </c>
      <c r="H100" s="686">
        <v>1.4</v>
      </c>
      <c r="I100" s="693">
        <v>2.9</v>
      </c>
      <c r="J100" s="689">
        <v>15.8</v>
      </c>
      <c r="K100" s="684">
        <v>0.9</v>
      </c>
      <c r="L100" s="680"/>
      <c r="M100" s="74"/>
      <c r="N100" s="66"/>
      <c r="O100" s="66"/>
    </row>
    <row r="101" spans="1:22" ht="14.25" customHeight="1">
      <c r="A101" s="694">
        <v>28</v>
      </c>
      <c r="B101" s="442"/>
      <c r="C101" s="65"/>
      <c r="D101" s="691">
        <v>0.2</v>
      </c>
      <c r="E101" s="693">
        <v>0.1</v>
      </c>
      <c r="F101" s="686">
        <v>78.400000000000006</v>
      </c>
      <c r="G101" s="693">
        <v>0.2</v>
      </c>
      <c r="H101" s="686">
        <v>0.7</v>
      </c>
      <c r="I101" s="693">
        <v>76.7</v>
      </c>
      <c r="J101" s="689">
        <v>10.4</v>
      </c>
      <c r="K101" s="684">
        <v>0.2</v>
      </c>
      <c r="L101" s="65"/>
      <c r="M101" s="74"/>
      <c r="O101" s="66"/>
    </row>
    <row r="102" spans="1:22" ht="14.25" customHeight="1">
      <c r="A102" s="694"/>
      <c r="B102" s="442" t="s">
        <v>1580</v>
      </c>
      <c r="C102" s="65"/>
      <c r="D102" s="691">
        <v>0.1</v>
      </c>
      <c r="E102" s="693">
        <v>0</v>
      </c>
      <c r="F102" s="686">
        <v>27.1</v>
      </c>
      <c r="G102" s="693">
        <v>0.1</v>
      </c>
      <c r="H102" s="686">
        <v>0.6</v>
      </c>
      <c r="I102" s="693">
        <v>26.3</v>
      </c>
      <c r="J102" s="689">
        <v>9.8000000000000007</v>
      </c>
      <c r="K102" s="684">
        <v>0.1</v>
      </c>
      <c r="L102" s="680"/>
      <c r="M102" s="74"/>
      <c r="N102" s="73"/>
      <c r="O102" s="66"/>
    </row>
    <row r="103" spans="1:22" s="69" customFormat="1" ht="14.25" customHeight="1">
      <c r="A103" s="694"/>
      <c r="B103" s="442" t="s">
        <v>673</v>
      </c>
      <c r="C103" s="67"/>
      <c r="D103" s="691">
        <v>0</v>
      </c>
      <c r="E103" s="693">
        <v>0</v>
      </c>
      <c r="F103" s="686">
        <v>26.2</v>
      </c>
      <c r="G103" s="693">
        <v>0.1</v>
      </c>
      <c r="H103" s="686">
        <v>0.1</v>
      </c>
      <c r="I103" s="693">
        <v>25.9</v>
      </c>
      <c r="J103" s="689">
        <v>0.3</v>
      </c>
      <c r="K103" s="684">
        <v>0.1</v>
      </c>
      <c r="L103" s="680"/>
      <c r="M103" s="67"/>
      <c r="N103" s="73"/>
      <c r="P103" s="67"/>
      <c r="Q103" s="67"/>
      <c r="R103" s="67"/>
      <c r="S103" s="77"/>
      <c r="T103" s="67"/>
      <c r="U103" s="77"/>
    </row>
    <row r="104" spans="1:22" ht="14.25" customHeight="1">
      <c r="A104" s="694"/>
      <c r="B104" s="442" t="s">
        <v>674</v>
      </c>
      <c r="C104" s="65"/>
      <c r="D104" s="691">
        <v>0</v>
      </c>
      <c r="E104" s="693">
        <v>0</v>
      </c>
      <c r="F104" s="686">
        <v>9.4</v>
      </c>
      <c r="G104" s="693">
        <v>0</v>
      </c>
      <c r="H104" s="686">
        <v>0</v>
      </c>
      <c r="I104" s="693">
        <v>9</v>
      </c>
      <c r="J104" s="689">
        <v>0</v>
      </c>
      <c r="K104" s="684">
        <v>0.1</v>
      </c>
      <c r="L104" s="65"/>
      <c r="M104" s="74"/>
      <c r="N104" s="73"/>
      <c r="O104" s="66"/>
    </row>
    <row r="105" spans="1:22" ht="14.25" customHeight="1">
      <c r="A105" s="694"/>
      <c r="B105" s="442" t="s">
        <v>1581</v>
      </c>
      <c r="C105" s="65"/>
      <c r="D105" s="691">
        <v>0</v>
      </c>
      <c r="E105" s="693">
        <v>0</v>
      </c>
      <c r="F105" s="686">
        <v>7.1</v>
      </c>
      <c r="G105" s="693">
        <v>0</v>
      </c>
      <c r="H105" s="686">
        <v>0</v>
      </c>
      <c r="I105" s="693">
        <v>7.1</v>
      </c>
      <c r="J105" s="689">
        <v>0</v>
      </c>
      <c r="K105" s="684">
        <v>0</v>
      </c>
      <c r="L105" s="680"/>
      <c r="M105" s="74"/>
      <c r="N105" s="65"/>
      <c r="O105" s="66"/>
    </row>
    <row r="106" spans="1:22" ht="14.25" customHeight="1">
      <c r="A106" s="694"/>
      <c r="B106" s="442" t="s">
        <v>675</v>
      </c>
      <c r="C106" s="65"/>
      <c r="D106" s="691">
        <v>0</v>
      </c>
      <c r="E106" s="693">
        <v>0</v>
      </c>
      <c r="F106" s="686">
        <v>8.6</v>
      </c>
      <c r="G106" s="693">
        <v>0</v>
      </c>
      <c r="H106" s="686">
        <v>0</v>
      </c>
      <c r="I106" s="693">
        <v>8.4</v>
      </c>
      <c r="J106" s="689">
        <v>0.2</v>
      </c>
      <c r="K106" s="684">
        <v>0</v>
      </c>
      <c r="L106" s="680"/>
      <c r="M106" s="74"/>
      <c r="N106" s="73"/>
      <c r="O106" s="66"/>
    </row>
    <row r="107" spans="1:22" ht="14.25" customHeight="1">
      <c r="A107" s="694">
        <v>29</v>
      </c>
      <c r="B107" s="442"/>
      <c r="C107" s="65"/>
      <c r="D107" s="691">
        <v>0.2</v>
      </c>
      <c r="E107" s="693">
        <v>0</v>
      </c>
      <c r="F107" s="686">
        <v>204.8</v>
      </c>
      <c r="G107" s="693">
        <v>0</v>
      </c>
      <c r="H107" s="686">
        <v>1.3</v>
      </c>
      <c r="I107" s="693">
        <v>201</v>
      </c>
      <c r="J107" s="689">
        <v>3.2</v>
      </c>
      <c r="K107" s="684">
        <v>1.8</v>
      </c>
      <c r="L107" s="65"/>
      <c r="M107" s="74"/>
      <c r="N107" s="73"/>
      <c r="O107" s="66"/>
    </row>
    <row r="108" spans="1:22" ht="14.25" customHeight="1">
      <c r="A108" s="694"/>
      <c r="B108" s="442" t="s">
        <v>676</v>
      </c>
      <c r="C108" s="65"/>
      <c r="D108" s="691">
        <v>0.1</v>
      </c>
      <c r="E108" s="63" t="s">
        <v>997</v>
      </c>
      <c r="F108" s="686">
        <v>65.7</v>
      </c>
      <c r="G108" s="693">
        <v>0</v>
      </c>
      <c r="H108" s="686">
        <v>0.2</v>
      </c>
      <c r="I108" s="693">
        <v>63.9</v>
      </c>
      <c r="J108" s="689">
        <v>2.6</v>
      </c>
      <c r="K108" s="684">
        <v>1</v>
      </c>
      <c r="L108" s="680"/>
      <c r="M108" s="74"/>
      <c r="N108" s="73"/>
      <c r="O108" s="66"/>
    </row>
    <row r="109" spans="1:22" ht="14.25" customHeight="1">
      <c r="A109" s="694"/>
      <c r="B109" s="442" t="s">
        <v>1582</v>
      </c>
      <c r="C109" s="65"/>
      <c r="D109" s="691">
        <v>0</v>
      </c>
      <c r="E109" s="693">
        <v>0</v>
      </c>
      <c r="F109" s="686">
        <v>3.2</v>
      </c>
      <c r="G109" s="693">
        <v>0</v>
      </c>
      <c r="H109" s="686">
        <v>0</v>
      </c>
      <c r="I109" s="693">
        <v>2.8</v>
      </c>
      <c r="J109" s="689">
        <v>0</v>
      </c>
      <c r="K109" s="64" t="s">
        <v>997</v>
      </c>
      <c r="L109" s="680"/>
      <c r="M109" s="65"/>
      <c r="N109" s="73"/>
      <c r="S109" s="65"/>
      <c r="T109" s="78"/>
      <c r="U109" s="65"/>
      <c r="V109" s="78"/>
    </row>
    <row r="110" spans="1:22" ht="14.25" customHeight="1">
      <c r="A110" s="694"/>
      <c r="B110" s="442" t="s">
        <v>1583</v>
      </c>
      <c r="C110" s="65"/>
      <c r="D110" s="691">
        <v>0.1</v>
      </c>
      <c r="E110" s="693">
        <v>0</v>
      </c>
      <c r="F110" s="686">
        <v>135.9</v>
      </c>
      <c r="G110" s="693">
        <v>0</v>
      </c>
      <c r="H110" s="686">
        <v>1.1000000000000001</v>
      </c>
      <c r="I110" s="693">
        <v>134.19999999999999</v>
      </c>
      <c r="J110" s="689">
        <v>0.6</v>
      </c>
      <c r="K110" s="684">
        <v>0.8</v>
      </c>
      <c r="L110" s="65"/>
      <c r="M110" s="74"/>
      <c r="N110" s="73"/>
      <c r="O110" s="66"/>
    </row>
    <row r="111" spans="1:22" ht="14.25" customHeight="1">
      <c r="A111" s="694">
        <v>30</v>
      </c>
      <c r="B111" s="442"/>
      <c r="C111" s="65"/>
      <c r="D111" s="691">
        <v>0.1</v>
      </c>
      <c r="E111" s="693">
        <v>0</v>
      </c>
      <c r="F111" s="686">
        <v>59.4</v>
      </c>
      <c r="G111" s="693">
        <v>0.1</v>
      </c>
      <c r="H111" s="686">
        <v>0.1</v>
      </c>
      <c r="I111" s="693">
        <v>58.3</v>
      </c>
      <c r="J111" s="689">
        <v>1.3</v>
      </c>
      <c r="K111" s="684">
        <v>0.3</v>
      </c>
      <c r="L111" s="680"/>
      <c r="M111" s="74"/>
      <c r="N111" s="65"/>
      <c r="O111" s="66"/>
    </row>
    <row r="112" spans="1:22" ht="14.25" customHeight="1">
      <c r="A112" s="694"/>
      <c r="B112" s="442" t="s">
        <v>677</v>
      </c>
      <c r="C112" s="65"/>
      <c r="D112" s="691">
        <v>0</v>
      </c>
      <c r="E112" s="63" t="s">
        <v>997</v>
      </c>
      <c r="F112" s="686">
        <v>4.5</v>
      </c>
      <c r="G112" s="693">
        <v>0</v>
      </c>
      <c r="H112" s="686">
        <v>0</v>
      </c>
      <c r="I112" s="693">
        <v>4</v>
      </c>
      <c r="J112" s="689">
        <v>0.1</v>
      </c>
      <c r="K112" s="684">
        <v>0</v>
      </c>
      <c r="L112" s="680"/>
      <c r="M112" s="74"/>
      <c r="N112" s="73"/>
      <c r="O112" s="66"/>
    </row>
    <row r="113" spans="1:15" s="69" customFormat="1" ht="14.25" customHeight="1">
      <c r="A113" s="694"/>
      <c r="B113" s="442" t="s">
        <v>678</v>
      </c>
      <c r="C113" s="67"/>
      <c r="D113" s="691">
        <v>0</v>
      </c>
      <c r="E113" s="693">
        <v>0</v>
      </c>
      <c r="F113" s="686">
        <v>31.2</v>
      </c>
      <c r="G113" s="693">
        <v>0.1</v>
      </c>
      <c r="H113" s="686">
        <v>0</v>
      </c>
      <c r="I113" s="693">
        <v>30.8</v>
      </c>
      <c r="J113" s="689">
        <v>1.1000000000000001</v>
      </c>
      <c r="K113" s="684">
        <v>0.2</v>
      </c>
      <c r="L113" s="65"/>
      <c r="M113" s="64"/>
      <c r="N113" s="73"/>
      <c r="O113" s="68"/>
    </row>
    <row r="114" spans="1:15" s="69" customFormat="1" ht="14.25" customHeight="1">
      <c r="A114" s="694"/>
      <c r="B114" s="442" t="s">
        <v>1584</v>
      </c>
      <c r="C114" s="67"/>
      <c r="D114" s="691">
        <v>0</v>
      </c>
      <c r="E114" s="63" t="s">
        <v>997</v>
      </c>
      <c r="F114" s="686">
        <v>4.8</v>
      </c>
      <c r="G114" s="63" t="s">
        <v>997</v>
      </c>
      <c r="H114" s="686">
        <v>0.1</v>
      </c>
      <c r="I114" s="693">
        <v>4.5999999999999996</v>
      </c>
      <c r="J114" s="689">
        <v>0.1</v>
      </c>
      <c r="K114" s="684">
        <v>0</v>
      </c>
      <c r="L114" s="680"/>
      <c r="M114" s="64"/>
      <c r="N114" s="73"/>
      <c r="O114" s="68"/>
    </row>
    <row r="115" spans="1:15" ht="14.25" customHeight="1">
      <c r="A115" s="694"/>
      <c r="B115" s="442" t="s">
        <v>1585</v>
      </c>
      <c r="C115" s="65"/>
      <c r="D115" s="691">
        <v>0</v>
      </c>
      <c r="E115" s="693">
        <v>0</v>
      </c>
      <c r="F115" s="686">
        <v>18.899999999999999</v>
      </c>
      <c r="G115" s="693">
        <v>0</v>
      </c>
      <c r="H115" s="686">
        <v>0</v>
      </c>
      <c r="I115" s="693">
        <v>18.899999999999999</v>
      </c>
      <c r="J115" s="689">
        <v>0.1</v>
      </c>
      <c r="K115" s="64" t="s">
        <v>997</v>
      </c>
      <c r="L115" s="680"/>
      <c r="M115" s="74"/>
      <c r="N115" s="65"/>
      <c r="O115" s="66"/>
    </row>
    <row r="116" spans="1:15" ht="14.25" customHeight="1">
      <c r="A116" s="694">
        <v>31</v>
      </c>
      <c r="B116" s="442"/>
      <c r="C116" s="65"/>
      <c r="D116" s="691">
        <v>0.2</v>
      </c>
      <c r="E116" s="693">
        <v>0.1</v>
      </c>
      <c r="F116" s="686">
        <v>84.2</v>
      </c>
      <c r="G116" s="693">
        <v>0.1</v>
      </c>
      <c r="H116" s="686">
        <v>0.4</v>
      </c>
      <c r="I116" s="693">
        <v>82.9</v>
      </c>
      <c r="J116" s="689">
        <v>9.1</v>
      </c>
      <c r="K116" s="684">
        <v>0.1</v>
      </c>
      <c r="L116" s="65"/>
      <c r="M116" s="74"/>
      <c r="N116" s="75"/>
      <c r="O116" s="66"/>
    </row>
    <row r="117" spans="1:15" ht="14.25" customHeight="1">
      <c r="A117" s="694"/>
      <c r="B117" s="442" t="s">
        <v>679</v>
      </c>
      <c r="C117" s="65"/>
      <c r="D117" s="691">
        <v>0.2</v>
      </c>
      <c r="E117" s="693">
        <v>0.1</v>
      </c>
      <c r="F117" s="686">
        <v>84.2</v>
      </c>
      <c r="G117" s="693">
        <v>0.1</v>
      </c>
      <c r="H117" s="686">
        <v>0.4</v>
      </c>
      <c r="I117" s="693">
        <v>82.9</v>
      </c>
      <c r="J117" s="689">
        <v>9.1</v>
      </c>
      <c r="K117" s="684">
        <v>0.1</v>
      </c>
      <c r="L117" s="680"/>
      <c r="M117" s="74"/>
      <c r="N117" s="75"/>
      <c r="O117" s="66"/>
    </row>
    <row r="118" spans="1:15" ht="11.25" customHeight="1">
      <c r="A118" s="694">
        <v>32</v>
      </c>
      <c r="B118" s="442"/>
      <c r="C118" s="65"/>
      <c r="D118" s="691">
        <v>0</v>
      </c>
      <c r="E118" s="693">
        <v>0</v>
      </c>
      <c r="F118" s="686">
        <v>3.5</v>
      </c>
      <c r="G118" s="63" t="s">
        <v>997</v>
      </c>
      <c r="H118" s="686">
        <v>0</v>
      </c>
      <c r="I118" s="693">
        <v>3.5</v>
      </c>
      <c r="J118" s="689">
        <v>0.2</v>
      </c>
      <c r="K118" s="64" t="s">
        <v>997</v>
      </c>
      <c r="L118" s="680"/>
      <c r="M118" s="65"/>
      <c r="N118" s="80"/>
    </row>
    <row r="119" spans="1:15" ht="11.25" customHeight="1">
      <c r="A119" s="694"/>
      <c r="B119" s="438" t="s">
        <v>1586</v>
      </c>
      <c r="C119" s="81"/>
      <c r="D119" s="691">
        <v>0</v>
      </c>
      <c r="E119" s="693">
        <v>0</v>
      </c>
      <c r="F119" s="686">
        <v>0.3</v>
      </c>
      <c r="G119" s="63" t="s">
        <v>997</v>
      </c>
      <c r="H119" s="686">
        <v>0</v>
      </c>
      <c r="I119" s="693">
        <v>0.3</v>
      </c>
      <c r="J119" s="689">
        <v>0.2</v>
      </c>
      <c r="K119" s="64" t="s">
        <v>997</v>
      </c>
      <c r="L119" s="65"/>
      <c r="M119" s="65"/>
      <c r="N119" s="80"/>
    </row>
    <row r="120" spans="1:15" ht="11.25" customHeight="1">
      <c r="A120" s="694"/>
      <c r="B120" s="438" t="s">
        <v>1587</v>
      </c>
      <c r="C120" s="81"/>
      <c r="D120" s="691">
        <v>0</v>
      </c>
      <c r="E120" s="63" t="s">
        <v>997</v>
      </c>
      <c r="F120" s="686">
        <v>3.2</v>
      </c>
      <c r="G120" s="63" t="s">
        <v>997</v>
      </c>
      <c r="H120" s="64" t="s">
        <v>997</v>
      </c>
      <c r="I120" s="693">
        <v>3.1</v>
      </c>
      <c r="J120" s="689">
        <v>0</v>
      </c>
      <c r="K120" s="64" t="s">
        <v>997</v>
      </c>
      <c r="L120" s="680"/>
      <c r="M120" s="65"/>
      <c r="N120" s="65"/>
    </row>
    <row r="121" spans="1:15" ht="11.25" customHeight="1">
      <c r="A121" s="694">
        <v>33</v>
      </c>
      <c r="B121" s="442"/>
      <c r="C121" s="65"/>
      <c r="D121" s="691">
        <v>0.1</v>
      </c>
      <c r="E121" s="693">
        <v>0.1</v>
      </c>
      <c r="F121" s="686">
        <v>33.9</v>
      </c>
      <c r="G121" s="693">
        <v>0.1</v>
      </c>
      <c r="H121" s="686">
        <v>0.2</v>
      </c>
      <c r="I121" s="693">
        <v>33.1</v>
      </c>
      <c r="J121" s="689">
        <v>0.5</v>
      </c>
      <c r="K121" s="684">
        <v>0</v>
      </c>
      <c r="L121" s="680"/>
    </row>
    <row r="122" spans="1:15" ht="11.25" customHeight="1">
      <c r="A122" s="694"/>
      <c r="B122" s="442" t="s">
        <v>1588</v>
      </c>
      <c r="C122" s="65"/>
      <c r="D122" s="691">
        <v>0.1</v>
      </c>
      <c r="E122" s="693">
        <v>0.1</v>
      </c>
      <c r="F122" s="686">
        <v>33.9</v>
      </c>
      <c r="G122" s="693">
        <v>0.1</v>
      </c>
      <c r="H122" s="686">
        <v>0.2</v>
      </c>
      <c r="I122" s="693">
        <v>33.1</v>
      </c>
      <c r="J122" s="689">
        <v>0.5</v>
      </c>
      <c r="K122" s="684">
        <v>0</v>
      </c>
      <c r="L122" s="65"/>
    </row>
    <row r="123" spans="1:15" ht="11.25" customHeight="1">
      <c r="A123" s="694"/>
      <c r="B123" s="442"/>
      <c r="C123" s="75" t="s">
        <v>1476</v>
      </c>
      <c r="D123" s="690">
        <v>16.399999999999999</v>
      </c>
      <c r="E123" s="692">
        <v>15.9</v>
      </c>
      <c r="F123" s="685">
        <v>151357</v>
      </c>
      <c r="G123" s="692">
        <v>192.1</v>
      </c>
      <c r="H123" s="685">
        <v>58.9</v>
      </c>
      <c r="I123" s="692">
        <v>150901.70000000001</v>
      </c>
      <c r="J123" s="688">
        <v>14301.8</v>
      </c>
      <c r="K123" s="683">
        <v>1308.7</v>
      </c>
      <c r="L123" s="680"/>
    </row>
    <row r="124" spans="1:15" ht="11.25" customHeight="1">
      <c r="A124" s="694">
        <v>35</v>
      </c>
      <c r="B124" s="442"/>
      <c r="C124" s="65"/>
      <c r="D124" s="691">
        <v>16.399999999999999</v>
      </c>
      <c r="E124" s="693">
        <v>15.9</v>
      </c>
      <c r="F124" s="686">
        <v>151357</v>
      </c>
      <c r="G124" s="693">
        <v>192.1</v>
      </c>
      <c r="H124" s="686">
        <v>58.9</v>
      </c>
      <c r="I124" s="693">
        <v>150901.70000000001</v>
      </c>
      <c r="J124" s="689">
        <v>14301.8</v>
      </c>
      <c r="K124" s="684">
        <v>1308.7</v>
      </c>
      <c r="L124" s="680"/>
    </row>
    <row r="125" spans="1:15" ht="11.25" customHeight="1">
      <c r="A125" s="694"/>
      <c r="B125" s="442" t="s">
        <v>680</v>
      </c>
      <c r="C125" s="65"/>
      <c r="D125" s="691">
        <v>9</v>
      </c>
      <c r="E125" s="693">
        <v>8.6999999999999993</v>
      </c>
      <c r="F125" s="686">
        <v>125371</v>
      </c>
      <c r="G125" s="693">
        <v>130</v>
      </c>
      <c r="H125" s="686">
        <v>39.200000000000003</v>
      </c>
      <c r="I125" s="693">
        <v>125061.5</v>
      </c>
      <c r="J125" s="689">
        <v>12927.6</v>
      </c>
      <c r="K125" s="684">
        <v>1241.8</v>
      </c>
      <c r="L125" s="65"/>
    </row>
    <row r="126" spans="1:15" ht="11.25" customHeight="1">
      <c r="A126" s="694"/>
      <c r="B126" s="442" t="s">
        <v>1589</v>
      </c>
      <c r="C126" s="65"/>
      <c r="D126" s="412" t="s">
        <v>997</v>
      </c>
      <c r="E126" s="63" t="s">
        <v>997</v>
      </c>
      <c r="F126" s="686">
        <v>56.8</v>
      </c>
      <c r="G126" s="63" t="s">
        <v>997</v>
      </c>
      <c r="H126" s="686">
        <v>0</v>
      </c>
      <c r="I126" s="693">
        <v>45.1</v>
      </c>
      <c r="J126" s="687" t="s">
        <v>997</v>
      </c>
      <c r="K126" s="64" t="s">
        <v>997</v>
      </c>
      <c r="L126" s="680"/>
    </row>
    <row r="127" spans="1:15" ht="11.25" customHeight="1">
      <c r="A127" s="694"/>
      <c r="B127" s="442" t="s">
        <v>681</v>
      </c>
      <c r="C127" s="65"/>
      <c r="D127" s="691">
        <v>7.4</v>
      </c>
      <c r="E127" s="693">
        <v>7.2</v>
      </c>
      <c r="F127" s="686">
        <v>25929</v>
      </c>
      <c r="G127" s="693">
        <v>62.1</v>
      </c>
      <c r="H127" s="686">
        <v>19.7</v>
      </c>
      <c r="I127" s="693">
        <v>25795.1</v>
      </c>
      <c r="J127" s="689">
        <v>1374.2</v>
      </c>
      <c r="K127" s="684">
        <v>66.900000000000006</v>
      </c>
      <c r="L127" s="680"/>
    </row>
    <row r="128" spans="1:15" ht="11.25" customHeight="1">
      <c r="A128" s="694"/>
      <c r="B128" s="442"/>
      <c r="C128" s="75" t="s">
        <v>1477</v>
      </c>
      <c r="D128" s="690">
        <v>0.6</v>
      </c>
      <c r="E128" s="692">
        <v>0.2</v>
      </c>
      <c r="F128" s="685">
        <v>444.3</v>
      </c>
      <c r="G128" s="692">
        <v>1</v>
      </c>
      <c r="H128" s="685">
        <v>2.2000000000000002</v>
      </c>
      <c r="I128" s="692">
        <v>439.5</v>
      </c>
      <c r="J128" s="688">
        <v>58</v>
      </c>
      <c r="K128" s="683">
        <v>0.4</v>
      </c>
      <c r="L128" s="65"/>
    </row>
    <row r="129" spans="1:12" ht="11.25" customHeight="1">
      <c r="A129" s="694">
        <v>36</v>
      </c>
      <c r="B129" s="442"/>
      <c r="C129" s="65"/>
      <c r="D129" s="691">
        <v>0</v>
      </c>
      <c r="E129" s="693">
        <v>0</v>
      </c>
      <c r="F129" s="686">
        <v>41.1</v>
      </c>
      <c r="G129" s="693">
        <v>0.2</v>
      </c>
      <c r="H129" s="686">
        <v>0.2</v>
      </c>
      <c r="I129" s="693">
        <v>40.700000000000003</v>
      </c>
      <c r="J129" s="689">
        <v>0.1</v>
      </c>
      <c r="K129" s="64" t="s">
        <v>997</v>
      </c>
      <c r="L129" s="680"/>
    </row>
    <row r="130" spans="1:12" ht="11.25" customHeight="1">
      <c r="A130" s="694"/>
      <c r="B130" s="442" t="s">
        <v>1590</v>
      </c>
      <c r="C130" s="65"/>
      <c r="D130" s="691">
        <v>0</v>
      </c>
      <c r="E130" s="693">
        <v>0</v>
      </c>
      <c r="F130" s="686">
        <v>41.1</v>
      </c>
      <c r="G130" s="693">
        <v>0.2</v>
      </c>
      <c r="H130" s="686">
        <v>0.2</v>
      </c>
      <c r="I130" s="693">
        <v>40.700000000000003</v>
      </c>
      <c r="J130" s="689">
        <v>0.1</v>
      </c>
      <c r="K130" s="64" t="s">
        <v>997</v>
      </c>
      <c r="L130" s="680"/>
    </row>
    <row r="131" spans="1:12" ht="11.25" customHeight="1">
      <c r="A131" s="694">
        <v>37</v>
      </c>
      <c r="B131" s="442"/>
      <c r="C131" s="65"/>
      <c r="D131" s="691">
        <v>0.1</v>
      </c>
      <c r="E131" s="693">
        <v>0.1</v>
      </c>
      <c r="F131" s="686">
        <v>125.7</v>
      </c>
      <c r="G131" s="693">
        <v>0.4</v>
      </c>
      <c r="H131" s="686">
        <v>0.5</v>
      </c>
      <c r="I131" s="693">
        <v>124.6</v>
      </c>
      <c r="J131" s="689">
        <v>1.5</v>
      </c>
      <c r="K131" s="684">
        <v>0</v>
      </c>
      <c r="L131" s="65"/>
    </row>
    <row r="132" spans="1:12" ht="11.25" customHeight="1">
      <c r="A132" s="694"/>
      <c r="B132" s="442" t="s">
        <v>1591</v>
      </c>
      <c r="C132" s="65"/>
      <c r="D132" s="691">
        <v>0.1</v>
      </c>
      <c r="E132" s="693">
        <v>0.1</v>
      </c>
      <c r="F132" s="686">
        <v>125.7</v>
      </c>
      <c r="G132" s="693">
        <v>0.4</v>
      </c>
      <c r="H132" s="686">
        <v>0.5</v>
      </c>
      <c r="I132" s="693">
        <v>124.6</v>
      </c>
      <c r="J132" s="689">
        <v>1.5</v>
      </c>
      <c r="K132" s="684">
        <v>0</v>
      </c>
      <c r="L132" s="680"/>
    </row>
    <row r="133" spans="1:12" ht="11.25" customHeight="1">
      <c r="A133" s="694">
        <v>38</v>
      </c>
      <c r="B133" s="442"/>
      <c r="C133" s="65"/>
      <c r="D133" s="691">
        <v>0.4</v>
      </c>
      <c r="E133" s="693">
        <v>0</v>
      </c>
      <c r="F133" s="686">
        <v>277.5</v>
      </c>
      <c r="G133" s="693">
        <v>0.5</v>
      </c>
      <c r="H133" s="686">
        <v>1.5</v>
      </c>
      <c r="I133" s="693">
        <v>274.2</v>
      </c>
      <c r="J133" s="689">
        <v>56.4</v>
      </c>
      <c r="K133" s="684">
        <v>0.4</v>
      </c>
      <c r="L133" s="680"/>
    </row>
    <row r="134" spans="1:12" ht="11.25" customHeight="1">
      <c r="A134" s="694"/>
      <c r="B134" s="442" t="s">
        <v>1592</v>
      </c>
      <c r="C134" s="65"/>
      <c r="D134" s="691">
        <v>0</v>
      </c>
      <c r="E134" s="693">
        <v>0</v>
      </c>
      <c r="F134" s="686">
        <v>19.3</v>
      </c>
      <c r="G134" s="693">
        <v>0.1</v>
      </c>
      <c r="H134" s="686">
        <v>0.2</v>
      </c>
      <c r="I134" s="693">
        <v>18.600000000000001</v>
      </c>
      <c r="J134" s="689">
        <v>0.2</v>
      </c>
      <c r="K134" s="64" t="s">
        <v>997</v>
      </c>
      <c r="L134" s="65"/>
    </row>
    <row r="135" spans="1:12" ht="11.25" customHeight="1">
      <c r="A135" s="694"/>
      <c r="B135" s="442" t="s">
        <v>620</v>
      </c>
      <c r="C135" s="65"/>
      <c r="D135" s="691">
        <v>0.1</v>
      </c>
      <c r="E135" s="693">
        <v>0</v>
      </c>
      <c r="F135" s="686">
        <v>100.8</v>
      </c>
      <c r="G135" s="693">
        <v>0.2</v>
      </c>
      <c r="H135" s="686">
        <v>0.2</v>
      </c>
      <c r="I135" s="693">
        <v>99.8</v>
      </c>
      <c r="J135" s="689">
        <v>0.9</v>
      </c>
      <c r="K135" s="684">
        <v>0.2</v>
      </c>
      <c r="L135" s="680"/>
    </row>
    <row r="136" spans="1:12" ht="11.25" customHeight="1">
      <c r="A136" s="694"/>
      <c r="B136" s="442" t="s">
        <v>1593</v>
      </c>
      <c r="C136" s="65"/>
      <c r="D136" s="691">
        <v>0.4</v>
      </c>
      <c r="E136" s="63" t="s">
        <v>997</v>
      </c>
      <c r="F136" s="686">
        <v>157.30000000000001</v>
      </c>
      <c r="G136" s="693">
        <v>0.2</v>
      </c>
      <c r="H136" s="686">
        <v>1.2</v>
      </c>
      <c r="I136" s="693">
        <v>155.80000000000001</v>
      </c>
      <c r="J136" s="689">
        <v>55.3</v>
      </c>
      <c r="K136" s="684">
        <v>0.2</v>
      </c>
      <c r="L136" s="680"/>
    </row>
    <row r="137" spans="1:12" ht="11.25" customHeight="1">
      <c r="A137" s="694"/>
      <c r="B137" s="442"/>
      <c r="C137" s="75" t="s">
        <v>1615</v>
      </c>
      <c r="D137" s="690">
        <v>0.1</v>
      </c>
      <c r="E137" s="692">
        <v>0.1</v>
      </c>
      <c r="F137" s="685">
        <v>20</v>
      </c>
      <c r="G137" s="692">
        <v>0.1</v>
      </c>
      <c r="H137" s="685">
        <v>0.1</v>
      </c>
      <c r="I137" s="692">
        <v>19.7</v>
      </c>
      <c r="J137" s="688">
        <v>2.2999999999999998</v>
      </c>
      <c r="K137" s="683">
        <v>0.3</v>
      </c>
      <c r="L137" s="65"/>
    </row>
    <row r="138" spans="1:12" ht="11.25" customHeight="1">
      <c r="A138" s="694">
        <v>41</v>
      </c>
      <c r="B138" s="442"/>
      <c r="C138" s="65"/>
      <c r="D138" s="691">
        <v>0</v>
      </c>
      <c r="E138" s="693">
        <v>0</v>
      </c>
      <c r="F138" s="686">
        <v>15.9</v>
      </c>
      <c r="G138" s="693">
        <v>0</v>
      </c>
      <c r="H138" s="686">
        <v>0.1</v>
      </c>
      <c r="I138" s="693">
        <v>15.8</v>
      </c>
      <c r="J138" s="689">
        <v>0.1</v>
      </c>
      <c r="K138" s="684">
        <v>0</v>
      </c>
      <c r="L138" s="680"/>
    </row>
    <row r="139" spans="1:12" ht="11.25" customHeight="1">
      <c r="A139" s="694"/>
      <c r="B139" s="442" t="s">
        <v>1594</v>
      </c>
      <c r="C139" s="65"/>
      <c r="D139" s="691">
        <v>0</v>
      </c>
      <c r="E139" s="693">
        <v>0</v>
      </c>
      <c r="F139" s="686">
        <v>6.6</v>
      </c>
      <c r="G139" s="693">
        <v>0</v>
      </c>
      <c r="H139" s="686">
        <v>0</v>
      </c>
      <c r="I139" s="693">
        <v>6.6</v>
      </c>
      <c r="J139" s="689">
        <v>0</v>
      </c>
      <c r="K139" s="64" t="s">
        <v>997</v>
      </c>
      <c r="L139" s="680"/>
    </row>
    <row r="140" spans="1:12" ht="11.25" customHeight="1">
      <c r="A140" s="694"/>
      <c r="B140" s="442" t="s">
        <v>1595</v>
      </c>
      <c r="C140" s="65"/>
      <c r="D140" s="691">
        <v>0</v>
      </c>
      <c r="E140" s="693">
        <v>0</v>
      </c>
      <c r="F140" s="686">
        <v>9.3000000000000007</v>
      </c>
      <c r="G140" s="693">
        <v>0</v>
      </c>
      <c r="H140" s="686">
        <v>0</v>
      </c>
      <c r="I140" s="693">
        <v>9.1999999999999993</v>
      </c>
      <c r="J140" s="689">
        <v>0</v>
      </c>
      <c r="K140" s="684">
        <v>0</v>
      </c>
      <c r="L140" s="65"/>
    </row>
    <row r="141" spans="1:12" ht="11.25" customHeight="1">
      <c r="A141" s="694">
        <v>42</v>
      </c>
      <c r="B141" s="442"/>
      <c r="C141" s="65"/>
      <c r="D141" s="691">
        <v>0</v>
      </c>
      <c r="E141" s="693">
        <v>0</v>
      </c>
      <c r="F141" s="686">
        <v>1</v>
      </c>
      <c r="G141" s="693">
        <v>0</v>
      </c>
      <c r="H141" s="686">
        <v>0.1</v>
      </c>
      <c r="I141" s="693">
        <v>0.9</v>
      </c>
      <c r="J141" s="689">
        <v>2.2000000000000002</v>
      </c>
      <c r="K141" s="684">
        <v>0.3</v>
      </c>
      <c r="L141" s="680"/>
    </row>
    <row r="142" spans="1:12" ht="11.25" customHeight="1">
      <c r="A142" s="694"/>
      <c r="B142" s="442" t="s">
        <v>1596</v>
      </c>
      <c r="C142" s="65"/>
      <c r="D142" s="691">
        <v>0</v>
      </c>
      <c r="E142" s="693">
        <v>0</v>
      </c>
      <c r="F142" s="686">
        <v>1</v>
      </c>
      <c r="G142" s="693">
        <v>0</v>
      </c>
      <c r="H142" s="686">
        <v>0.1</v>
      </c>
      <c r="I142" s="693">
        <v>0.9</v>
      </c>
      <c r="J142" s="689">
        <v>2.2000000000000002</v>
      </c>
      <c r="K142" s="684">
        <v>0.3</v>
      </c>
      <c r="L142" s="680"/>
    </row>
    <row r="143" spans="1:12" ht="11.25" customHeight="1">
      <c r="A143" s="694">
        <v>43</v>
      </c>
      <c r="B143" s="442"/>
      <c r="C143" s="65"/>
      <c r="D143" s="691">
        <v>0</v>
      </c>
      <c r="E143" s="693">
        <v>0</v>
      </c>
      <c r="F143" s="686">
        <v>3.1</v>
      </c>
      <c r="G143" s="693">
        <v>0</v>
      </c>
      <c r="H143" s="686">
        <v>0</v>
      </c>
      <c r="I143" s="693">
        <v>3</v>
      </c>
      <c r="J143" s="689">
        <v>0</v>
      </c>
      <c r="K143" s="64" t="s">
        <v>997</v>
      </c>
      <c r="L143" s="65"/>
    </row>
    <row r="144" spans="1:12" ht="11.25" customHeight="1">
      <c r="A144" s="694"/>
      <c r="B144" s="442" t="s">
        <v>1597</v>
      </c>
      <c r="C144" s="65"/>
      <c r="D144" s="691">
        <v>0</v>
      </c>
      <c r="E144" s="693">
        <v>0</v>
      </c>
      <c r="F144" s="686">
        <v>2.6</v>
      </c>
      <c r="G144" s="693">
        <v>0</v>
      </c>
      <c r="H144" s="686">
        <v>0</v>
      </c>
      <c r="I144" s="693">
        <v>2.6</v>
      </c>
      <c r="J144" s="689">
        <v>0</v>
      </c>
      <c r="K144" s="64" t="s">
        <v>997</v>
      </c>
      <c r="L144" s="680"/>
    </row>
    <row r="145" spans="1:12" ht="11.25" customHeight="1">
      <c r="A145" s="694"/>
      <c r="B145" s="442" t="s">
        <v>1598</v>
      </c>
      <c r="C145" s="65"/>
      <c r="D145" s="691">
        <v>0</v>
      </c>
      <c r="E145" s="693">
        <v>0</v>
      </c>
      <c r="F145" s="686">
        <v>0.5</v>
      </c>
      <c r="G145" s="693">
        <v>0</v>
      </c>
      <c r="H145" s="686">
        <v>0</v>
      </c>
      <c r="I145" s="693">
        <v>0.5</v>
      </c>
      <c r="J145" s="687" t="s">
        <v>997</v>
      </c>
      <c r="K145" s="64" t="s">
        <v>997</v>
      </c>
      <c r="L145" s="680"/>
    </row>
    <row r="146" spans="1:12" ht="11.25" customHeight="1">
      <c r="A146" s="694"/>
      <c r="B146" s="442"/>
      <c r="C146" s="75" t="s">
        <v>1478</v>
      </c>
      <c r="D146" s="690">
        <v>0</v>
      </c>
      <c r="E146" s="692">
        <v>0</v>
      </c>
      <c r="F146" s="685">
        <v>21.2</v>
      </c>
      <c r="G146" s="692">
        <v>0</v>
      </c>
      <c r="H146" s="685">
        <v>0</v>
      </c>
      <c r="I146" s="692">
        <v>20.7</v>
      </c>
      <c r="J146" s="688">
        <v>0.6</v>
      </c>
      <c r="K146" s="683">
        <v>0</v>
      </c>
      <c r="L146" s="65"/>
    </row>
    <row r="147" spans="1:12" ht="11.25" customHeight="1">
      <c r="A147" s="694"/>
      <c r="B147" s="442"/>
      <c r="C147" s="75" t="s">
        <v>1600</v>
      </c>
      <c r="D147" s="690">
        <v>0.1</v>
      </c>
      <c r="E147" s="692">
        <v>0.1</v>
      </c>
      <c r="F147" s="685">
        <v>28.1</v>
      </c>
      <c r="G147" s="692">
        <v>0.1</v>
      </c>
      <c r="H147" s="685">
        <v>0.3</v>
      </c>
      <c r="I147" s="692">
        <v>27.7</v>
      </c>
      <c r="J147" s="688">
        <v>0.1</v>
      </c>
      <c r="K147" s="64" t="s">
        <v>997</v>
      </c>
      <c r="L147" s="680"/>
    </row>
    <row r="148" spans="1:12" ht="11.25" customHeight="1">
      <c r="A148" s="694"/>
      <c r="B148" s="442"/>
      <c r="C148" s="75" t="s">
        <v>1599</v>
      </c>
      <c r="D148" s="690">
        <v>0</v>
      </c>
      <c r="E148" s="692">
        <v>0</v>
      </c>
      <c r="F148" s="685">
        <v>30</v>
      </c>
      <c r="G148" s="692">
        <v>0.1</v>
      </c>
      <c r="H148" s="685">
        <v>0.1</v>
      </c>
      <c r="I148" s="692">
        <v>29.7</v>
      </c>
      <c r="J148" s="688">
        <v>0.3</v>
      </c>
      <c r="K148" s="64" t="s">
        <v>997</v>
      </c>
      <c r="L148" s="680"/>
    </row>
    <row r="149" spans="1:12" ht="11.25" customHeight="1">
      <c r="A149" s="694"/>
      <c r="B149" s="442"/>
      <c r="C149" s="75" t="s">
        <v>1869</v>
      </c>
      <c r="D149" s="690">
        <v>0.8</v>
      </c>
      <c r="E149" s="692">
        <v>0.5</v>
      </c>
      <c r="F149" s="685">
        <v>1162.7</v>
      </c>
      <c r="G149" s="692">
        <v>1.3</v>
      </c>
      <c r="H149" s="685">
        <v>4.2</v>
      </c>
      <c r="I149" s="692">
        <v>1152.5</v>
      </c>
      <c r="J149" s="688">
        <v>2.9</v>
      </c>
      <c r="K149" s="64">
        <v>11.4</v>
      </c>
      <c r="L149" s="65"/>
    </row>
    <row r="150" spans="1:12" ht="11.25" customHeight="1">
      <c r="A150" s="65"/>
      <c r="B150" s="65"/>
      <c r="C150" s="65"/>
      <c r="D150" s="74"/>
      <c r="E150" s="74"/>
      <c r="F150" s="74"/>
      <c r="G150" s="74"/>
      <c r="H150" s="74"/>
      <c r="I150" s="74"/>
      <c r="J150" s="74"/>
      <c r="K150" s="74"/>
      <c r="L150" s="65"/>
    </row>
    <row r="151" spans="1:12" ht="11.25" customHeight="1">
      <c r="A151" s="65"/>
      <c r="B151" s="54" t="s">
        <v>1823</v>
      </c>
      <c r="C151" s="65"/>
      <c r="D151" s="620"/>
      <c r="E151" s="620"/>
      <c r="F151" s="620"/>
      <c r="G151" s="620"/>
      <c r="H151" s="620"/>
      <c r="I151" s="620"/>
      <c r="J151" s="620"/>
      <c r="K151" s="620"/>
      <c r="L151" s="65"/>
    </row>
    <row r="152" spans="1:12" ht="11.25" customHeight="1">
      <c r="A152" s="65"/>
      <c r="B152" s="54" t="s">
        <v>1824</v>
      </c>
      <c r="C152" s="65"/>
      <c r="D152" s="74"/>
      <c r="E152" s="74"/>
      <c r="F152" s="74"/>
      <c r="G152" s="74"/>
      <c r="H152" s="74"/>
      <c r="I152" s="74"/>
      <c r="J152" s="74"/>
      <c r="K152" s="74"/>
      <c r="L152" s="65"/>
    </row>
    <row r="153" spans="1:12" ht="11.25" customHeight="1">
      <c r="A153" s="65"/>
      <c r="B153" s="65"/>
      <c r="C153" s="65"/>
      <c r="D153" s="74"/>
      <c r="E153" s="74"/>
      <c r="F153" s="74"/>
      <c r="G153" s="74"/>
      <c r="H153" s="74"/>
      <c r="I153" s="74"/>
      <c r="J153" s="74"/>
      <c r="K153" s="74"/>
      <c r="L153" s="65"/>
    </row>
    <row r="154" spans="1:12" ht="11.25" customHeight="1">
      <c r="A154" s="65"/>
      <c r="B154" s="65"/>
      <c r="C154" s="65"/>
      <c r="D154" s="74"/>
      <c r="E154" s="74"/>
      <c r="F154" s="74"/>
      <c r="G154" s="74"/>
      <c r="H154" s="74"/>
      <c r="I154" s="74"/>
      <c r="J154" s="74"/>
      <c r="K154" s="74"/>
      <c r="L154" s="65"/>
    </row>
    <row r="155" spans="1:12" ht="11.25" customHeight="1">
      <c r="A155" s="65"/>
      <c r="B155" s="65"/>
      <c r="C155" s="65"/>
      <c r="D155" s="74"/>
      <c r="E155" s="74"/>
      <c r="F155" s="74"/>
      <c r="G155" s="74"/>
      <c r="H155" s="74"/>
      <c r="I155" s="74"/>
      <c r="J155" s="74"/>
      <c r="K155" s="74"/>
      <c r="L155" s="65"/>
    </row>
    <row r="156" spans="1:12" ht="11.25" customHeight="1">
      <c r="A156" s="65"/>
      <c r="B156" s="65"/>
      <c r="C156" s="65"/>
      <c r="D156" s="74"/>
      <c r="E156" s="74"/>
      <c r="F156" s="74"/>
      <c r="G156" s="74"/>
      <c r="H156" s="74"/>
      <c r="I156" s="74"/>
      <c r="J156" s="74"/>
      <c r="K156" s="74"/>
      <c r="L156" s="65"/>
    </row>
    <row r="157" spans="1:12" ht="11.25" customHeight="1">
      <c r="A157" s="65"/>
      <c r="B157" s="65"/>
      <c r="C157" s="65"/>
      <c r="D157" s="74"/>
      <c r="E157" s="74"/>
      <c r="F157" s="74"/>
      <c r="G157" s="74"/>
      <c r="H157" s="74"/>
      <c r="I157" s="74"/>
      <c r="J157" s="74"/>
      <c r="K157" s="74"/>
      <c r="L157" s="65"/>
    </row>
    <row r="158" spans="1:12" ht="11.25" customHeight="1">
      <c r="A158" s="65"/>
      <c r="B158" s="65"/>
      <c r="C158" s="65"/>
      <c r="D158" s="74"/>
      <c r="E158" s="74"/>
      <c r="F158" s="74"/>
      <c r="G158" s="74"/>
      <c r="H158" s="74"/>
      <c r="I158" s="74"/>
      <c r="J158" s="74"/>
      <c r="K158" s="74"/>
      <c r="L158" s="65"/>
    </row>
    <row r="159" spans="1:12" ht="11.25" customHeight="1">
      <c r="A159" s="65"/>
      <c r="B159" s="65"/>
      <c r="C159" s="65"/>
      <c r="D159" s="74"/>
      <c r="E159" s="74"/>
      <c r="F159" s="74"/>
      <c r="G159" s="74"/>
      <c r="H159" s="74"/>
      <c r="I159" s="74"/>
      <c r="J159" s="74"/>
      <c r="K159" s="74"/>
      <c r="L159" s="65"/>
    </row>
    <row r="160" spans="1:12" ht="11.25" customHeight="1">
      <c r="A160" s="65"/>
      <c r="B160" s="65"/>
      <c r="C160" s="65"/>
      <c r="D160" s="74"/>
      <c r="E160" s="74"/>
      <c r="F160" s="74"/>
      <c r="G160" s="74"/>
      <c r="H160" s="74"/>
      <c r="I160" s="74"/>
      <c r="J160" s="74"/>
      <c r="K160" s="74"/>
      <c r="L160" s="65"/>
    </row>
    <row r="161" spans="1:12" ht="11.25" customHeight="1">
      <c r="A161" s="65"/>
      <c r="B161" s="65"/>
      <c r="C161" s="65"/>
      <c r="D161" s="74"/>
      <c r="E161" s="74"/>
      <c r="F161" s="74"/>
      <c r="G161" s="74"/>
      <c r="H161" s="74"/>
      <c r="I161" s="74"/>
      <c r="J161" s="74"/>
      <c r="K161" s="74"/>
      <c r="L161" s="65"/>
    </row>
    <row r="162" spans="1:12" ht="11.25" customHeight="1">
      <c r="A162" s="65"/>
      <c r="B162" s="65"/>
      <c r="C162" s="65"/>
      <c r="D162" s="74"/>
      <c r="E162" s="74"/>
      <c r="F162" s="74"/>
      <c r="G162" s="74"/>
      <c r="H162" s="74"/>
      <c r="I162" s="74"/>
      <c r="J162" s="74"/>
      <c r="K162" s="74"/>
      <c r="L162" s="65"/>
    </row>
    <row r="163" spans="1:12" ht="11.25" customHeight="1">
      <c r="A163" s="65"/>
      <c r="B163" s="65"/>
      <c r="C163" s="65"/>
      <c r="D163" s="74"/>
      <c r="E163" s="74"/>
      <c r="F163" s="74"/>
      <c r="G163" s="74"/>
      <c r="H163" s="74"/>
      <c r="I163" s="74"/>
      <c r="J163" s="74"/>
      <c r="K163" s="74"/>
      <c r="L163" s="65"/>
    </row>
    <row r="164" spans="1:12" ht="11.25" customHeight="1">
      <c r="A164" s="65"/>
      <c r="B164" s="65"/>
      <c r="C164" s="65"/>
      <c r="D164" s="74"/>
      <c r="E164" s="74"/>
      <c r="F164" s="74"/>
      <c r="G164" s="74"/>
      <c r="H164" s="74"/>
      <c r="I164" s="74"/>
      <c r="J164" s="74"/>
      <c r="K164" s="74"/>
      <c r="L164" s="65"/>
    </row>
    <row r="165" spans="1:12" ht="11.25" customHeight="1">
      <c r="A165" s="65"/>
      <c r="B165" s="65"/>
      <c r="C165" s="65"/>
      <c r="D165" s="74"/>
      <c r="E165" s="74"/>
      <c r="F165" s="74"/>
      <c r="G165" s="74"/>
      <c r="H165" s="74"/>
      <c r="I165" s="74"/>
      <c r="J165" s="74"/>
      <c r="K165" s="74"/>
      <c r="L165" s="65"/>
    </row>
    <row r="166" spans="1:12" ht="11.25" customHeight="1">
      <c r="A166" s="65"/>
      <c r="B166" s="65"/>
      <c r="C166" s="65"/>
      <c r="D166" s="74"/>
      <c r="E166" s="74"/>
      <c r="F166" s="74"/>
      <c r="G166" s="74"/>
      <c r="H166" s="74"/>
      <c r="I166" s="74"/>
      <c r="J166" s="74"/>
      <c r="K166" s="74"/>
      <c r="L166" s="65"/>
    </row>
    <row r="167" spans="1:12" ht="11.25" customHeight="1">
      <c r="A167" s="65"/>
      <c r="B167" s="65"/>
      <c r="C167" s="65"/>
      <c r="D167" s="74"/>
      <c r="E167" s="74"/>
      <c r="F167" s="74"/>
      <c r="G167" s="74"/>
      <c r="H167" s="74"/>
      <c r="I167" s="74"/>
      <c r="J167" s="74"/>
      <c r="K167" s="74"/>
      <c r="L167" s="65"/>
    </row>
    <row r="168" spans="1:12" ht="11.25" customHeight="1">
      <c r="A168" s="65"/>
      <c r="B168" s="65"/>
      <c r="C168" s="65"/>
      <c r="D168" s="74"/>
      <c r="E168" s="74"/>
      <c r="F168" s="74"/>
      <c r="G168" s="74"/>
      <c r="H168" s="74"/>
      <c r="I168" s="74"/>
      <c r="J168" s="74"/>
      <c r="K168" s="74"/>
      <c r="L168" s="65"/>
    </row>
    <row r="169" spans="1:12" ht="11.25" customHeight="1">
      <c r="A169" s="65"/>
      <c r="B169" s="65"/>
      <c r="C169" s="65"/>
      <c r="D169" s="74"/>
      <c r="E169" s="74"/>
      <c r="F169" s="74"/>
      <c r="G169" s="74"/>
      <c r="H169" s="74"/>
      <c r="I169" s="74"/>
      <c r="J169" s="74"/>
      <c r="K169" s="74"/>
      <c r="L169" s="65"/>
    </row>
    <row r="170" spans="1:12" ht="11.25" customHeight="1">
      <c r="A170" s="65"/>
      <c r="B170" s="65"/>
      <c r="C170" s="65"/>
      <c r="D170" s="74"/>
      <c r="E170" s="74"/>
      <c r="F170" s="74"/>
      <c r="G170" s="74"/>
      <c r="H170" s="74"/>
      <c r="I170" s="74"/>
      <c r="J170" s="74"/>
      <c r="K170" s="74"/>
      <c r="L170" s="65"/>
    </row>
    <row r="171" spans="1:12" ht="11.25" customHeight="1">
      <c r="A171" s="65"/>
      <c r="B171" s="65"/>
      <c r="C171" s="65"/>
      <c r="D171" s="74"/>
      <c r="E171" s="74"/>
      <c r="F171" s="74"/>
      <c r="G171" s="74"/>
      <c r="H171" s="74"/>
      <c r="I171" s="74"/>
      <c r="J171" s="74"/>
      <c r="K171" s="74"/>
      <c r="L171" s="65"/>
    </row>
    <row r="172" spans="1:12" ht="11.25" customHeight="1">
      <c r="A172" s="65"/>
      <c r="B172" s="65"/>
      <c r="C172" s="65"/>
      <c r="D172" s="74"/>
      <c r="E172" s="74"/>
      <c r="F172" s="74"/>
      <c r="G172" s="74"/>
      <c r="H172" s="74"/>
      <c r="I172" s="74"/>
      <c r="J172" s="74"/>
      <c r="K172" s="74"/>
      <c r="L172" s="65"/>
    </row>
    <row r="173" spans="1:12" ht="11.25" customHeight="1">
      <c r="A173" s="65"/>
      <c r="B173" s="65"/>
      <c r="C173" s="65"/>
      <c r="D173" s="74"/>
      <c r="E173" s="74"/>
      <c r="F173" s="74"/>
      <c r="G173" s="74"/>
      <c r="H173" s="74"/>
      <c r="I173" s="74"/>
      <c r="J173" s="74"/>
      <c r="K173" s="74"/>
      <c r="L173" s="65"/>
    </row>
    <row r="174" spans="1:12" ht="11.25" customHeight="1">
      <c r="A174" s="65"/>
      <c r="B174" s="65"/>
      <c r="C174" s="65"/>
      <c r="D174" s="74"/>
      <c r="E174" s="74"/>
      <c r="F174" s="74"/>
      <c r="G174" s="74"/>
      <c r="H174" s="74"/>
      <c r="I174" s="74"/>
      <c r="J174" s="74"/>
      <c r="K174" s="74"/>
      <c r="L174" s="65"/>
    </row>
    <row r="175" spans="1:12" ht="11.25" customHeight="1">
      <c r="A175" s="65"/>
      <c r="B175" s="65"/>
      <c r="C175" s="65"/>
      <c r="D175" s="74"/>
      <c r="E175" s="74"/>
      <c r="F175" s="74"/>
      <c r="G175" s="74"/>
      <c r="H175" s="74"/>
      <c r="I175" s="74"/>
      <c r="J175" s="74"/>
      <c r="K175" s="74"/>
      <c r="L175" s="65"/>
    </row>
    <row r="176" spans="1:12" ht="11.25" customHeight="1">
      <c r="A176" s="65"/>
      <c r="B176" s="65"/>
      <c r="C176" s="65"/>
      <c r="D176" s="74"/>
      <c r="E176" s="74"/>
      <c r="F176" s="74"/>
      <c r="G176" s="74"/>
      <c r="H176" s="74"/>
      <c r="I176" s="74"/>
      <c r="J176" s="74"/>
      <c r="K176" s="74"/>
      <c r="L176" s="65"/>
    </row>
    <row r="177" spans="1:12" ht="11.25" customHeight="1">
      <c r="A177" s="65"/>
      <c r="B177" s="65"/>
      <c r="C177" s="65"/>
      <c r="D177" s="74"/>
      <c r="E177" s="74"/>
      <c r="F177" s="74"/>
      <c r="G177" s="74"/>
      <c r="H177" s="74"/>
      <c r="I177" s="74"/>
      <c r="J177" s="74"/>
      <c r="K177" s="74"/>
      <c r="L177" s="65"/>
    </row>
    <row r="178" spans="1:12" ht="11.25" customHeight="1">
      <c r="A178" s="65"/>
      <c r="B178" s="65"/>
      <c r="C178" s="65"/>
      <c r="D178" s="74"/>
      <c r="E178" s="74"/>
      <c r="F178" s="74"/>
      <c r="G178" s="74"/>
      <c r="H178" s="74"/>
      <c r="I178" s="74"/>
      <c r="J178" s="74"/>
      <c r="K178" s="74"/>
      <c r="L178" s="65"/>
    </row>
    <row r="179" spans="1:12" ht="11.25" customHeight="1">
      <c r="A179" s="65"/>
      <c r="B179" s="65"/>
      <c r="C179" s="65"/>
      <c r="D179" s="74"/>
      <c r="E179" s="74"/>
      <c r="F179" s="74"/>
      <c r="G179" s="74"/>
      <c r="H179" s="74"/>
      <c r="I179" s="74"/>
      <c r="J179" s="74"/>
      <c r="K179" s="74"/>
      <c r="L179" s="65"/>
    </row>
    <row r="180" spans="1:12" ht="11.25" customHeight="1">
      <c r="A180" s="65"/>
      <c r="B180" s="65"/>
      <c r="C180" s="65"/>
      <c r="D180" s="74"/>
      <c r="E180" s="74"/>
      <c r="F180" s="74"/>
      <c r="G180" s="74"/>
      <c r="H180" s="74"/>
      <c r="I180" s="74"/>
      <c r="J180" s="74"/>
      <c r="K180" s="74"/>
      <c r="L180" s="65"/>
    </row>
    <row r="181" spans="1:12" ht="11.25" customHeight="1">
      <c r="A181" s="65"/>
      <c r="B181" s="65"/>
      <c r="C181" s="65"/>
      <c r="D181" s="74"/>
      <c r="E181" s="74"/>
      <c r="F181" s="74"/>
      <c r="G181" s="74"/>
      <c r="H181" s="74"/>
      <c r="I181" s="74"/>
      <c r="J181" s="74"/>
      <c r="K181" s="74"/>
      <c r="L181" s="65"/>
    </row>
    <row r="182" spans="1:12" ht="11.25" customHeight="1">
      <c r="A182" s="65"/>
      <c r="B182" s="65"/>
      <c r="C182" s="65"/>
      <c r="D182" s="74"/>
      <c r="E182" s="74"/>
      <c r="F182" s="74"/>
      <c r="G182" s="74"/>
      <c r="H182" s="74"/>
      <c r="I182" s="74"/>
      <c r="J182" s="74"/>
      <c r="K182" s="74"/>
      <c r="L182" s="65"/>
    </row>
    <row r="183" spans="1:12" ht="11.25" customHeight="1">
      <c r="A183" s="65"/>
      <c r="B183" s="65"/>
      <c r="C183" s="65"/>
      <c r="D183" s="74"/>
      <c r="E183" s="74"/>
      <c r="F183" s="74"/>
      <c r="G183" s="74"/>
      <c r="H183" s="74"/>
      <c r="I183" s="74"/>
      <c r="J183" s="74"/>
      <c r="K183" s="74"/>
      <c r="L183" s="65"/>
    </row>
    <row r="184" spans="1:12" ht="11.25" customHeight="1">
      <c r="A184" s="65"/>
      <c r="B184" s="65"/>
      <c r="C184" s="65"/>
      <c r="D184" s="74"/>
      <c r="E184" s="74"/>
      <c r="F184" s="74"/>
      <c r="G184" s="74"/>
      <c r="H184" s="74"/>
      <c r="I184" s="74"/>
      <c r="J184" s="74"/>
      <c r="K184" s="74"/>
      <c r="L184" s="65"/>
    </row>
    <row r="185" spans="1:12" ht="11.25" customHeight="1">
      <c r="A185" s="65"/>
      <c r="B185" s="65"/>
      <c r="C185" s="65"/>
      <c r="D185" s="74"/>
      <c r="E185" s="74"/>
      <c r="F185" s="74"/>
      <c r="G185" s="74"/>
      <c r="H185" s="74"/>
      <c r="I185" s="74"/>
      <c r="J185" s="74"/>
      <c r="K185" s="74"/>
      <c r="L185" s="65"/>
    </row>
    <row r="186" spans="1:12" ht="11.25" customHeight="1">
      <c r="A186" s="65"/>
      <c r="B186" s="65"/>
      <c r="C186" s="65"/>
      <c r="D186" s="74"/>
      <c r="E186" s="74"/>
      <c r="F186" s="74"/>
      <c r="G186" s="74"/>
      <c r="H186" s="74"/>
      <c r="I186" s="74"/>
      <c r="J186" s="74"/>
      <c r="K186" s="74"/>
      <c r="L186" s="65"/>
    </row>
    <row r="187" spans="1:12" ht="11.25" customHeight="1">
      <c r="A187" s="65"/>
      <c r="B187" s="65"/>
      <c r="C187" s="65"/>
      <c r="D187" s="74"/>
      <c r="E187" s="74"/>
      <c r="F187" s="74"/>
      <c r="G187" s="74"/>
      <c r="H187" s="74"/>
      <c r="I187" s="74"/>
      <c r="J187" s="74"/>
      <c r="K187" s="74"/>
      <c r="L187" s="65"/>
    </row>
    <row r="188" spans="1:12" ht="11.25" customHeight="1">
      <c r="A188" s="65"/>
      <c r="B188" s="65"/>
      <c r="C188" s="65"/>
      <c r="D188" s="74"/>
      <c r="E188" s="74"/>
      <c r="F188" s="74"/>
      <c r="G188" s="74"/>
      <c r="H188" s="74"/>
      <c r="I188" s="74"/>
      <c r="J188" s="74"/>
      <c r="K188" s="74"/>
      <c r="L188" s="65"/>
    </row>
    <row r="189" spans="1:12" ht="11.25" customHeight="1">
      <c r="A189" s="65"/>
      <c r="B189" s="65"/>
      <c r="C189" s="65"/>
      <c r="D189" s="74"/>
      <c r="E189" s="74"/>
      <c r="F189" s="74"/>
      <c r="G189" s="74"/>
      <c r="H189" s="74"/>
      <c r="I189" s="74"/>
      <c r="J189" s="74"/>
      <c r="K189" s="74"/>
      <c r="L189" s="65"/>
    </row>
    <row r="190" spans="1:12" ht="11.25" customHeight="1">
      <c r="A190" s="65"/>
      <c r="B190" s="65"/>
      <c r="C190" s="65"/>
      <c r="D190" s="74"/>
      <c r="E190" s="74"/>
      <c r="F190" s="74"/>
      <c r="G190" s="74"/>
      <c r="H190" s="74"/>
      <c r="I190" s="74"/>
      <c r="J190" s="74"/>
      <c r="K190" s="74"/>
      <c r="L190" s="65"/>
    </row>
    <row r="191" spans="1:12" ht="11.25" customHeight="1">
      <c r="A191" s="65"/>
      <c r="B191" s="65"/>
      <c r="C191" s="65"/>
      <c r="D191" s="74"/>
      <c r="E191" s="74"/>
      <c r="F191" s="74"/>
      <c r="G191" s="74"/>
      <c r="H191" s="74"/>
      <c r="I191" s="74"/>
      <c r="J191" s="74"/>
      <c r="K191" s="74"/>
      <c r="L191" s="65"/>
    </row>
    <row r="192" spans="1:12" ht="11.25" customHeight="1">
      <c r="A192" s="65"/>
      <c r="B192" s="65"/>
      <c r="C192" s="65"/>
      <c r="D192" s="74"/>
      <c r="E192" s="74"/>
      <c r="F192" s="74"/>
      <c r="G192" s="74"/>
      <c r="H192" s="74"/>
      <c r="I192" s="74"/>
      <c r="J192" s="74"/>
      <c r="K192" s="74"/>
      <c r="L192" s="65"/>
    </row>
    <row r="193" spans="1:12" ht="11.25" customHeight="1">
      <c r="A193" s="65"/>
      <c r="B193" s="65"/>
      <c r="C193" s="65"/>
      <c r="D193" s="74"/>
      <c r="E193" s="74"/>
      <c r="F193" s="74"/>
      <c r="G193" s="74"/>
      <c r="H193" s="74"/>
      <c r="I193" s="74"/>
      <c r="J193" s="74"/>
      <c r="K193" s="74"/>
      <c r="L193" s="65"/>
    </row>
    <row r="194" spans="1:12" ht="11.25" customHeight="1">
      <c r="A194" s="65"/>
      <c r="B194" s="65"/>
      <c r="C194" s="65"/>
      <c r="D194" s="74"/>
      <c r="E194" s="74"/>
      <c r="F194" s="74"/>
      <c r="G194" s="74"/>
      <c r="H194" s="74"/>
      <c r="I194" s="74"/>
      <c r="J194" s="74"/>
      <c r="K194" s="74"/>
      <c r="L194" s="65"/>
    </row>
    <row r="195" spans="1:12" ht="11.25" customHeight="1">
      <c r="A195" s="65"/>
      <c r="B195" s="65"/>
      <c r="C195" s="65"/>
      <c r="D195" s="74"/>
      <c r="E195" s="74"/>
      <c r="F195" s="74"/>
      <c r="G195" s="74"/>
      <c r="H195" s="74"/>
      <c r="I195" s="74"/>
      <c r="J195" s="74"/>
      <c r="K195" s="74"/>
      <c r="L195" s="65"/>
    </row>
    <row r="196" spans="1:12" ht="11.25" customHeight="1">
      <c r="A196" s="65"/>
      <c r="B196" s="65"/>
      <c r="C196" s="65"/>
      <c r="D196" s="74"/>
      <c r="E196" s="74"/>
      <c r="F196" s="74"/>
      <c r="G196" s="74"/>
      <c r="H196" s="74"/>
      <c r="I196" s="74"/>
      <c r="J196" s="74"/>
      <c r="K196" s="74"/>
      <c r="L196" s="65"/>
    </row>
    <row r="197" spans="1:12" ht="11.25" customHeight="1">
      <c r="A197" s="65"/>
      <c r="B197" s="65"/>
      <c r="C197" s="65"/>
      <c r="D197" s="74"/>
      <c r="E197" s="74"/>
      <c r="F197" s="74"/>
      <c r="G197" s="74"/>
      <c r="H197" s="74"/>
      <c r="I197" s="74"/>
      <c r="J197" s="74"/>
      <c r="K197" s="74"/>
    </row>
    <row r="198" spans="1:12" ht="11.25" customHeight="1">
      <c r="A198" s="65"/>
      <c r="B198" s="65"/>
      <c r="C198" s="65"/>
      <c r="D198" s="74"/>
      <c r="E198" s="74"/>
      <c r="F198" s="74"/>
      <c r="G198" s="74"/>
      <c r="H198" s="74"/>
      <c r="I198" s="74"/>
      <c r="J198" s="74"/>
      <c r="K198" s="74"/>
    </row>
    <row r="199" spans="1:12" ht="11.25" customHeight="1">
      <c r="A199" s="65"/>
      <c r="B199" s="65"/>
      <c r="C199" s="65"/>
      <c r="D199" s="74"/>
      <c r="E199" s="74"/>
      <c r="F199" s="74"/>
      <c r="G199" s="74"/>
      <c r="H199" s="74"/>
      <c r="I199" s="74"/>
      <c r="J199" s="74"/>
      <c r="K199" s="74"/>
    </row>
    <row r="200" spans="1:12" ht="11.25" customHeight="1">
      <c r="A200" s="65"/>
      <c r="B200" s="65"/>
      <c r="C200" s="65"/>
      <c r="D200" s="74"/>
      <c r="E200" s="74"/>
      <c r="F200" s="74"/>
      <c r="G200" s="74"/>
      <c r="H200" s="74"/>
      <c r="I200" s="74"/>
      <c r="J200" s="74"/>
      <c r="K200" s="74"/>
    </row>
    <row r="201" spans="1:12" ht="11.25" customHeight="1">
      <c r="A201" s="65"/>
      <c r="B201" s="65"/>
      <c r="C201" s="65"/>
      <c r="D201" s="74"/>
      <c r="E201" s="74"/>
      <c r="F201" s="74"/>
      <c r="G201" s="74"/>
      <c r="H201" s="74"/>
      <c r="I201" s="74"/>
      <c r="J201" s="74"/>
      <c r="K201" s="74"/>
    </row>
    <row r="202" spans="1:12" ht="11.25" customHeight="1">
      <c r="A202" s="65"/>
      <c r="B202" s="65"/>
      <c r="C202" s="65"/>
      <c r="D202" s="74"/>
      <c r="E202" s="74"/>
      <c r="F202" s="74"/>
      <c r="G202" s="74"/>
      <c r="H202" s="74"/>
      <c r="I202" s="74"/>
      <c r="J202" s="74"/>
      <c r="K202" s="74"/>
    </row>
    <row r="203" spans="1:12" ht="11.25" customHeight="1">
      <c r="A203" s="65"/>
      <c r="B203" s="65"/>
      <c r="C203" s="65"/>
      <c r="D203" s="74"/>
      <c r="E203" s="74"/>
      <c r="F203" s="74"/>
      <c r="G203" s="74"/>
      <c r="H203" s="74"/>
      <c r="I203" s="74"/>
      <c r="J203" s="74"/>
      <c r="K203" s="74"/>
    </row>
    <row r="204" spans="1:12" ht="11.25" customHeight="1">
      <c r="A204" s="65"/>
      <c r="B204" s="65"/>
      <c r="C204" s="65"/>
      <c r="D204" s="74"/>
      <c r="E204" s="74"/>
      <c r="F204" s="74"/>
      <c r="G204" s="74"/>
      <c r="H204" s="74"/>
      <c r="I204" s="74"/>
      <c r="J204" s="74"/>
      <c r="K204" s="74"/>
    </row>
    <row r="205" spans="1:12" ht="11.25" customHeight="1">
      <c r="A205" s="65"/>
      <c r="B205" s="65"/>
      <c r="C205" s="65"/>
      <c r="D205" s="74"/>
      <c r="E205" s="74"/>
      <c r="F205" s="74"/>
      <c r="G205" s="74"/>
      <c r="H205" s="74"/>
      <c r="I205" s="74"/>
      <c r="J205" s="74"/>
      <c r="K205" s="74"/>
    </row>
    <row r="206" spans="1:12" ht="11.25" customHeight="1">
      <c r="A206" s="65"/>
      <c r="B206" s="65"/>
      <c r="C206" s="65"/>
      <c r="D206" s="74"/>
      <c r="E206" s="74"/>
      <c r="F206" s="74"/>
      <c r="G206" s="74"/>
      <c r="H206" s="74"/>
      <c r="I206" s="74"/>
      <c r="J206" s="74"/>
      <c r="K206" s="74"/>
    </row>
    <row r="207" spans="1:12" ht="11.25" customHeight="1">
      <c r="A207" s="65"/>
      <c r="B207" s="65"/>
      <c r="C207" s="65"/>
      <c r="D207" s="74"/>
      <c r="E207" s="74"/>
      <c r="F207" s="74"/>
      <c r="G207" s="74"/>
      <c r="H207" s="74"/>
      <c r="I207" s="74"/>
      <c r="J207" s="74"/>
      <c r="K207" s="74"/>
    </row>
    <row r="208" spans="1:12" ht="11.25" customHeight="1">
      <c r="A208" s="65"/>
      <c r="B208" s="65"/>
      <c r="C208" s="65"/>
      <c r="D208" s="74"/>
      <c r="E208" s="74"/>
      <c r="F208" s="74"/>
      <c r="G208" s="74"/>
      <c r="H208" s="74"/>
      <c r="I208" s="74"/>
      <c r="J208" s="74"/>
      <c r="K208" s="74"/>
    </row>
    <row r="209" spans="1:11" ht="11.25" customHeight="1">
      <c r="A209" s="65"/>
      <c r="B209" s="65"/>
      <c r="C209" s="65"/>
      <c r="D209" s="74"/>
      <c r="E209" s="74"/>
      <c r="F209" s="74"/>
      <c r="G209" s="74"/>
      <c r="H209" s="74"/>
      <c r="I209" s="74"/>
      <c r="J209" s="74"/>
      <c r="K209" s="74"/>
    </row>
    <row r="210" spans="1:11" ht="11.25" customHeight="1">
      <c r="A210" s="65"/>
      <c r="B210" s="65"/>
      <c r="C210" s="65"/>
      <c r="D210" s="74"/>
      <c r="E210" s="74"/>
      <c r="F210" s="74"/>
      <c r="G210" s="74"/>
      <c r="H210" s="74"/>
      <c r="I210" s="74"/>
      <c r="J210" s="74"/>
      <c r="K210" s="621"/>
    </row>
    <row r="211" spans="1:11" ht="11.25" customHeight="1">
      <c r="A211" s="65"/>
      <c r="B211" s="65"/>
      <c r="C211" s="65"/>
      <c r="D211" s="74"/>
      <c r="E211" s="74"/>
      <c r="F211" s="74"/>
      <c r="G211" s="74"/>
      <c r="H211" s="74"/>
      <c r="I211" s="74"/>
      <c r="J211" s="74"/>
      <c r="K211" s="621"/>
    </row>
    <row r="212" spans="1:11" ht="11.25" customHeight="1">
      <c r="A212" s="65"/>
      <c r="B212" s="65"/>
      <c r="C212" s="65"/>
      <c r="D212" s="74"/>
      <c r="E212" s="74"/>
      <c r="F212" s="74"/>
      <c r="G212" s="74"/>
      <c r="H212" s="74"/>
      <c r="I212" s="74"/>
      <c r="J212" s="74"/>
      <c r="K212" s="621"/>
    </row>
    <row r="213" spans="1:11" ht="11.25" customHeight="1">
      <c r="A213" s="65"/>
      <c r="B213" s="65"/>
      <c r="C213" s="65"/>
      <c r="D213" s="74"/>
      <c r="E213" s="74"/>
      <c r="F213" s="74"/>
      <c r="G213" s="74"/>
      <c r="H213" s="74"/>
      <c r="I213" s="74"/>
      <c r="J213" s="74"/>
      <c r="K213" s="621"/>
    </row>
    <row r="214" spans="1:11" ht="11.25" customHeight="1">
      <c r="A214" s="65"/>
      <c r="B214" s="65"/>
      <c r="C214" s="65"/>
      <c r="D214" s="74"/>
      <c r="E214" s="74"/>
      <c r="F214" s="74"/>
      <c r="G214" s="74"/>
      <c r="H214" s="74"/>
      <c r="I214" s="74"/>
      <c r="J214" s="74"/>
      <c r="K214" s="621"/>
    </row>
    <row r="215" spans="1:11" ht="11.25" customHeight="1">
      <c r="A215" s="65"/>
      <c r="B215" s="65"/>
      <c r="C215" s="65"/>
      <c r="D215" s="74"/>
      <c r="E215" s="74"/>
      <c r="F215" s="74"/>
      <c r="G215" s="74"/>
      <c r="H215" s="74"/>
      <c r="I215" s="74"/>
      <c r="J215" s="74"/>
      <c r="K215" s="621"/>
    </row>
    <row r="216" spans="1:11" ht="11.25" customHeight="1">
      <c r="A216" s="65"/>
      <c r="B216" s="65"/>
      <c r="C216" s="65"/>
      <c r="D216" s="74"/>
      <c r="E216" s="74"/>
      <c r="F216" s="74"/>
      <c r="G216" s="74"/>
      <c r="H216" s="74"/>
      <c r="I216" s="74"/>
      <c r="J216" s="74"/>
      <c r="K216" s="621"/>
    </row>
    <row r="217" spans="1:11" ht="11.25" customHeight="1">
      <c r="A217" s="65"/>
      <c r="B217" s="65"/>
      <c r="C217" s="65"/>
      <c r="D217" s="74"/>
      <c r="E217" s="74"/>
      <c r="F217" s="74"/>
      <c r="G217" s="74"/>
      <c r="H217" s="74"/>
      <c r="I217" s="74"/>
      <c r="J217" s="74"/>
      <c r="K217" s="621"/>
    </row>
    <row r="218" spans="1:11" ht="11.25" customHeight="1">
      <c r="A218" s="65"/>
      <c r="B218" s="65"/>
      <c r="C218" s="65"/>
      <c r="D218" s="74"/>
      <c r="E218" s="74"/>
      <c r="F218" s="74"/>
      <c r="G218" s="74"/>
      <c r="H218" s="74"/>
      <c r="I218" s="74"/>
      <c r="J218" s="74"/>
      <c r="K218" s="621"/>
    </row>
    <row r="219" spans="1:11" ht="11.25" customHeight="1">
      <c r="A219" s="65"/>
      <c r="B219" s="65"/>
      <c r="C219" s="65"/>
      <c r="D219" s="74"/>
      <c r="E219" s="74"/>
      <c r="F219" s="74"/>
      <c r="G219" s="74"/>
      <c r="H219" s="74"/>
      <c r="I219" s="74"/>
      <c r="J219" s="74"/>
      <c r="K219" s="621"/>
    </row>
    <row r="220" spans="1:11" ht="11.25" customHeight="1">
      <c r="A220" s="65"/>
      <c r="B220" s="65"/>
      <c r="C220" s="65"/>
      <c r="D220" s="74"/>
      <c r="E220" s="74"/>
      <c r="F220" s="74"/>
      <c r="G220" s="74"/>
      <c r="H220" s="74"/>
      <c r="I220" s="74"/>
      <c r="J220" s="621"/>
      <c r="K220" s="621"/>
    </row>
    <row r="221" spans="1:11" ht="11.25" customHeight="1">
      <c r="A221" s="65"/>
      <c r="B221" s="65"/>
      <c r="C221" s="65"/>
      <c r="D221" s="74"/>
      <c r="E221" s="74"/>
      <c r="F221" s="74"/>
      <c r="G221" s="74"/>
      <c r="H221" s="74"/>
      <c r="I221" s="74"/>
      <c r="J221" s="621"/>
      <c r="K221" s="621"/>
    </row>
    <row r="222" spans="1:11" ht="11.25" customHeight="1">
      <c r="A222" s="65"/>
      <c r="B222" s="65"/>
      <c r="C222" s="65"/>
      <c r="D222" s="74"/>
      <c r="E222" s="74"/>
      <c r="F222" s="74"/>
      <c r="G222" s="74"/>
      <c r="H222" s="74"/>
      <c r="I222" s="74"/>
      <c r="J222" s="621"/>
      <c r="K222" s="621"/>
    </row>
    <row r="223" spans="1:11" ht="11.25" customHeight="1">
      <c r="A223" s="65"/>
      <c r="B223" s="65"/>
      <c r="C223" s="65"/>
      <c r="D223" s="74"/>
      <c r="E223" s="74"/>
      <c r="F223" s="74"/>
      <c r="G223" s="74"/>
      <c r="H223" s="74"/>
      <c r="I223" s="74"/>
      <c r="J223" s="621"/>
      <c r="K223" s="621"/>
    </row>
    <row r="224" spans="1:11" ht="11.25" customHeight="1">
      <c r="A224" s="65"/>
      <c r="B224" s="65"/>
      <c r="C224" s="65"/>
      <c r="D224" s="74"/>
      <c r="E224" s="74"/>
      <c r="F224" s="74"/>
      <c r="G224" s="74"/>
      <c r="H224" s="74"/>
      <c r="I224" s="74"/>
      <c r="J224" s="621"/>
      <c r="K224" s="621"/>
    </row>
    <row r="225" spans="1:11" ht="11.25" customHeight="1">
      <c r="A225" s="65"/>
      <c r="B225" s="65"/>
      <c r="C225" s="65"/>
      <c r="D225" s="74"/>
      <c r="E225" s="74"/>
      <c r="F225" s="74"/>
      <c r="G225" s="74"/>
      <c r="H225" s="74"/>
      <c r="I225" s="74"/>
      <c r="J225" s="621"/>
      <c r="K225" s="621"/>
    </row>
    <row r="226" spans="1:11" ht="11.25" customHeight="1">
      <c r="A226" s="65"/>
      <c r="B226" s="65"/>
      <c r="C226" s="65"/>
      <c r="D226" s="74"/>
      <c r="E226" s="74"/>
      <c r="F226" s="74"/>
      <c r="G226" s="74"/>
      <c r="H226" s="74"/>
      <c r="I226" s="74"/>
      <c r="J226" s="621"/>
      <c r="K226" s="621"/>
    </row>
    <row r="227" spans="1:11" ht="11.25" customHeight="1"/>
    <row r="228" spans="1:11" ht="11.25" customHeight="1"/>
    <row r="229" spans="1:11" ht="11.25" customHeight="1"/>
    <row r="230" spans="1:11" ht="11.25" customHeight="1"/>
    <row r="231" spans="1:11" ht="11.25" customHeight="1"/>
    <row r="232" spans="1:11" ht="11.25" customHeight="1"/>
    <row r="233" spans="1:11" ht="11.25" customHeight="1"/>
    <row r="234" spans="1:11" ht="11.25" customHeight="1"/>
    <row r="235" spans="1:11" ht="11.25" customHeight="1"/>
    <row r="236" spans="1:11" ht="11.25" customHeight="1"/>
    <row r="237" spans="1:11" ht="11.25" customHeight="1"/>
    <row r="238" spans="1:11" ht="11.25" customHeight="1"/>
    <row r="239" spans="1:11" ht="11.25" customHeight="1"/>
    <row r="240" spans="1:11" ht="11.25" customHeight="1"/>
    <row r="241" ht="11.25" customHeight="1"/>
    <row r="242" ht="11.25" customHeight="1"/>
  </sheetData>
  <mergeCells count="19">
    <mergeCell ref="K7:K8"/>
    <mergeCell ref="D8:D10"/>
    <mergeCell ref="E8:E10"/>
    <mergeCell ref="F8:F10"/>
    <mergeCell ref="G8:I8"/>
    <mergeCell ref="K9:K10"/>
    <mergeCell ref="A6:B8"/>
    <mergeCell ref="C6:C10"/>
    <mergeCell ref="D6:I6"/>
    <mergeCell ref="J9:J10"/>
    <mergeCell ref="A9:A10"/>
    <mergeCell ref="B9:B10"/>
    <mergeCell ref="G9:G10"/>
    <mergeCell ref="H9:H10"/>
    <mergeCell ref="I9:I10"/>
    <mergeCell ref="J6:K6"/>
    <mergeCell ref="D7:E7"/>
    <mergeCell ref="F7:I7"/>
    <mergeCell ref="J7:J8"/>
  </mergeCells>
  <hyperlinks>
    <hyperlink ref="M2" location="'Spis tablic_Contents'!A1" display="&lt; BACK"/>
    <hyperlink ref="M1" location="'Spis tablic_Contents'!A1" display="&lt; POWRÓT"/>
  </hyperlinks>
  <pageMargins left="0.74803149606299213" right="0.74803149606299213" top="0.78740157480314965" bottom="0.78740157480314965" header="0.51181102362204722" footer="0.51181102362204722"/>
  <pageSetup paperSize="9" orientation="portrait" r:id="rId1"/>
  <headerFooter alignWithMargins="0">
    <oddFooter>&amp;L&amp;P/&amp;N</oddFooter>
  </headerFooter>
</worksheet>
</file>

<file path=xl/worksheets/sheet32.xml><?xml version="1.0" encoding="utf-8"?>
<worksheet xmlns="http://schemas.openxmlformats.org/spreadsheetml/2006/main" xmlns:r="http://schemas.openxmlformats.org/officeDocument/2006/relationships">
  <dimension ref="A1:P49"/>
  <sheetViews>
    <sheetView showGridLines="0" zoomScaleNormal="100" workbookViewId="0">
      <pane ySplit="5" topLeftCell="A6" activePane="bottomLeft" state="frozen"/>
      <selection activeCell="H35" sqref="H35"/>
      <selection pane="bottomLeft" activeCell="O1" sqref="O1"/>
    </sheetView>
  </sheetViews>
  <sheetFormatPr defaultRowHeight="11.25"/>
  <cols>
    <col min="1" max="1" width="16.7109375" style="71" customWidth="1"/>
    <col min="2" max="13" width="6" style="71" customWidth="1"/>
    <col min="14" max="16384" width="9.140625" style="71"/>
  </cols>
  <sheetData>
    <row r="1" spans="1:16" ht="14.25" customHeight="1">
      <c r="A1" s="32" t="s">
        <v>1825</v>
      </c>
      <c r="B1" s="32"/>
      <c r="C1" s="32"/>
      <c r="D1" s="32"/>
      <c r="E1" s="32"/>
      <c r="F1" s="32"/>
      <c r="G1" s="32"/>
      <c r="H1" s="32"/>
      <c r="I1" s="32"/>
      <c r="J1" s="32"/>
      <c r="K1" s="32"/>
      <c r="L1" s="32"/>
      <c r="M1" s="32"/>
      <c r="O1" s="97" t="s">
        <v>877</v>
      </c>
      <c r="P1" s="118"/>
    </row>
    <row r="2" spans="1:16" ht="14.25" customHeight="1">
      <c r="A2" s="40" t="s">
        <v>964</v>
      </c>
      <c r="B2" s="41"/>
      <c r="C2" s="41"/>
      <c r="D2" s="41"/>
      <c r="E2" s="41"/>
      <c r="F2" s="41"/>
      <c r="G2" s="41"/>
      <c r="H2" s="41"/>
      <c r="I2" s="41"/>
      <c r="J2" s="41"/>
      <c r="K2" s="41"/>
      <c r="L2" s="41"/>
      <c r="M2" s="41"/>
      <c r="O2" s="100" t="s">
        <v>878</v>
      </c>
      <c r="P2" s="118"/>
    </row>
    <row r="3" spans="1:16" ht="5.0999999999999996" customHeight="1">
      <c r="A3" s="119"/>
      <c r="B3" s="120"/>
      <c r="C3" s="120"/>
      <c r="D3" s="120"/>
      <c r="E3" s="120"/>
      <c r="F3" s="120"/>
      <c r="G3" s="120"/>
      <c r="H3" s="120"/>
      <c r="I3" s="120"/>
      <c r="J3" s="120"/>
      <c r="K3" s="120"/>
      <c r="L3" s="120"/>
      <c r="M3" s="120"/>
      <c r="O3" s="101"/>
      <c r="P3" s="118"/>
    </row>
    <row r="4" spans="1:16" ht="18" customHeight="1">
      <c r="A4" s="828" t="s">
        <v>792</v>
      </c>
      <c r="B4" s="212" t="s">
        <v>793</v>
      </c>
      <c r="C4" s="212" t="s">
        <v>794</v>
      </c>
      <c r="D4" s="212" t="s">
        <v>795</v>
      </c>
      <c r="E4" s="211" t="s">
        <v>796</v>
      </c>
      <c r="F4" s="83" t="s">
        <v>797</v>
      </c>
      <c r="G4" s="212" t="s">
        <v>798</v>
      </c>
      <c r="H4" s="211" t="s">
        <v>799</v>
      </c>
      <c r="I4" s="212" t="s">
        <v>800</v>
      </c>
      <c r="J4" s="211" t="s">
        <v>801</v>
      </c>
      <c r="K4" s="83" t="s">
        <v>802</v>
      </c>
      <c r="L4" s="212" t="s">
        <v>803</v>
      </c>
      <c r="M4" s="211" t="s">
        <v>804</v>
      </c>
    </row>
    <row r="5" spans="1:16" ht="22.5" customHeight="1">
      <c r="A5" s="829"/>
      <c r="B5" s="746" t="s">
        <v>805</v>
      </c>
      <c r="C5" s="746"/>
      <c r="D5" s="746"/>
      <c r="E5" s="746"/>
      <c r="F5" s="746"/>
      <c r="G5" s="746"/>
      <c r="H5" s="746"/>
      <c r="I5" s="746"/>
      <c r="J5" s="746"/>
      <c r="K5" s="746"/>
      <c r="L5" s="746"/>
      <c r="M5" s="746"/>
    </row>
    <row r="6" spans="1:16" ht="22.5" customHeight="1">
      <c r="A6" s="724" t="s">
        <v>817</v>
      </c>
      <c r="B6" s="724"/>
      <c r="C6" s="724"/>
      <c r="D6" s="724"/>
      <c r="E6" s="724"/>
      <c r="F6" s="724"/>
      <c r="G6" s="724"/>
      <c r="H6" s="724"/>
      <c r="I6" s="724"/>
      <c r="J6" s="724"/>
      <c r="K6" s="724"/>
      <c r="L6" s="724"/>
      <c r="M6" s="724"/>
    </row>
    <row r="7" spans="1:16" ht="14.25" customHeight="1">
      <c r="A7" s="135" t="s">
        <v>806</v>
      </c>
      <c r="B7" s="136" t="s">
        <v>1086</v>
      </c>
      <c r="C7" s="136" t="s">
        <v>1086</v>
      </c>
      <c r="D7" s="136">
        <v>404</v>
      </c>
      <c r="E7" s="136">
        <v>382</v>
      </c>
      <c r="F7" s="136">
        <v>385</v>
      </c>
      <c r="G7" s="136">
        <v>382</v>
      </c>
      <c r="H7" s="136">
        <v>339</v>
      </c>
      <c r="I7" s="136">
        <v>317</v>
      </c>
      <c r="J7" s="136">
        <v>292</v>
      </c>
      <c r="K7" s="136">
        <v>290</v>
      </c>
      <c r="L7" s="136">
        <v>285</v>
      </c>
      <c r="M7" s="76">
        <v>309</v>
      </c>
    </row>
    <row r="8" spans="1:16" ht="14.25" customHeight="1">
      <c r="A8" s="135" t="s">
        <v>807</v>
      </c>
      <c r="B8" s="136">
        <v>350</v>
      </c>
      <c r="C8" s="136">
        <v>398</v>
      </c>
      <c r="D8" s="136">
        <v>416</v>
      </c>
      <c r="E8" s="136">
        <v>402</v>
      </c>
      <c r="F8" s="136">
        <v>393</v>
      </c>
      <c r="G8" s="136">
        <v>357</v>
      </c>
      <c r="H8" s="136">
        <v>331</v>
      </c>
      <c r="I8" s="136">
        <v>326</v>
      </c>
      <c r="J8" s="136">
        <v>297</v>
      </c>
      <c r="K8" s="136">
        <v>282</v>
      </c>
      <c r="L8" s="136">
        <v>311</v>
      </c>
      <c r="M8" s="76">
        <v>356</v>
      </c>
    </row>
    <row r="9" spans="1:16" ht="14.25" customHeight="1">
      <c r="A9" s="135" t="s">
        <v>808</v>
      </c>
      <c r="B9" s="136">
        <v>334</v>
      </c>
      <c r="C9" s="136">
        <v>442</v>
      </c>
      <c r="D9" s="136">
        <v>420</v>
      </c>
      <c r="E9" s="136">
        <v>417</v>
      </c>
      <c r="F9" s="136">
        <v>378</v>
      </c>
      <c r="G9" s="136">
        <v>373</v>
      </c>
      <c r="H9" s="136">
        <v>345</v>
      </c>
      <c r="I9" s="136">
        <v>328</v>
      </c>
      <c r="J9" s="136">
        <v>319</v>
      </c>
      <c r="K9" s="136">
        <v>305</v>
      </c>
      <c r="L9" s="136">
        <v>305</v>
      </c>
      <c r="M9" s="76">
        <v>320</v>
      </c>
    </row>
    <row r="10" spans="1:16" ht="14.25" customHeight="1">
      <c r="A10" s="135" t="s">
        <v>809</v>
      </c>
      <c r="B10" s="136">
        <v>331</v>
      </c>
      <c r="C10" s="136">
        <v>348</v>
      </c>
      <c r="D10" s="136">
        <v>378</v>
      </c>
      <c r="E10" s="136">
        <v>394</v>
      </c>
      <c r="F10" s="136">
        <v>357</v>
      </c>
      <c r="G10" s="136">
        <v>351</v>
      </c>
      <c r="H10" s="136">
        <v>337</v>
      </c>
      <c r="I10" s="136">
        <v>315</v>
      </c>
      <c r="J10" s="136">
        <v>289</v>
      </c>
      <c r="K10" s="136">
        <v>288</v>
      </c>
      <c r="L10" s="136">
        <v>294</v>
      </c>
      <c r="M10" s="76">
        <v>293</v>
      </c>
    </row>
    <row r="11" spans="1:16" ht="14.25" customHeight="1">
      <c r="A11" s="135" t="s">
        <v>810</v>
      </c>
      <c r="B11" s="136">
        <v>341</v>
      </c>
      <c r="C11" s="136">
        <v>358</v>
      </c>
      <c r="D11" s="136">
        <v>402</v>
      </c>
      <c r="E11" s="136">
        <v>425</v>
      </c>
      <c r="F11" s="136">
        <v>404</v>
      </c>
      <c r="G11" s="136">
        <v>374</v>
      </c>
      <c r="H11" s="136">
        <v>373</v>
      </c>
      <c r="I11" s="136">
        <v>331</v>
      </c>
      <c r="J11" s="136">
        <v>305</v>
      </c>
      <c r="K11" s="136">
        <v>296</v>
      </c>
      <c r="L11" s="136">
        <v>298</v>
      </c>
      <c r="M11" s="76">
        <v>326</v>
      </c>
    </row>
    <row r="12" spans="1:16" ht="14.25" customHeight="1">
      <c r="A12" s="135" t="s">
        <v>811</v>
      </c>
      <c r="B12" s="136">
        <v>373</v>
      </c>
      <c r="C12" s="136">
        <v>399</v>
      </c>
      <c r="D12" s="136">
        <v>376</v>
      </c>
      <c r="E12" s="136">
        <v>377</v>
      </c>
      <c r="F12" s="136">
        <v>364</v>
      </c>
      <c r="G12" s="136">
        <v>368</v>
      </c>
      <c r="H12" s="136">
        <v>339</v>
      </c>
      <c r="I12" s="136">
        <v>302</v>
      </c>
      <c r="J12" s="136">
        <v>299</v>
      </c>
      <c r="K12" s="136">
        <v>280</v>
      </c>
      <c r="L12" s="136">
        <v>291</v>
      </c>
      <c r="M12" s="76">
        <v>323</v>
      </c>
    </row>
    <row r="13" spans="1:16" ht="14.25" customHeight="1">
      <c r="A13" s="135" t="s">
        <v>812</v>
      </c>
      <c r="B13" s="136">
        <v>314</v>
      </c>
      <c r="C13" s="136">
        <v>328</v>
      </c>
      <c r="D13" s="136">
        <v>350</v>
      </c>
      <c r="E13" s="136">
        <v>383</v>
      </c>
      <c r="F13" s="136">
        <v>368</v>
      </c>
      <c r="G13" s="136">
        <v>356</v>
      </c>
      <c r="H13" s="136" t="s">
        <v>1086</v>
      </c>
      <c r="I13" s="136" t="s">
        <v>1086</v>
      </c>
      <c r="J13" s="136">
        <v>320</v>
      </c>
      <c r="K13" s="136">
        <v>276</v>
      </c>
      <c r="L13" s="136">
        <v>296</v>
      </c>
      <c r="M13" s="76">
        <v>307</v>
      </c>
    </row>
    <row r="14" spans="1:16" ht="14.25" customHeight="1">
      <c r="A14" s="135" t="s">
        <v>813</v>
      </c>
      <c r="B14" s="136">
        <v>321</v>
      </c>
      <c r="C14" s="136">
        <v>339</v>
      </c>
      <c r="D14" s="136">
        <v>378</v>
      </c>
      <c r="E14" s="136">
        <v>363</v>
      </c>
      <c r="F14" s="136">
        <v>347</v>
      </c>
      <c r="G14" s="136">
        <v>331</v>
      </c>
      <c r="H14" s="136">
        <v>323</v>
      </c>
      <c r="I14" s="136">
        <v>307</v>
      </c>
      <c r="J14" s="136">
        <v>295</v>
      </c>
      <c r="K14" s="136">
        <v>270</v>
      </c>
      <c r="L14" s="136">
        <v>281</v>
      </c>
      <c r="M14" s="76">
        <v>292</v>
      </c>
    </row>
    <row r="15" spans="1:16" ht="14.25" customHeight="1">
      <c r="A15" s="135" t="s">
        <v>814</v>
      </c>
      <c r="B15" s="136">
        <v>314</v>
      </c>
      <c r="C15" s="136">
        <v>341</v>
      </c>
      <c r="D15" s="136">
        <v>346</v>
      </c>
      <c r="E15" s="136">
        <v>340</v>
      </c>
      <c r="F15" s="136">
        <v>335</v>
      </c>
      <c r="G15" s="136">
        <v>324</v>
      </c>
      <c r="H15" s="136">
        <v>328</v>
      </c>
      <c r="I15" s="136">
        <v>298</v>
      </c>
      <c r="J15" s="136">
        <v>286</v>
      </c>
      <c r="K15" s="136">
        <v>261</v>
      </c>
      <c r="L15" s="136">
        <v>258</v>
      </c>
      <c r="M15" s="76">
        <v>306</v>
      </c>
    </row>
    <row r="16" spans="1:16" ht="14.25" customHeight="1">
      <c r="A16" s="135" t="s">
        <v>815</v>
      </c>
      <c r="B16" s="136">
        <v>343</v>
      </c>
      <c r="C16" s="136">
        <v>362</v>
      </c>
      <c r="D16" s="136">
        <v>368</v>
      </c>
      <c r="E16" s="136">
        <v>380</v>
      </c>
      <c r="F16" s="136">
        <v>353</v>
      </c>
      <c r="G16" s="136">
        <v>350</v>
      </c>
      <c r="H16" s="136">
        <v>325</v>
      </c>
      <c r="I16" s="136">
        <v>305</v>
      </c>
      <c r="J16" s="136">
        <v>279</v>
      </c>
      <c r="K16" s="136">
        <v>272</v>
      </c>
      <c r="L16" s="136">
        <v>291</v>
      </c>
      <c r="M16" s="76">
        <v>322</v>
      </c>
    </row>
    <row r="17" spans="1:13" ht="14.25" customHeight="1">
      <c r="A17" s="135" t="s">
        <v>816</v>
      </c>
      <c r="B17" s="136">
        <v>343</v>
      </c>
      <c r="C17" s="136">
        <v>377</v>
      </c>
      <c r="D17" s="136">
        <v>395</v>
      </c>
      <c r="E17" s="136">
        <v>396</v>
      </c>
      <c r="F17" s="136">
        <v>367</v>
      </c>
      <c r="G17" s="136">
        <v>346</v>
      </c>
      <c r="H17" s="136">
        <v>333</v>
      </c>
      <c r="I17" s="136">
        <v>316</v>
      </c>
      <c r="J17" s="136">
        <v>316</v>
      </c>
      <c r="K17" s="136">
        <v>300</v>
      </c>
      <c r="L17" s="136">
        <v>300</v>
      </c>
      <c r="M17" s="76">
        <v>338</v>
      </c>
    </row>
    <row r="18" spans="1:13" ht="14.25" customHeight="1">
      <c r="A18" s="135" t="s">
        <v>1154</v>
      </c>
      <c r="B18" s="76">
        <v>373</v>
      </c>
      <c r="C18" s="136">
        <v>373</v>
      </c>
      <c r="D18" s="76">
        <v>381</v>
      </c>
      <c r="E18" s="136">
        <v>370</v>
      </c>
      <c r="F18" s="76">
        <v>370</v>
      </c>
      <c r="G18" s="136">
        <v>354</v>
      </c>
      <c r="H18" s="76">
        <v>334</v>
      </c>
      <c r="I18" s="136">
        <v>304</v>
      </c>
      <c r="J18" s="76">
        <v>294</v>
      </c>
      <c r="K18" s="136">
        <v>292</v>
      </c>
      <c r="L18" s="76">
        <v>290</v>
      </c>
      <c r="M18" s="510">
        <v>271</v>
      </c>
    </row>
    <row r="19" spans="1:13" ht="14.25" customHeight="1">
      <c r="A19" s="135" t="s">
        <v>1479</v>
      </c>
      <c r="B19" s="523">
        <v>363</v>
      </c>
      <c r="C19" s="523">
        <v>337</v>
      </c>
      <c r="D19" s="523">
        <v>360</v>
      </c>
      <c r="E19" s="523">
        <v>385</v>
      </c>
      <c r="F19" s="523">
        <v>374</v>
      </c>
      <c r="G19" s="523">
        <v>340</v>
      </c>
      <c r="H19" s="523">
        <v>328</v>
      </c>
      <c r="I19" s="523">
        <v>308</v>
      </c>
      <c r="J19" s="523">
        <v>286</v>
      </c>
      <c r="K19" s="523">
        <v>290</v>
      </c>
      <c r="L19" s="523">
        <v>273</v>
      </c>
      <c r="M19" s="524">
        <v>301</v>
      </c>
    </row>
    <row r="20" spans="1:13" ht="22.5" customHeight="1">
      <c r="A20" s="724" t="s">
        <v>818</v>
      </c>
      <c r="B20" s="724"/>
      <c r="C20" s="724"/>
      <c r="D20" s="724"/>
      <c r="E20" s="724"/>
      <c r="F20" s="724"/>
      <c r="G20" s="724"/>
      <c r="H20" s="724"/>
      <c r="I20" s="724"/>
      <c r="J20" s="724"/>
      <c r="K20" s="724"/>
      <c r="L20" s="724"/>
      <c r="M20" s="724"/>
    </row>
    <row r="21" spans="1:13" ht="14.25" customHeight="1">
      <c r="A21" s="525" t="s">
        <v>315</v>
      </c>
      <c r="B21" s="526" t="s">
        <v>251</v>
      </c>
      <c r="C21" s="527" t="s">
        <v>252</v>
      </c>
      <c r="D21" s="527" t="s">
        <v>253</v>
      </c>
      <c r="E21" s="527" t="s">
        <v>254</v>
      </c>
      <c r="F21" s="527" t="s">
        <v>254</v>
      </c>
      <c r="G21" s="527" t="s">
        <v>255</v>
      </c>
      <c r="H21" s="527" t="s">
        <v>256</v>
      </c>
      <c r="I21" s="527" t="s">
        <v>257</v>
      </c>
      <c r="J21" s="527" t="s">
        <v>258</v>
      </c>
      <c r="K21" s="527" t="s">
        <v>259</v>
      </c>
      <c r="L21" s="527" t="s">
        <v>260</v>
      </c>
      <c r="M21" s="528" t="s">
        <v>261</v>
      </c>
    </row>
    <row r="22" spans="1:13" ht="14.25" customHeight="1">
      <c r="A22" s="529" t="s">
        <v>316</v>
      </c>
      <c r="B22" s="526"/>
      <c r="C22" s="527"/>
      <c r="D22" s="527"/>
      <c r="E22" s="527"/>
      <c r="F22" s="527"/>
      <c r="G22" s="527"/>
      <c r="H22" s="527"/>
      <c r="I22" s="527"/>
      <c r="J22" s="527"/>
      <c r="K22" s="527"/>
      <c r="L22" s="527"/>
      <c r="M22" s="528"/>
    </row>
    <row r="23" spans="1:13" ht="14.25" customHeight="1">
      <c r="A23" s="525" t="s">
        <v>317</v>
      </c>
      <c r="B23" s="526" t="s">
        <v>262</v>
      </c>
      <c r="C23" s="527" t="s">
        <v>263</v>
      </c>
      <c r="D23" s="527" t="s">
        <v>264</v>
      </c>
      <c r="E23" s="527" t="s">
        <v>252</v>
      </c>
      <c r="F23" s="527" t="s">
        <v>265</v>
      </c>
      <c r="G23" s="527" t="s">
        <v>266</v>
      </c>
      <c r="H23" s="527" t="s">
        <v>267</v>
      </c>
      <c r="I23" s="527" t="s">
        <v>265</v>
      </c>
      <c r="J23" s="527" t="s">
        <v>268</v>
      </c>
      <c r="K23" s="527" t="s">
        <v>268</v>
      </c>
      <c r="L23" s="527" t="s">
        <v>269</v>
      </c>
      <c r="M23" s="528" t="s">
        <v>270</v>
      </c>
    </row>
    <row r="24" spans="1:13" ht="14.25" customHeight="1">
      <c r="A24" s="529" t="s">
        <v>318</v>
      </c>
      <c r="B24" s="526"/>
      <c r="C24" s="527"/>
      <c r="D24" s="527"/>
      <c r="E24" s="527"/>
      <c r="F24" s="527"/>
      <c r="G24" s="527"/>
      <c r="H24" s="527"/>
      <c r="I24" s="527"/>
      <c r="J24" s="527"/>
      <c r="K24" s="527"/>
      <c r="L24" s="527"/>
      <c r="M24" s="528"/>
    </row>
    <row r="25" spans="1:13" ht="14.25" customHeight="1">
      <c r="A25" s="525" t="s">
        <v>319</v>
      </c>
      <c r="B25" s="526" t="s">
        <v>271</v>
      </c>
      <c r="C25" s="527" t="s">
        <v>272</v>
      </c>
      <c r="D25" s="527" t="s">
        <v>273</v>
      </c>
      <c r="E25" s="527" t="s">
        <v>255</v>
      </c>
      <c r="F25" s="527" t="s">
        <v>270</v>
      </c>
      <c r="G25" s="527" t="s">
        <v>274</v>
      </c>
      <c r="H25" s="527" t="s">
        <v>275</v>
      </c>
      <c r="I25" s="527" t="s">
        <v>276</v>
      </c>
      <c r="J25" s="527" t="s">
        <v>277</v>
      </c>
      <c r="K25" s="527" t="s">
        <v>278</v>
      </c>
      <c r="L25" s="527" t="s">
        <v>275</v>
      </c>
      <c r="M25" s="528" t="s">
        <v>279</v>
      </c>
    </row>
    <row r="26" spans="1:13" ht="14.25" customHeight="1">
      <c r="A26" s="529" t="s">
        <v>320</v>
      </c>
      <c r="B26" s="526"/>
      <c r="C26" s="527"/>
      <c r="D26" s="527"/>
      <c r="E26" s="527"/>
      <c r="F26" s="527"/>
      <c r="G26" s="527"/>
      <c r="H26" s="527"/>
      <c r="I26" s="527"/>
      <c r="J26" s="527"/>
      <c r="K26" s="527"/>
      <c r="L26" s="527"/>
      <c r="M26" s="528"/>
    </row>
    <row r="27" spans="1:13" ht="14.25" customHeight="1">
      <c r="A27" s="525" t="s">
        <v>321</v>
      </c>
      <c r="B27" s="526" t="s">
        <v>280</v>
      </c>
      <c r="C27" s="527" t="s">
        <v>281</v>
      </c>
      <c r="D27" s="527" t="s">
        <v>282</v>
      </c>
      <c r="E27" s="527" t="s">
        <v>283</v>
      </c>
      <c r="F27" s="527" t="s">
        <v>253</v>
      </c>
      <c r="G27" s="527" t="s">
        <v>284</v>
      </c>
      <c r="H27" s="527" t="s">
        <v>285</v>
      </c>
      <c r="I27" s="527" t="s">
        <v>286</v>
      </c>
      <c r="J27" s="527" t="s">
        <v>258</v>
      </c>
      <c r="K27" s="527" t="s">
        <v>257</v>
      </c>
      <c r="L27" s="527" t="s">
        <v>257</v>
      </c>
      <c r="M27" s="528" t="s">
        <v>287</v>
      </c>
    </row>
    <row r="28" spans="1:13" ht="14.25" customHeight="1">
      <c r="A28" s="529" t="s">
        <v>322</v>
      </c>
      <c r="B28" s="526"/>
      <c r="C28" s="527"/>
      <c r="D28" s="527"/>
      <c r="E28" s="527"/>
      <c r="F28" s="527"/>
      <c r="G28" s="527"/>
      <c r="H28" s="527"/>
      <c r="I28" s="527"/>
      <c r="J28" s="527"/>
      <c r="K28" s="527"/>
      <c r="L28" s="527"/>
      <c r="M28" s="528"/>
    </row>
    <row r="29" spans="1:13" ht="14.25" customHeight="1">
      <c r="A29" s="525" t="s">
        <v>323</v>
      </c>
      <c r="B29" s="526" t="s">
        <v>288</v>
      </c>
      <c r="C29" s="527" t="s">
        <v>289</v>
      </c>
      <c r="D29" s="527" t="s">
        <v>280</v>
      </c>
      <c r="E29" s="527" t="s">
        <v>273</v>
      </c>
      <c r="F29" s="527" t="s">
        <v>290</v>
      </c>
      <c r="G29" s="527" t="s">
        <v>291</v>
      </c>
      <c r="H29" s="527" t="s">
        <v>292</v>
      </c>
      <c r="I29" s="527" t="s">
        <v>293</v>
      </c>
      <c r="J29" s="527" t="s">
        <v>292</v>
      </c>
      <c r="K29" s="527" t="s">
        <v>277</v>
      </c>
      <c r="L29" s="527" t="s">
        <v>275</v>
      </c>
      <c r="M29" s="528" t="s">
        <v>294</v>
      </c>
    </row>
    <row r="30" spans="1:13" ht="14.25" customHeight="1">
      <c r="A30" s="529" t="s">
        <v>324</v>
      </c>
      <c r="B30" s="526"/>
      <c r="C30" s="527"/>
      <c r="D30" s="527"/>
      <c r="E30" s="527"/>
      <c r="F30" s="527"/>
      <c r="G30" s="527"/>
      <c r="H30" s="527"/>
      <c r="I30" s="527"/>
      <c r="J30" s="527"/>
      <c r="K30" s="527"/>
      <c r="L30" s="527"/>
      <c r="M30" s="528"/>
    </row>
    <row r="31" spans="1:13" ht="14.25" customHeight="1">
      <c r="A31" s="525" t="s">
        <v>325</v>
      </c>
      <c r="B31" s="526" t="s">
        <v>295</v>
      </c>
      <c r="C31" s="527" t="s">
        <v>296</v>
      </c>
      <c r="D31" s="527" t="s">
        <v>297</v>
      </c>
      <c r="E31" s="527" t="s">
        <v>277</v>
      </c>
      <c r="F31" s="527" t="s">
        <v>259</v>
      </c>
      <c r="G31" s="527" t="s">
        <v>298</v>
      </c>
      <c r="H31" s="527" t="s">
        <v>299</v>
      </c>
      <c r="I31" s="527" t="s">
        <v>274</v>
      </c>
      <c r="J31" s="527" t="s">
        <v>289</v>
      </c>
      <c r="K31" s="527" t="s">
        <v>290</v>
      </c>
      <c r="L31" s="527" t="s">
        <v>257</v>
      </c>
      <c r="M31" s="528" t="s">
        <v>280</v>
      </c>
    </row>
    <row r="32" spans="1:13" ht="14.25" customHeight="1">
      <c r="A32" s="529" t="s">
        <v>326</v>
      </c>
      <c r="B32" s="526"/>
      <c r="C32" s="527"/>
      <c r="D32" s="527"/>
      <c r="E32" s="527"/>
      <c r="F32" s="527"/>
      <c r="G32" s="527"/>
      <c r="H32" s="527"/>
      <c r="I32" s="527"/>
      <c r="J32" s="527"/>
      <c r="K32" s="527"/>
      <c r="L32" s="527"/>
      <c r="M32" s="528"/>
    </row>
    <row r="33" spans="1:13" ht="14.25" customHeight="1">
      <c r="A33" s="525" t="s">
        <v>327</v>
      </c>
      <c r="B33" s="526" t="s">
        <v>300</v>
      </c>
      <c r="C33" s="527" t="s">
        <v>262</v>
      </c>
      <c r="D33" s="527" t="s">
        <v>259</v>
      </c>
      <c r="E33" s="527" t="s">
        <v>301</v>
      </c>
      <c r="F33" s="527" t="s">
        <v>302</v>
      </c>
      <c r="G33" s="527" t="s">
        <v>302</v>
      </c>
      <c r="H33" s="527" t="s">
        <v>270</v>
      </c>
      <c r="I33" s="527" t="s">
        <v>280</v>
      </c>
      <c r="J33" s="527" t="s">
        <v>298</v>
      </c>
      <c r="K33" s="527" t="s">
        <v>273</v>
      </c>
      <c r="L33" s="527" t="s">
        <v>303</v>
      </c>
      <c r="M33" s="528" t="s">
        <v>304</v>
      </c>
    </row>
    <row r="34" spans="1:13" ht="14.25" customHeight="1">
      <c r="A34" s="529" t="s">
        <v>328</v>
      </c>
      <c r="B34" s="526"/>
      <c r="C34" s="527"/>
      <c r="D34" s="527"/>
      <c r="E34" s="527"/>
      <c r="F34" s="527"/>
      <c r="G34" s="527"/>
      <c r="H34" s="527"/>
      <c r="I34" s="527"/>
      <c r="J34" s="527"/>
      <c r="K34" s="527"/>
      <c r="L34" s="527"/>
      <c r="M34" s="528"/>
    </row>
    <row r="35" spans="1:13" ht="14.25" customHeight="1">
      <c r="A35" s="525" t="s">
        <v>329</v>
      </c>
      <c r="B35" s="526" t="s">
        <v>271</v>
      </c>
      <c r="C35" s="527" t="s">
        <v>305</v>
      </c>
      <c r="D35" s="527" t="s">
        <v>295</v>
      </c>
      <c r="E35" s="527" t="s">
        <v>306</v>
      </c>
      <c r="F35" s="527" t="s">
        <v>295</v>
      </c>
      <c r="G35" s="527" t="s">
        <v>305</v>
      </c>
      <c r="H35" s="527" t="s">
        <v>277</v>
      </c>
      <c r="I35" s="527" t="s">
        <v>307</v>
      </c>
      <c r="J35" s="527" t="s">
        <v>280</v>
      </c>
      <c r="K35" s="527" t="s">
        <v>302</v>
      </c>
      <c r="L35" s="527" t="s">
        <v>308</v>
      </c>
      <c r="M35" s="528" t="s">
        <v>298</v>
      </c>
    </row>
    <row r="36" spans="1:13" ht="14.25" customHeight="1">
      <c r="A36" s="529" t="s">
        <v>330</v>
      </c>
      <c r="B36" s="526"/>
      <c r="C36" s="527"/>
      <c r="D36" s="527"/>
      <c r="E36" s="527"/>
      <c r="F36" s="527"/>
      <c r="G36" s="527"/>
      <c r="H36" s="527"/>
      <c r="I36" s="527"/>
      <c r="J36" s="527"/>
      <c r="K36" s="527"/>
      <c r="L36" s="527"/>
      <c r="M36" s="528"/>
    </row>
    <row r="37" spans="1:13" ht="14.25" customHeight="1">
      <c r="A37" s="525" t="s">
        <v>331</v>
      </c>
      <c r="B37" s="526" t="s">
        <v>258</v>
      </c>
      <c r="C37" s="527" t="s">
        <v>274</v>
      </c>
      <c r="D37" s="527" t="s">
        <v>310</v>
      </c>
      <c r="E37" s="527" t="s">
        <v>298</v>
      </c>
      <c r="F37" s="527" t="s">
        <v>309</v>
      </c>
      <c r="G37" s="527" t="s">
        <v>298</v>
      </c>
      <c r="H37" s="527" t="s">
        <v>280</v>
      </c>
      <c r="I37" s="527" t="s">
        <v>313</v>
      </c>
      <c r="J37" s="527" t="s">
        <v>293</v>
      </c>
      <c r="K37" s="527" t="s">
        <v>309</v>
      </c>
      <c r="L37" s="527" t="s">
        <v>287</v>
      </c>
      <c r="M37" s="528" t="s">
        <v>254</v>
      </c>
    </row>
    <row r="38" spans="1:13" ht="14.25" customHeight="1">
      <c r="A38" s="529" t="s">
        <v>332</v>
      </c>
      <c r="B38" s="526"/>
      <c r="C38" s="527"/>
      <c r="D38" s="527"/>
      <c r="E38" s="527"/>
      <c r="F38" s="527"/>
      <c r="G38" s="527"/>
      <c r="H38" s="527"/>
      <c r="I38" s="527"/>
      <c r="J38" s="527"/>
      <c r="K38" s="527"/>
      <c r="L38" s="527"/>
      <c r="M38" s="528"/>
    </row>
    <row r="39" spans="1:13" ht="14.25" customHeight="1">
      <c r="A39" s="525" t="s">
        <v>334</v>
      </c>
      <c r="B39" s="526" t="s">
        <v>257</v>
      </c>
      <c r="C39" s="527" t="s">
        <v>257</v>
      </c>
      <c r="D39" s="527" t="s">
        <v>284</v>
      </c>
      <c r="E39" s="527" t="s">
        <v>312</v>
      </c>
      <c r="F39" s="527" t="s">
        <v>255</v>
      </c>
      <c r="G39" s="527" t="s">
        <v>303</v>
      </c>
      <c r="H39" s="527" t="s">
        <v>278</v>
      </c>
      <c r="I39" s="527" t="s">
        <v>292</v>
      </c>
      <c r="J39" s="527" t="s">
        <v>314</v>
      </c>
      <c r="K39" s="527" t="s">
        <v>311</v>
      </c>
      <c r="L39" s="527" t="s">
        <v>311</v>
      </c>
      <c r="M39" s="528" t="s">
        <v>253</v>
      </c>
    </row>
    <row r="40" spans="1:13" ht="14.25" customHeight="1">
      <c r="A40" s="529" t="s">
        <v>333</v>
      </c>
      <c r="B40" s="526"/>
      <c r="C40" s="527"/>
      <c r="D40" s="527"/>
      <c r="E40" s="527"/>
      <c r="F40" s="527"/>
      <c r="G40" s="527"/>
      <c r="H40" s="527"/>
      <c r="I40" s="527"/>
      <c r="J40" s="527"/>
      <c r="K40" s="527"/>
      <c r="L40" s="527"/>
      <c r="M40" s="528"/>
    </row>
    <row r="41" spans="1:13" s="117" customFormat="1" ht="14.25" customHeight="1">
      <c r="A41" s="525" t="s">
        <v>1131</v>
      </c>
      <c r="B41" s="266">
        <v>-11</v>
      </c>
      <c r="C41" s="358">
        <v>-9</v>
      </c>
      <c r="D41" s="266">
        <v>-42</v>
      </c>
      <c r="E41" s="358">
        <v>-12</v>
      </c>
      <c r="F41" s="266">
        <v>3</v>
      </c>
      <c r="G41" s="358">
        <v>2</v>
      </c>
      <c r="H41" s="266">
        <v>-3</v>
      </c>
      <c r="I41" s="358">
        <v>10</v>
      </c>
      <c r="J41" s="266">
        <v>-4</v>
      </c>
      <c r="K41" s="358">
        <v>-5</v>
      </c>
      <c r="L41" s="358">
        <v>-15</v>
      </c>
      <c r="M41" s="530">
        <v>1</v>
      </c>
    </row>
    <row r="42" spans="1:13" s="117" customFormat="1" ht="14.25" customHeight="1">
      <c r="A42" s="529" t="s">
        <v>1132</v>
      </c>
      <c r="B42" s="104"/>
      <c r="C42" s="469"/>
      <c r="D42" s="104"/>
      <c r="E42" s="469"/>
      <c r="F42" s="104"/>
      <c r="G42" s="469"/>
      <c r="H42" s="104"/>
      <c r="I42" s="469"/>
      <c r="J42" s="104"/>
      <c r="K42" s="469"/>
      <c r="L42" s="469"/>
      <c r="M42" s="531"/>
    </row>
    <row r="43" spans="1:13" ht="14.25" customHeight="1">
      <c r="A43" s="525" t="s">
        <v>1155</v>
      </c>
      <c r="B43" s="532">
        <v>37</v>
      </c>
      <c r="C43" s="533">
        <v>4</v>
      </c>
      <c r="D43" s="532">
        <v>2</v>
      </c>
      <c r="E43" s="527">
        <v>-10</v>
      </c>
      <c r="F43" s="532">
        <v>3</v>
      </c>
      <c r="G43" s="527">
        <v>0</v>
      </c>
      <c r="H43" s="528">
        <v>-3</v>
      </c>
      <c r="I43" s="527">
        <v>-15</v>
      </c>
      <c r="J43" s="528">
        <v>-6</v>
      </c>
      <c r="K43" s="533">
        <v>5</v>
      </c>
      <c r="L43" s="533">
        <v>3</v>
      </c>
      <c r="M43" s="534">
        <v>-36</v>
      </c>
    </row>
    <row r="44" spans="1:13" s="117" customFormat="1" ht="14.25" customHeight="1">
      <c r="A44" s="535" t="s">
        <v>1156</v>
      </c>
      <c r="B44" s="536"/>
      <c r="C44" s="536"/>
      <c r="D44" s="536"/>
      <c r="E44" s="536"/>
      <c r="F44" s="536"/>
      <c r="G44" s="536"/>
      <c r="H44" s="536"/>
      <c r="I44" s="536"/>
      <c r="J44" s="536"/>
      <c r="K44" s="536"/>
      <c r="L44" s="536"/>
      <c r="M44" s="537"/>
    </row>
    <row r="45" spans="1:13" s="117" customFormat="1" ht="14.25" customHeight="1">
      <c r="A45" s="538" t="s">
        <v>1480</v>
      </c>
      <c r="B45" s="77">
        <v>27</v>
      </c>
      <c r="C45" s="441">
        <v>-34</v>
      </c>
      <c r="D45" s="77">
        <v>-20</v>
      </c>
      <c r="E45" s="441">
        <v>2</v>
      </c>
      <c r="F45" s="77">
        <v>7</v>
      </c>
      <c r="G45" s="441">
        <v>-13</v>
      </c>
      <c r="H45" s="77">
        <v>-9</v>
      </c>
      <c r="I45" s="441">
        <v>-11</v>
      </c>
      <c r="J45" s="77">
        <v>-14</v>
      </c>
      <c r="K45" s="441">
        <v>3</v>
      </c>
      <c r="L45" s="77">
        <v>-13</v>
      </c>
      <c r="M45" s="677">
        <v>-6</v>
      </c>
    </row>
    <row r="46" spans="1:13" s="117" customFormat="1" ht="14.25" customHeight="1">
      <c r="A46" s="535" t="s">
        <v>1481</v>
      </c>
      <c r="B46" s="539"/>
      <c r="C46" s="539"/>
      <c r="D46" s="539"/>
      <c r="E46" s="539"/>
      <c r="F46" s="539"/>
      <c r="G46" s="539"/>
      <c r="H46" s="539"/>
      <c r="I46" s="539"/>
      <c r="J46" s="539"/>
      <c r="K46" s="539"/>
      <c r="L46" s="539"/>
    </row>
    <row r="47" spans="1:13" s="117" customFormat="1" ht="5.0999999999999996" customHeight="1">
      <c r="A47" s="540"/>
    </row>
    <row r="48" spans="1:13" s="117" customFormat="1" ht="23.25" customHeight="1">
      <c r="A48" s="830" t="s">
        <v>1482</v>
      </c>
      <c r="B48" s="831"/>
      <c r="C48" s="831"/>
      <c r="D48" s="831"/>
      <c r="E48" s="831"/>
      <c r="F48" s="831"/>
      <c r="G48" s="831"/>
      <c r="H48" s="831"/>
      <c r="I48" s="831"/>
      <c r="J48" s="831"/>
      <c r="K48" s="831"/>
      <c r="L48" s="831"/>
      <c r="M48" s="831"/>
    </row>
    <row r="49" spans="1:13" ht="21.75" customHeight="1">
      <c r="A49" s="749" t="s">
        <v>963</v>
      </c>
      <c r="B49" s="749"/>
      <c r="C49" s="749"/>
      <c r="D49" s="749"/>
      <c r="E49" s="749"/>
      <c r="F49" s="749"/>
      <c r="G49" s="749"/>
      <c r="H49" s="749"/>
      <c r="I49" s="749"/>
      <c r="J49" s="749"/>
      <c r="K49" s="749"/>
      <c r="L49" s="749"/>
      <c r="M49" s="749"/>
    </row>
  </sheetData>
  <customSheetViews>
    <customSheetView guid="{17A61E15-CB34-4E45-B54C-4890B27A542F}" showGridLines="0">
      <pane ySplit="5" topLeftCell="A33" activePane="bottomLeft" state="frozen"/>
      <selection pane="bottomLeft" activeCell="H13" sqref="H1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6">
    <mergeCell ref="A49:M49"/>
    <mergeCell ref="A20:M20"/>
    <mergeCell ref="A4:A5"/>
    <mergeCell ref="B5:M5"/>
    <mergeCell ref="A6:M6"/>
    <mergeCell ref="A48:M48"/>
  </mergeCells>
  <phoneticPr fontId="11"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ignoredErrors>
    <ignoredError sqref="B21:M36 A7:A17 B37:M38 B39:M40" numberStoredAsText="1"/>
  </ignoredErrors>
</worksheet>
</file>

<file path=xl/worksheets/sheet33.xml><?xml version="1.0" encoding="utf-8"?>
<worksheet xmlns="http://schemas.openxmlformats.org/spreadsheetml/2006/main" xmlns:r="http://schemas.openxmlformats.org/officeDocument/2006/relationships">
  <dimension ref="A1:P51"/>
  <sheetViews>
    <sheetView showGridLines="0" zoomScaleNormal="100" workbookViewId="0">
      <pane ySplit="5" topLeftCell="A24" activePane="bottomLeft" state="frozen"/>
      <selection activeCell="H35" sqref="H35"/>
      <selection pane="bottomLeft" activeCell="O1" sqref="O1"/>
    </sheetView>
  </sheetViews>
  <sheetFormatPr defaultRowHeight="11.25"/>
  <cols>
    <col min="1" max="1" width="16.42578125" style="71" customWidth="1"/>
    <col min="2" max="2" width="1.7109375" style="71" customWidth="1"/>
    <col min="3" max="13" width="6.5703125" style="71" customWidth="1"/>
    <col min="14" max="14" width="6.85546875" style="71" customWidth="1"/>
    <col min="15" max="16384" width="9.140625" style="71"/>
  </cols>
  <sheetData>
    <row r="1" spans="1:16" ht="14.25" customHeight="1">
      <c r="A1" s="616" t="s">
        <v>1826</v>
      </c>
      <c r="B1" s="433"/>
      <c r="C1" s="433"/>
      <c r="D1" s="433"/>
      <c r="E1" s="433"/>
      <c r="F1" s="433"/>
      <c r="G1" s="433"/>
      <c r="H1" s="433"/>
      <c r="I1" s="433"/>
      <c r="J1" s="433"/>
      <c r="K1" s="433"/>
      <c r="L1" s="433"/>
      <c r="M1" s="433"/>
      <c r="O1" s="97" t="s">
        <v>877</v>
      </c>
      <c r="P1" s="118"/>
    </row>
    <row r="2" spans="1:16" ht="14.25" customHeight="1">
      <c r="A2" s="40" t="s">
        <v>1485</v>
      </c>
      <c r="B2" s="434"/>
      <c r="C2" s="434"/>
      <c r="D2" s="434"/>
      <c r="E2" s="434"/>
      <c r="F2" s="434"/>
      <c r="G2" s="434"/>
      <c r="H2" s="434"/>
      <c r="I2" s="434"/>
      <c r="J2" s="434"/>
      <c r="K2" s="434"/>
      <c r="L2" s="434"/>
      <c r="M2" s="434"/>
      <c r="O2" s="100" t="s">
        <v>878</v>
      </c>
      <c r="P2" s="118"/>
    </row>
    <row r="3" spans="1:16" ht="5.0999999999999996" customHeight="1">
      <c r="A3" s="40"/>
      <c r="B3" s="40"/>
      <c r="C3" s="541"/>
      <c r="D3" s="541"/>
      <c r="E3" s="541"/>
      <c r="F3" s="541"/>
      <c r="G3" s="541"/>
      <c r="H3" s="541"/>
      <c r="I3" s="541"/>
      <c r="J3" s="541"/>
      <c r="K3" s="541"/>
      <c r="L3" s="541"/>
      <c r="M3" s="541"/>
      <c r="O3" s="101"/>
      <c r="P3" s="118"/>
    </row>
    <row r="4" spans="1:16" ht="34.5" customHeight="1">
      <c r="A4" s="715" t="s">
        <v>596</v>
      </c>
      <c r="B4" s="716"/>
      <c r="C4" s="746" t="s">
        <v>1048</v>
      </c>
      <c r="D4" s="746"/>
      <c r="E4" s="746"/>
      <c r="F4" s="746"/>
      <c r="G4" s="746"/>
      <c r="H4" s="746"/>
      <c r="I4" s="746"/>
      <c r="J4" s="746"/>
      <c r="K4" s="746"/>
      <c r="L4" s="746"/>
      <c r="M4" s="746"/>
    </row>
    <row r="5" spans="1:16" ht="34.5" customHeight="1">
      <c r="A5" s="755"/>
      <c r="B5" s="741"/>
      <c r="C5" s="542" t="s">
        <v>1049</v>
      </c>
      <c r="D5" s="542" t="s">
        <v>1050</v>
      </c>
      <c r="E5" s="542" t="s">
        <v>1051</v>
      </c>
      <c r="F5" s="542" t="s">
        <v>1052</v>
      </c>
      <c r="G5" s="542" t="s">
        <v>1053</v>
      </c>
      <c r="H5" s="542" t="s">
        <v>1054</v>
      </c>
      <c r="I5" s="542" t="s">
        <v>1055</v>
      </c>
      <c r="J5" s="542" t="s">
        <v>1056</v>
      </c>
      <c r="K5" s="542" t="s">
        <v>1057</v>
      </c>
      <c r="L5" s="542" t="s">
        <v>1058</v>
      </c>
      <c r="M5" s="543" t="s">
        <v>1059</v>
      </c>
      <c r="N5" s="543" t="s">
        <v>1088</v>
      </c>
    </row>
    <row r="6" spans="1:16" ht="14.25" customHeight="1">
      <c r="A6" s="154" t="s">
        <v>819</v>
      </c>
      <c r="B6" s="544" t="s">
        <v>820</v>
      </c>
      <c r="C6" s="545">
        <v>8.4</v>
      </c>
      <c r="D6" s="546">
        <v>8.5</v>
      </c>
      <c r="E6" s="545">
        <v>9.5</v>
      </c>
      <c r="F6" s="546">
        <v>10.8</v>
      </c>
      <c r="G6" s="545">
        <v>14.6</v>
      </c>
      <c r="H6" s="546">
        <v>26.7</v>
      </c>
      <c r="I6" s="545">
        <v>34.4</v>
      </c>
      <c r="J6" s="546">
        <v>36.5</v>
      </c>
      <c r="K6" s="545">
        <v>60.8</v>
      </c>
      <c r="L6" s="546">
        <v>38.299999999999997</v>
      </c>
      <c r="M6" s="545">
        <v>43.1</v>
      </c>
      <c r="N6" s="546">
        <v>51.6</v>
      </c>
    </row>
    <row r="7" spans="1:16" ht="14.25" customHeight="1">
      <c r="A7" s="153" t="s">
        <v>821</v>
      </c>
      <c r="B7" s="547" t="s">
        <v>822</v>
      </c>
      <c r="C7" s="384">
        <v>8.3000000000000007</v>
      </c>
      <c r="D7" s="548">
        <v>7.4</v>
      </c>
      <c r="E7" s="384">
        <v>8.1999999999999993</v>
      </c>
      <c r="F7" s="548">
        <v>10</v>
      </c>
      <c r="G7" s="384">
        <v>15.6</v>
      </c>
      <c r="H7" s="548">
        <v>30.5</v>
      </c>
      <c r="I7" s="384">
        <v>34.299999999999997</v>
      </c>
      <c r="J7" s="548">
        <v>38</v>
      </c>
      <c r="K7" s="384">
        <v>59.1</v>
      </c>
      <c r="L7" s="548">
        <v>37.1</v>
      </c>
      <c r="M7" s="384">
        <v>39.1</v>
      </c>
      <c r="N7" s="549">
        <v>41.5</v>
      </c>
    </row>
    <row r="8" spans="1:16" ht="14.25" customHeight="1">
      <c r="A8" s="550"/>
      <c r="B8" s="547" t="s">
        <v>823</v>
      </c>
      <c r="C8" s="384">
        <v>0.1</v>
      </c>
      <c r="D8" s="548">
        <v>3.6</v>
      </c>
      <c r="E8" s="384">
        <v>1.2</v>
      </c>
      <c r="F8" s="548">
        <v>0.2</v>
      </c>
      <c r="G8" s="384">
        <v>-0.2</v>
      </c>
      <c r="H8" s="548">
        <v>-0.3</v>
      </c>
      <c r="I8" s="384">
        <v>0</v>
      </c>
      <c r="J8" s="548">
        <v>-0.2</v>
      </c>
      <c r="K8" s="384">
        <v>0.3</v>
      </c>
      <c r="L8" s="548">
        <v>0.2</v>
      </c>
      <c r="M8" s="384">
        <v>0.6</v>
      </c>
      <c r="N8" s="549">
        <v>2.6</v>
      </c>
    </row>
    <row r="9" spans="1:16" ht="14.25" customHeight="1">
      <c r="A9" s="154" t="s">
        <v>824</v>
      </c>
      <c r="B9" s="547" t="s">
        <v>820</v>
      </c>
      <c r="C9" s="384">
        <v>10</v>
      </c>
      <c r="D9" s="548">
        <v>8.8000000000000007</v>
      </c>
      <c r="E9" s="384">
        <v>12.5</v>
      </c>
      <c r="F9" s="548">
        <v>20.399999999999999</v>
      </c>
      <c r="G9" s="384">
        <v>22.3</v>
      </c>
      <c r="H9" s="548">
        <v>31.9</v>
      </c>
      <c r="I9" s="384">
        <v>35.6</v>
      </c>
      <c r="J9" s="548">
        <v>37.299999999999997</v>
      </c>
      <c r="K9" s="384">
        <v>60.4</v>
      </c>
      <c r="L9" s="548">
        <v>38.799999999999997</v>
      </c>
      <c r="M9" s="384">
        <v>41.7</v>
      </c>
      <c r="N9" s="549">
        <v>47</v>
      </c>
    </row>
    <row r="10" spans="1:16" ht="14.25" customHeight="1">
      <c r="A10" s="153" t="s">
        <v>825</v>
      </c>
      <c r="B10" s="547" t="s">
        <v>822</v>
      </c>
      <c r="C10" s="384">
        <v>9.1</v>
      </c>
      <c r="D10" s="548">
        <v>7.7</v>
      </c>
      <c r="E10" s="384">
        <v>9</v>
      </c>
      <c r="F10" s="548">
        <v>12.8</v>
      </c>
      <c r="G10" s="384">
        <v>17.899999999999999</v>
      </c>
      <c r="H10" s="548">
        <v>31</v>
      </c>
      <c r="I10" s="384">
        <v>37.6</v>
      </c>
      <c r="J10" s="548">
        <v>44.1</v>
      </c>
      <c r="K10" s="384">
        <v>63.8</v>
      </c>
      <c r="L10" s="548">
        <v>40.5</v>
      </c>
      <c r="M10" s="384">
        <v>44.2</v>
      </c>
      <c r="N10" s="549">
        <v>47.3</v>
      </c>
    </row>
    <row r="11" spans="1:16" ht="14.25" customHeight="1">
      <c r="A11" s="550"/>
      <c r="B11" s="547" t="s">
        <v>823</v>
      </c>
      <c r="C11" s="384">
        <v>0.7</v>
      </c>
      <c r="D11" s="548">
        <v>1.7</v>
      </c>
      <c r="E11" s="384">
        <v>2.5</v>
      </c>
      <c r="F11" s="548">
        <v>0.9</v>
      </c>
      <c r="G11" s="384">
        <v>0.6</v>
      </c>
      <c r="H11" s="548">
        <v>0.1</v>
      </c>
      <c r="I11" s="384">
        <v>-0.2</v>
      </c>
      <c r="J11" s="548">
        <v>-1</v>
      </c>
      <c r="K11" s="384">
        <v>-0.5</v>
      </c>
      <c r="L11" s="548">
        <v>-0.4</v>
      </c>
      <c r="M11" s="384">
        <v>-0.5</v>
      </c>
      <c r="N11" s="549">
        <v>-0.1</v>
      </c>
    </row>
    <row r="12" spans="1:16" ht="14.25" customHeight="1">
      <c r="A12" s="154" t="s">
        <v>826</v>
      </c>
      <c r="B12" s="547" t="s">
        <v>820</v>
      </c>
      <c r="C12" s="384">
        <v>8.9</v>
      </c>
      <c r="D12" s="548">
        <v>8.5</v>
      </c>
      <c r="E12" s="384">
        <v>9.5</v>
      </c>
      <c r="F12" s="548">
        <v>14.8</v>
      </c>
      <c r="G12" s="384">
        <v>21.6</v>
      </c>
      <c r="H12" s="548">
        <v>33.5</v>
      </c>
      <c r="I12" s="384">
        <v>33.799999999999997</v>
      </c>
      <c r="J12" s="548">
        <v>40.4</v>
      </c>
      <c r="K12" s="384">
        <v>54.7</v>
      </c>
      <c r="L12" s="548">
        <v>34.4</v>
      </c>
      <c r="M12" s="384">
        <v>37.700000000000003</v>
      </c>
      <c r="N12" s="549">
        <v>42.6</v>
      </c>
    </row>
    <row r="13" spans="1:16" ht="14.25" customHeight="1">
      <c r="A13" s="153" t="s">
        <v>827</v>
      </c>
      <c r="B13" s="547" t="s">
        <v>822</v>
      </c>
      <c r="C13" s="384">
        <v>11.1</v>
      </c>
      <c r="D13" s="548">
        <v>8.6999999999999993</v>
      </c>
      <c r="E13" s="384">
        <v>10.6</v>
      </c>
      <c r="F13" s="548">
        <v>15.8</v>
      </c>
      <c r="G13" s="384">
        <v>20.6</v>
      </c>
      <c r="H13" s="548">
        <v>32.799999999999997</v>
      </c>
      <c r="I13" s="384">
        <v>35.200000000000003</v>
      </c>
      <c r="J13" s="548">
        <v>40.6</v>
      </c>
      <c r="K13" s="384">
        <v>61.1</v>
      </c>
      <c r="L13" s="548">
        <v>37.700000000000003</v>
      </c>
      <c r="M13" s="384">
        <v>43.7</v>
      </c>
      <c r="N13" s="549">
        <v>49</v>
      </c>
    </row>
    <row r="14" spans="1:16" ht="14.25" customHeight="1">
      <c r="A14" s="550"/>
      <c r="B14" s="547" t="s">
        <v>823</v>
      </c>
      <c r="C14" s="384">
        <v>-2.1</v>
      </c>
      <c r="D14" s="548">
        <v>-0.4</v>
      </c>
      <c r="E14" s="384">
        <v>-0.7</v>
      </c>
      <c r="F14" s="548">
        <v>-0.2</v>
      </c>
      <c r="G14" s="384">
        <v>0.2</v>
      </c>
      <c r="H14" s="548">
        <v>0.1</v>
      </c>
      <c r="I14" s="384">
        <v>-0.2</v>
      </c>
      <c r="J14" s="548">
        <v>0</v>
      </c>
      <c r="K14" s="384">
        <v>-1.4</v>
      </c>
      <c r="L14" s="548">
        <v>-0.9</v>
      </c>
      <c r="M14" s="384">
        <v>-1.8</v>
      </c>
      <c r="N14" s="549">
        <v>-3.5</v>
      </c>
    </row>
    <row r="15" spans="1:16" ht="14.25" customHeight="1">
      <c r="A15" s="154" t="s">
        <v>828</v>
      </c>
      <c r="B15" s="547" t="s">
        <v>820</v>
      </c>
      <c r="C15" s="384">
        <v>12</v>
      </c>
      <c r="D15" s="548">
        <v>9.8000000000000007</v>
      </c>
      <c r="E15" s="384">
        <v>13.8</v>
      </c>
      <c r="F15" s="548">
        <v>21.2</v>
      </c>
      <c r="G15" s="384">
        <v>22.4</v>
      </c>
      <c r="H15" s="548">
        <v>33.4</v>
      </c>
      <c r="I15" s="384">
        <v>36.9</v>
      </c>
      <c r="J15" s="548">
        <v>43.5</v>
      </c>
      <c r="K15" s="384">
        <v>65.400000000000006</v>
      </c>
      <c r="L15" s="548">
        <v>39.299999999999997</v>
      </c>
      <c r="M15" s="384">
        <v>46.9</v>
      </c>
      <c r="N15" s="549">
        <v>53.9</v>
      </c>
    </row>
    <row r="16" spans="1:16" ht="14.25" customHeight="1">
      <c r="A16" s="153" t="s">
        <v>829</v>
      </c>
      <c r="B16" s="547" t="s">
        <v>822</v>
      </c>
      <c r="C16" s="384">
        <v>12.6</v>
      </c>
      <c r="D16" s="548">
        <v>10</v>
      </c>
      <c r="E16" s="384">
        <v>12</v>
      </c>
      <c r="F16" s="548">
        <v>17.2</v>
      </c>
      <c r="G16" s="384">
        <v>20.7</v>
      </c>
      <c r="H16" s="548">
        <v>30</v>
      </c>
      <c r="I16" s="384">
        <v>33.299999999999997</v>
      </c>
      <c r="J16" s="548">
        <v>38.1</v>
      </c>
      <c r="K16" s="384">
        <v>57.5</v>
      </c>
      <c r="L16" s="548">
        <v>37.299999999999997</v>
      </c>
      <c r="M16" s="384">
        <v>46.7</v>
      </c>
      <c r="N16" s="549">
        <v>52.5</v>
      </c>
    </row>
    <row r="17" spans="1:14" ht="14.25" customHeight="1">
      <c r="A17" s="550"/>
      <c r="B17" s="547" t="s">
        <v>823</v>
      </c>
      <c r="C17" s="384">
        <v>-0.6</v>
      </c>
      <c r="D17" s="548">
        <v>-0.3</v>
      </c>
      <c r="E17" s="384">
        <v>0.9</v>
      </c>
      <c r="F17" s="548">
        <v>0.6</v>
      </c>
      <c r="G17" s="384">
        <v>0.3</v>
      </c>
      <c r="H17" s="548">
        <v>0.5</v>
      </c>
      <c r="I17" s="384">
        <v>0.7</v>
      </c>
      <c r="J17" s="548">
        <v>1.4</v>
      </c>
      <c r="K17" s="384">
        <v>1.8</v>
      </c>
      <c r="L17" s="548">
        <v>0.6</v>
      </c>
      <c r="M17" s="384">
        <v>0.1</v>
      </c>
      <c r="N17" s="549">
        <v>0.5</v>
      </c>
    </row>
    <row r="18" spans="1:14" ht="14.25" customHeight="1">
      <c r="A18" s="154" t="s">
        <v>830</v>
      </c>
      <c r="B18" s="547" t="s">
        <v>820</v>
      </c>
      <c r="C18" s="384">
        <v>13.7</v>
      </c>
      <c r="D18" s="548">
        <v>10.9</v>
      </c>
      <c r="E18" s="384">
        <v>12.4</v>
      </c>
      <c r="F18" s="548">
        <v>13.2</v>
      </c>
      <c r="G18" s="384">
        <v>22</v>
      </c>
      <c r="H18" s="548">
        <v>34.9</v>
      </c>
      <c r="I18" s="384">
        <v>36.1</v>
      </c>
      <c r="J18" s="548">
        <v>37</v>
      </c>
      <c r="K18" s="384">
        <v>57.3</v>
      </c>
      <c r="L18" s="548">
        <v>39.299999999999997</v>
      </c>
      <c r="M18" s="384">
        <v>50.9</v>
      </c>
      <c r="N18" s="549">
        <v>55.5</v>
      </c>
    </row>
    <row r="19" spans="1:14" ht="14.25" customHeight="1">
      <c r="A19" s="153" t="s">
        <v>831</v>
      </c>
      <c r="B19" s="547" t="s">
        <v>822</v>
      </c>
      <c r="C19" s="384">
        <v>13.4</v>
      </c>
      <c r="D19" s="548">
        <v>10.5</v>
      </c>
      <c r="E19" s="384">
        <v>12.5</v>
      </c>
      <c r="F19" s="548">
        <v>16.899999999999999</v>
      </c>
      <c r="G19" s="384">
        <v>20.2</v>
      </c>
      <c r="H19" s="548">
        <v>26.7</v>
      </c>
      <c r="I19" s="384">
        <v>28.3</v>
      </c>
      <c r="J19" s="548">
        <v>34.9</v>
      </c>
      <c r="K19" s="384">
        <v>54.6</v>
      </c>
      <c r="L19" s="548">
        <v>37.5</v>
      </c>
      <c r="M19" s="384">
        <v>49.4</v>
      </c>
      <c r="N19" s="549">
        <v>56.5</v>
      </c>
    </row>
    <row r="20" spans="1:14" ht="14.25" customHeight="1">
      <c r="A20" s="550"/>
      <c r="B20" s="547" t="s">
        <v>823</v>
      </c>
      <c r="C20" s="384">
        <v>0.3</v>
      </c>
      <c r="D20" s="548">
        <v>0.5</v>
      </c>
      <c r="E20" s="384">
        <v>-0.1</v>
      </c>
      <c r="F20" s="548">
        <v>-0.6</v>
      </c>
      <c r="G20" s="384">
        <v>0.5</v>
      </c>
      <c r="H20" s="548">
        <v>2</v>
      </c>
      <c r="I20" s="384">
        <v>1.9</v>
      </c>
      <c r="J20" s="548">
        <v>1.1000000000000001</v>
      </c>
      <c r="K20" s="384">
        <v>1.3</v>
      </c>
      <c r="L20" s="548">
        <v>1.2</v>
      </c>
      <c r="M20" s="384">
        <v>0.7</v>
      </c>
      <c r="N20" s="549">
        <v>-0.2</v>
      </c>
    </row>
    <row r="21" spans="1:14" ht="14.25" customHeight="1">
      <c r="A21" s="154" t="s">
        <v>832</v>
      </c>
      <c r="B21" s="547" t="s">
        <v>820</v>
      </c>
      <c r="C21" s="384">
        <v>13.7</v>
      </c>
      <c r="D21" s="548">
        <v>11.1</v>
      </c>
      <c r="E21" s="384">
        <v>12.9</v>
      </c>
      <c r="F21" s="548">
        <v>14.9</v>
      </c>
      <c r="G21" s="384">
        <v>15.4</v>
      </c>
      <c r="H21" s="548">
        <v>20.8</v>
      </c>
      <c r="I21" s="384">
        <v>24</v>
      </c>
      <c r="J21" s="548">
        <v>30.4</v>
      </c>
      <c r="K21" s="384">
        <v>50.3</v>
      </c>
      <c r="L21" s="548">
        <v>35.700000000000003</v>
      </c>
      <c r="M21" s="384">
        <v>49.1</v>
      </c>
      <c r="N21" s="549">
        <v>57</v>
      </c>
    </row>
    <row r="22" spans="1:14" ht="14.25" customHeight="1">
      <c r="A22" s="153" t="s">
        <v>833</v>
      </c>
      <c r="B22" s="547" t="s">
        <v>822</v>
      </c>
      <c r="C22" s="384">
        <v>12.7</v>
      </c>
      <c r="D22" s="548">
        <v>10.6</v>
      </c>
      <c r="E22" s="384">
        <v>12.7</v>
      </c>
      <c r="F22" s="548">
        <v>13.4</v>
      </c>
      <c r="G22" s="384">
        <v>17.600000000000001</v>
      </c>
      <c r="H22" s="548">
        <v>23.2</v>
      </c>
      <c r="I22" s="384">
        <v>25.3</v>
      </c>
      <c r="J22" s="548">
        <v>31.2</v>
      </c>
      <c r="K22" s="384">
        <v>52</v>
      </c>
      <c r="L22" s="548">
        <v>38.4</v>
      </c>
      <c r="M22" s="384">
        <v>51.2</v>
      </c>
      <c r="N22" s="549">
        <v>55</v>
      </c>
    </row>
    <row r="23" spans="1:14" ht="14.25" customHeight="1">
      <c r="A23" s="550"/>
      <c r="B23" s="547" t="s">
        <v>823</v>
      </c>
      <c r="C23" s="384">
        <v>0.6</v>
      </c>
      <c r="D23" s="548">
        <v>0.4</v>
      </c>
      <c r="E23" s="384">
        <v>0.1</v>
      </c>
      <c r="F23" s="548">
        <v>0.3</v>
      </c>
      <c r="G23" s="384">
        <v>-0.4</v>
      </c>
      <c r="H23" s="548">
        <v>-0.7</v>
      </c>
      <c r="I23" s="384">
        <v>-0.3</v>
      </c>
      <c r="J23" s="548">
        <v>-0.3</v>
      </c>
      <c r="K23" s="384">
        <v>-0.6</v>
      </c>
      <c r="L23" s="548">
        <v>-0.9</v>
      </c>
      <c r="M23" s="384">
        <v>-1</v>
      </c>
      <c r="N23" s="549">
        <v>1.2</v>
      </c>
    </row>
    <row r="24" spans="1:14" ht="14.25" customHeight="1">
      <c r="A24" s="154" t="s">
        <v>834</v>
      </c>
      <c r="B24" s="547" t="s">
        <v>820</v>
      </c>
      <c r="C24" s="384">
        <v>12.3</v>
      </c>
      <c r="D24" s="548">
        <v>10.7</v>
      </c>
      <c r="E24" s="384">
        <v>13.8</v>
      </c>
      <c r="F24" s="548">
        <v>13.5</v>
      </c>
      <c r="G24" s="384">
        <v>13</v>
      </c>
      <c r="H24" s="548">
        <v>19.8</v>
      </c>
      <c r="I24" s="384">
        <v>21.4</v>
      </c>
      <c r="J24" s="548">
        <v>26.9</v>
      </c>
      <c r="K24" s="384">
        <v>47.6</v>
      </c>
      <c r="L24" s="548">
        <v>37</v>
      </c>
      <c r="M24" s="384">
        <v>52.8</v>
      </c>
      <c r="N24" s="549">
        <v>58.2</v>
      </c>
    </row>
    <row r="25" spans="1:14" ht="14.25" customHeight="1">
      <c r="A25" s="153" t="s">
        <v>835</v>
      </c>
      <c r="B25" s="547" t="s">
        <v>822</v>
      </c>
      <c r="C25" s="384">
        <v>13.2</v>
      </c>
      <c r="D25" s="548">
        <v>10.6</v>
      </c>
      <c r="E25" s="384">
        <v>13</v>
      </c>
      <c r="F25" s="548">
        <v>13.9</v>
      </c>
      <c r="G25" s="384">
        <v>14.4</v>
      </c>
      <c r="H25" s="548">
        <v>20.3</v>
      </c>
      <c r="I25" s="384">
        <v>22.7</v>
      </c>
      <c r="J25" s="548">
        <v>29.1</v>
      </c>
      <c r="K25" s="384">
        <v>50.3</v>
      </c>
      <c r="L25" s="548">
        <v>38.299999999999997</v>
      </c>
      <c r="M25" s="384">
        <v>51.6</v>
      </c>
      <c r="N25" s="549">
        <v>55</v>
      </c>
    </row>
    <row r="26" spans="1:14" ht="14.25" customHeight="1">
      <c r="A26" s="550"/>
      <c r="B26" s="547" t="s">
        <v>823</v>
      </c>
      <c r="C26" s="384">
        <v>-0.7</v>
      </c>
      <c r="D26" s="548">
        <v>0.1</v>
      </c>
      <c r="E26" s="384">
        <v>0.4</v>
      </c>
      <c r="F26" s="548">
        <v>-0.1</v>
      </c>
      <c r="G26" s="384">
        <v>-0.4</v>
      </c>
      <c r="H26" s="548">
        <v>-0.2</v>
      </c>
      <c r="I26" s="384">
        <v>-0.7</v>
      </c>
      <c r="J26" s="548">
        <v>-1.4</v>
      </c>
      <c r="K26" s="384">
        <v>-1.5</v>
      </c>
      <c r="L26" s="548">
        <v>-0.8</v>
      </c>
      <c r="M26" s="384">
        <v>0.6</v>
      </c>
      <c r="N26" s="549">
        <v>1</v>
      </c>
    </row>
    <row r="27" spans="1:14" ht="14.25" customHeight="1">
      <c r="A27" s="154" t="s">
        <v>836</v>
      </c>
      <c r="B27" s="547" t="s">
        <v>820</v>
      </c>
      <c r="C27" s="384">
        <v>10.9</v>
      </c>
      <c r="D27" s="548">
        <v>9.1999999999999993</v>
      </c>
      <c r="E27" s="384">
        <v>11.7</v>
      </c>
      <c r="F27" s="548">
        <v>14.8</v>
      </c>
      <c r="G27" s="384">
        <v>11.6</v>
      </c>
      <c r="H27" s="548">
        <v>21</v>
      </c>
      <c r="I27" s="384">
        <v>25.8</v>
      </c>
      <c r="J27" s="548">
        <v>30</v>
      </c>
      <c r="K27" s="384">
        <v>47.9</v>
      </c>
      <c r="L27" s="548">
        <v>33.200000000000003</v>
      </c>
      <c r="M27" s="384">
        <v>46.4</v>
      </c>
      <c r="N27" s="549">
        <v>57</v>
      </c>
    </row>
    <row r="28" spans="1:14" ht="14.25" customHeight="1">
      <c r="A28" s="153" t="s">
        <v>837</v>
      </c>
      <c r="B28" s="547" t="s">
        <v>822</v>
      </c>
      <c r="C28" s="384">
        <v>12.7</v>
      </c>
      <c r="D28" s="548">
        <v>10.5</v>
      </c>
      <c r="E28" s="384">
        <v>12.5</v>
      </c>
      <c r="F28" s="548">
        <v>10.7</v>
      </c>
      <c r="G28" s="384">
        <v>11.5</v>
      </c>
      <c r="H28" s="548">
        <v>18.899999999999999</v>
      </c>
      <c r="I28" s="384">
        <v>23.1</v>
      </c>
      <c r="J28" s="548">
        <v>28.2</v>
      </c>
      <c r="K28" s="384">
        <v>47.4</v>
      </c>
      <c r="L28" s="548">
        <v>36.5</v>
      </c>
      <c r="M28" s="384">
        <v>49.5</v>
      </c>
      <c r="N28" s="549">
        <v>53</v>
      </c>
    </row>
    <row r="29" spans="1:14" ht="14.25" customHeight="1">
      <c r="A29" s="550"/>
      <c r="B29" s="547" t="s">
        <v>823</v>
      </c>
      <c r="C29" s="384">
        <v>-0.9</v>
      </c>
      <c r="D29" s="548">
        <v>-1.1000000000000001</v>
      </c>
      <c r="E29" s="384">
        <v>-0.5</v>
      </c>
      <c r="F29" s="548">
        <v>1.2</v>
      </c>
      <c r="G29" s="384">
        <v>0</v>
      </c>
      <c r="H29" s="548">
        <v>0.8</v>
      </c>
      <c r="I29" s="384">
        <v>1.2</v>
      </c>
      <c r="J29" s="548">
        <v>1.4</v>
      </c>
      <c r="K29" s="384">
        <v>0.2</v>
      </c>
      <c r="L29" s="548">
        <v>-1.3</v>
      </c>
      <c r="M29" s="384">
        <v>-1.5</v>
      </c>
      <c r="N29" s="549">
        <v>1.9</v>
      </c>
    </row>
    <row r="30" spans="1:14" ht="14.25" customHeight="1">
      <c r="A30" s="154" t="s">
        <v>838</v>
      </c>
      <c r="B30" s="547" t="s">
        <v>820</v>
      </c>
      <c r="C30" s="384">
        <v>12.2</v>
      </c>
      <c r="D30" s="548">
        <v>10.1</v>
      </c>
      <c r="E30" s="384">
        <v>10.8</v>
      </c>
      <c r="F30" s="548">
        <v>10.4</v>
      </c>
      <c r="G30" s="384">
        <v>8.1999999999999993</v>
      </c>
      <c r="H30" s="548">
        <v>16</v>
      </c>
      <c r="I30" s="384">
        <v>21.1</v>
      </c>
      <c r="J30" s="548">
        <v>26.1</v>
      </c>
      <c r="K30" s="384">
        <v>44.2</v>
      </c>
      <c r="L30" s="548">
        <v>34.200000000000003</v>
      </c>
      <c r="M30" s="384">
        <v>43.3</v>
      </c>
      <c r="N30" s="549">
        <v>52.6</v>
      </c>
    </row>
    <row r="31" spans="1:14" ht="14.25" customHeight="1">
      <c r="A31" s="153" t="s">
        <v>839</v>
      </c>
      <c r="B31" s="547" t="s">
        <v>822</v>
      </c>
      <c r="C31" s="384">
        <v>11.4</v>
      </c>
      <c r="D31" s="548">
        <v>9.5</v>
      </c>
      <c r="E31" s="384">
        <v>10.8</v>
      </c>
      <c r="F31" s="548">
        <v>8.9</v>
      </c>
      <c r="G31" s="384">
        <v>8.8000000000000007</v>
      </c>
      <c r="H31" s="548">
        <v>17.600000000000001</v>
      </c>
      <c r="I31" s="384">
        <v>24.1</v>
      </c>
      <c r="J31" s="548">
        <v>29.3</v>
      </c>
      <c r="K31" s="384">
        <v>48.1</v>
      </c>
      <c r="L31" s="548">
        <v>34</v>
      </c>
      <c r="M31" s="384">
        <v>44.9</v>
      </c>
      <c r="N31" s="549">
        <v>50.6</v>
      </c>
    </row>
    <row r="32" spans="1:14" ht="14.25" customHeight="1">
      <c r="A32" s="550"/>
      <c r="B32" s="547" t="s">
        <v>823</v>
      </c>
      <c r="C32" s="384">
        <v>0.5</v>
      </c>
      <c r="D32" s="548">
        <v>0.3</v>
      </c>
      <c r="E32" s="384">
        <v>0</v>
      </c>
      <c r="F32" s="548">
        <v>0.6</v>
      </c>
      <c r="G32" s="384">
        <v>-0.2</v>
      </c>
      <c r="H32" s="548">
        <v>-0.4</v>
      </c>
      <c r="I32" s="384">
        <v>-0.7</v>
      </c>
      <c r="J32" s="548">
        <v>-1.4</v>
      </c>
      <c r="K32" s="384">
        <v>-1.1000000000000001</v>
      </c>
      <c r="L32" s="548">
        <v>0</v>
      </c>
      <c r="M32" s="384">
        <v>-0.4</v>
      </c>
      <c r="N32" s="549">
        <v>0.8</v>
      </c>
    </row>
    <row r="33" spans="1:14" ht="14.25" customHeight="1">
      <c r="A33" s="154" t="s">
        <v>840</v>
      </c>
      <c r="B33" s="547" t="s">
        <v>820</v>
      </c>
      <c r="C33" s="384">
        <v>9.5</v>
      </c>
      <c r="D33" s="548">
        <v>8.6</v>
      </c>
      <c r="E33" s="384">
        <v>10.199999999999999</v>
      </c>
      <c r="F33" s="548">
        <v>12</v>
      </c>
      <c r="G33" s="384">
        <v>13.6</v>
      </c>
      <c r="H33" s="548">
        <v>20.8</v>
      </c>
      <c r="I33" s="384">
        <v>32.200000000000003</v>
      </c>
      <c r="J33" s="548">
        <v>34.700000000000003</v>
      </c>
      <c r="K33" s="384">
        <v>49.4</v>
      </c>
      <c r="L33" s="548">
        <v>33.299999999999997</v>
      </c>
      <c r="M33" s="384">
        <v>28.5</v>
      </c>
      <c r="N33" s="549">
        <v>46.5</v>
      </c>
    </row>
    <row r="34" spans="1:14" ht="14.25" customHeight="1">
      <c r="A34" s="153" t="s">
        <v>841</v>
      </c>
      <c r="B34" s="547" t="s">
        <v>822</v>
      </c>
      <c r="C34" s="384">
        <v>9.8000000000000007</v>
      </c>
      <c r="D34" s="548">
        <v>8.5</v>
      </c>
      <c r="E34" s="384">
        <v>9.6</v>
      </c>
      <c r="F34" s="548">
        <v>8.6</v>
      </c>
      <c r="G34" s="384">
        <v>8.8000000000000007</v>
      </c>
      <c r="H34" s="548">
        <v>16.600000000000001</v>
      </c>
      <c r="I34" s="384">
        <v>22.9</v>
      </c>
      <c r="J34" s="548">
        <v>29</v>
      </c>
      <c r="K34" s="384">
        <v>46.9</v>
      </c>
      <c r="L34" s="548">
        <v>33.799999999999997</v>
      </c>
      <c r="M34" s="384">
        <v>41.1</v>
      </c>
      <c r="N34" s="549">
        <v>46.5</v>
      </c>
    </row>
    <row r="35" spans="1:14" ht="14.25" customHeight="1">
      <c r="A35" s="550"/>
      <c r="B35" s="547" t="s">
        <v>823</v>
      </c>
      <c r="C35" s="384">
        <v>-0.2</v>
      </c>
      <c r="D35" s="548">
        <v>0.3</v>
      </c>
      <c r="E35" s="384">
        <v>0.4</v>
      </c>
      <c r="F35" s="548">
        <v>0.9</v>
      </c>
      <c r="G35" s="384">
        <v>2.2999999999999998</v>
      </c>
      <c r="H35" s="548">
        <v>1.2</v>
      </c>
      <c r="I35" s="384">
        <v>2.9</v>
      </c>
      <c r="J35" s="548">
        <v>2.2000000000000002</v>
      </c>
      <c r="K35" s="384">
        <v>0.9</v>
      </c>
      <c r="L35" s="548">
        <v>-0.1</v>
      </c>
      <c r="M35" s="384">
        <v>-3</v>
      </c>
      <c r="N35" s="549">
        <v>0</v>
      </c>
    </row>
    <row r="36" spans="1:14" ht="14.25" customHeight="1">
      <c r="A36" s="154" t="s">
        <v>842</v>
      </c>
      <c r="B36" s="547" t="s">
        <v>820</v>
      </c>
      <c r="C36" s="384">
        <v>6.8</v>
      </c>
      <c r="D36" s="548">
        <v>6.8</v>
      </c>
      <c r="E36" s="384">
        <v>8.6999999999999993</v>
      </c>
      <c r="F36" s="548">
        <v>10.6</v>
      </c>
      <c r="G36" s="384">
        <v>11.5</v>
      </c>
      <c r="H36" s="548">
        <v>21.1</v>
      </c>
      <c r="I36" s="384">
        <v>25.1</v>
      </c>
      <c r="J36" s="548">
        <v>28.2</v>
      </c>
      <c r="K36" s="384">
        <v>46.3</v>
      </c>
      <c r="L36" s="548">
        <v>32.299999999999997</v>
      </c>
      <c r="M36" s="384">
        <v>32.1</v>
      </c>
      <c r="N36" s="549">
        <v>42.4</v>
      </c>
    </row>
    <row r="37" spans="1:14" ht="14.25" customHeight="1">
      <c r="A37" s="153" t="s">
        <v>843</v>
      </c>
      <c r="B37" s="547" t="s">
        <v>822</v>
      </c>
      <c r="C37" s="384">
        <v>8.1</v>
      </c>
      <c r="D37" s="548">
        <v>7.5</v>
      </c>
      <c r="E37" s="384">
        <v>8.6999999999999993</v>
      </c>
      <c r="F37" s="548">
        <v>8.4</v>
      </c>
      <c r="G37" s="384">
        <v>9.4</v>
      </c>
      <c r="H37" s="548">
        <v>18.3</v>
      </c>
      <c r="I37" s="384">
        <v>24</v>
      </c>
      <c r="J37" s="548">
        <v>30.5</v>
      </c>
      <c r="K37" s="384">
        <v>51.1</v>
      </c>
      <c r="L37" s="548">
        <v>36.5</v>
      </c>
      <c r="M37" s="384">
        <v>41.1</v>
      </c>
      <c r="N37" s="549">
        <v>43</v>
      </c>
    </row>
    <row r="38" spans="1:14" ht="14.25" customHeight="1">
      <c r="A38" s="550"/>
      <c r="B38" s="547" t="s">
        <v>823</v>
      </c>
      <c r="C38" s="384">
        <v>-0.7</v>
      </c>
      <c r="D38" s="548">
        <v>-1.1000000000000001</v>
      </c>
      <c r="E38" s="384">
        <v>0</v>
      </c>
      <c r="F38" s="548">
        <v>0.7</v>
      </c>
      <c r="G38" s="384">
        <v>0.6</v>
      </c>
      <c r="H38" s="548">
        <v>0.7</v>
      </c>
      <c r="I38" s="384">
        <v>0.2</v>
      </c>
      <c r="J38" s="548">
        <v>-0.7</v>
      </c>
      <c r="K38" s="384">
        <v>-1.3</v>
      </c>
      <c r="L38" s="548">
        <v>-1.6</v>
      </c>
      <c r="M38" s="384">
        <v>-1.8</v>
      </c>
      <c r="N38" s="549">
        <v>-0.3</v>
      </c>
    </row>
    <row r="39" spans="1:14" ht="14.25" customHeight="1">
      <c r="A39" s="154" t="s">
        <v>844</v>
      </c>
      <c r="B39" s="547" t="s">
        <v>820</v>
      </c>
      <c r="C39" s="384">
        <v>8.6999999999999993</v>
      </c>
      <c r="D39" s="548">
        <v>6.9</v>
      </c>
      <c r="E39" s="384">
        <v>11.1</v>
      </c>
      <c r="F39" s="548">
        <v>8.1999999999999993</v>
      </c>
      <c r="G39" s="384">
        <v>9.6999999999999993</v>
      </c>
      <c r="H39" s="548">
        <v>29</v>
      </c>
      <c r="I39" s="384">
        <v>31.5</v>
      </c>
      <c r="J39" s="548">
        <v>35.4</v>
      </c>
      <c r="K39" s="384">
        <v>50.5</v>
      </c>
      <c r="L39" s="548">
        <v>38</v>
      </c>
      <c r="M39" s="384">
        <v>36.5</v>
      </c>
      <c r="N39" s="549">
        <v>47.1</v>
      </c>
    </row>
    <row r="40" spans="1:14" ht="14.25" customHeight="1">
      <c r="A40" s="153" t="s">
        <v>845</v>
      </c>
      <c r="B40" s="547" t="s">
        <v>822</v>
      </c>
      <c r="C40" s="384">
        <v>8</v>
      </c>
      <c r="D40" s="548">
        <v>7.5</v>
      </c>
      <c r="E40" s="384">
        <v>7.8</v>
      </c>
      <c r="F40" s="548">
        <v>7.3</v>
      </c>
      <c r="G40" s="384">
        <v>8.6999999999999993</v>
      </c>
      <c r="H40" s="548">
        <v>19.7</v>
      </c>
      <c r="I40" s="384">
        <v>27.9</v>
      </c>
      <c r="J40" s="548">
        <v>33.799999999999997</v>
      </c>
      <c r="K40" s="384">
        <v>54.4</v>
      </c>
      <c r="L40" s="548">
        <v>37.6</v>
      </c>
      <c r="M40" s="384">
        <v>39.6</v>
      </c>
      <c r="N40" s="549">
        <v>39</v>
      </c>
    </row>
    <row r="41" spans="1:14" ht="14.25" customHeight="1">
      <c r="A41" s="550"/>
      <c r="B41" s="547" t="s">
        <v>823</v>
      </c>
      <c r="C41" s="384">
        <v>0.7</v>
      </c>
      <c r="D41" s="548">
        <v>-0.9</v>
      </c>
      <c r="E41" s="384">
        <v>3.5</v>
      </c>
      <c r="F41" s="548">
        <v>0.2</v>
      </c>
      <c r="G41" s="384">
        <v>0.3</v>
      </c>
      <c r="H41" s="548">
        <v>1.4</v>
      </c>
      <c r="I41" s="384">
        <v>0.6</v>
      </c>
      <c r="J41" s="548">
        <v>0.4</v>
      </c>
      <c r="K41" s="384">
        <v>-0.8</v>
      </c>
      <c r="L41" s="548">
        <v>0.1</v>
      </c>
      <c r="M41" s="384">
        <v>-0.6</v>
      </c>
      <c r="N41" s="549">
        <v>2.1</v>
      </c>
    </row>
    <row r="42" spans="1:14" ht="5.0999999999999996" customHeight="1"/>
    <row r="43" spans="1:14" ht="14.25" customHeight="1">
      <c r="A43" s="749" t="s">
        <v>1633</v>
      </c>
      <c r="B43" s="749"/>
      <c r="C43" s="749"/>
      <c r="D43" s="749"/>
      <c r="E43" s="749"/>
      <c r="F43" s="749"/>
      <c r="G43" s="749"/>
      <c r="H43" s="749"/>
      <c r="I43" s="749"/>
      <c r="J43" s="749"/>
      <c r="K43" s="749"/>
      <c r="L43" s="749"/>
      <c r="M43" s="749"/>
    </row>
    <row r="44" spans="1:14" ht="14.25" customHeight="1">
      <c r="A44" s="832" t="s">
        <v>1634</v>
      </c>
      <c r="B44" s="832"/>
      <c r="C44" s="832"/>
      <c r="D44" s="832"/>
      <c r="E44" s="832"/>
      <c r="F44" s="832"/>
      <c r="G44" s="832"/>
      <c r="H44" s="832"/>
      <c r="I44" s="832"/>
      <c r="J44" s="832"/>
      <c r="K44" s="832"/>
      <c r="L44" s="832"/>
      <c r="M44" s="832"/>
    </row>
    <row r="45" spans="1:14" ht="14.25" customHeight="1">
      <c r="A45" s="832" t="s">
        <v>1635</v>
      </c>
      <c r="B45" s="832"/>
      <c r="C45" s="832"/>
      <c r="D45" s="832"/>
      <c r="E45" s="832"/>
      <c r="F45" s="832"/>
      <c r="G45" s="832"/>
      <c r="H45" s="832"/>
      <c r="I45" s="832"/>
      <c r="J45" s="832"/>
      <c r="K45" s="832"/>
      <c r="L45" s="832"/>
      <c r="M45" s="832"/>
    </row>
    <row r="46" spans="1:14" ht="22.5" customHeight="1">
      <c r="A46" s="777" t="s">
        <v>966</v>
      </c>
      <c r="B46" s="777"/>
      <c r="C46" s="777"/>
      <c r="D46" s="777"/>
      <c r="E46" s="777"/>
      <c r="F46" s="777"/>
      <c r="G46" s="777"/>
      <c r="H46" s="777"/>
      <c r="I46" s="777"/>
      <c r="J46" s="777"/>
      <c r="K46" s="777"/>
      <c r="L46" s="777"/>
      <c r="M46" s="777"/>
    </row>
    <row r="47" spans="1:14" ht="5.0999999999999996" customHeight="1">
      <c r="A47" s="232"/>
      <c r="B47" s="392"/>
      <c r="C47" s="392"/>
      <c r="D47" s="392"/>
      <c r="E47" s="392"/>
      <c r="F47" s="392"/>
      <c r="G47" s="392"/>
      <c r="H47" s="392"/>
      <c r="I47" s="392"/>
      <c r="J47" s="392"/>
      <c r="K47" s="392"/>
      <c r="L47" s="392"/>
      <c r="M47" s="392"/>
    </row>
    <row r="48" spans="1:14" ht="14.25" customHeight="1">
      <c r="A48" s="749" t="s">
        <v>1636</v>
      </c>
      <c r="B48" s="749"/>
      <c r="C48" s="749"/>
      <c r="D48" s="749"/>
      <c r="E48" s="749"/>
      <c r="F48" s="749"/>
      <c r="G48" s="749"/>
      <c r="H48" s="749"/>
      <c r="I48" s="749"/>
      <c r="J48" s="749"/>
      <c r="K48" s="749"/>
      <c r="L48" s="749"/>
      <c r="M48" s="749"/>
    </row>
    <row r="49" spans="1:13" ht="14.25" customHeight="1">
      <c r="A49" s="749" t="s">
        <v>1637</v>
      </c>
      <c r="B49" s="749"/>
      <c r="C49" s="749"/>
      <c r="D49" s="749"/>
      <c r="E49" s="749"/>
      <c r="F49" s="749"/>
      <c r="G49" s="749"/>
      <c r="H49" s="749"/>
      <c r="I49" s="749"/>
      <c r="J49" s="749"/>
      <c r="K49" s="749"/>
      <c r="L49" s="749"/>
      <c r="M49" s="749"/>
    </row>
    <row r="50" spans="1:13" ht="14.25" customHeight="1">
      <c r="A50" s="749" t="s">
        <v>1638</v>
      </c>
      <c r="B50" s="749"/>
      <c r="C50" s="749"/>
      <c r="D50" s="749"/>
      <c r="E50" s="749"/>
      <c r="F50" s="749"/>
      <c r="G50" s="749"/>
      <c r="H50" s="749"/>
      <c r="I50" s="749"/>
      <c r="J50" s="749"/>
      <c r="K50" s="749"/>
      <c r="L50" s="749"/>
      <c r="M50" s="749"/>
    </row>
    <row r="51" spans="1:13" ht="22.5" customHeight="1">
      <c r="A51" s="749" t="s">
        <v>967</v>
      </c>
      <c r="B51" s="749"/>
      <c r="C51" s="749"/>
      <c r="D51" s="749"/>
      <c r="E51" s="749"/>
      <c r="F51" s="749"/>
      <c r="G51" s="749"/>
      <c r="H51" s="749"/>
      <c r="I51" s="749"/>
      <c r="J51" s="749"/>
      <c r="K51" s="749"/>
      <c r="L51" s="749"/>
      <c r="M51" s="749"/>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C4:M4"/>
    <mergeCell ref="A4:B5"/>
    <mergeCell ref="A49:M49"/>
    <mergeCell ref="A50:M50"/>
    <mergeCell ref="A51:M51"/>
    <mergeCell ref="A44:M44"/>
    <mergeCell ref="A45:M45"/>
    <mergeCell ref="A43:M43"/>
    <mergeCell ref="A46:M46"/>
    <mergeCell ref="A48:M48"/>
  </mergeCells>
  <phoneticPr fontId="11"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4.xml><?xml version="1.0" encoding="utf-8"?>
<worksheet xmlns="http://schemas.openxmlformats.org/spreadsheetml/2006/main" xmlns:r="http://schemas.openxmlformats.org/officeDocument/2006/relationships">
  <dimension ref="A1:P62"/>
  <sheetViews>
    <sheetView showGridLines="0" zoomScale="110" zoomScaleNormal="110" workbookViewId="0">
      <pane ySplit="5" topLeftCell="A42" activePane="bottomLeft" state="frozen"/>
      <selection activeCell="H35" sqref="H35"/>
      <selection pane="bottomLeft" activeCell="A43" sqref="A43"/>
    </sheetView>
  </sheetViews>
  <sheetFormatPr defaultRowHeight="11.25"/>
  <cols>
    <col min="1" max="1" width="31.85546875" style="208" customWidth="1"/>
    <col min="2" max="12" width="5.28515625" style="208" customWidth="1"/>
    <col min="13" max="13" width="5" style="208" customWidth="1"/>
    <col min="14" max="16384" width="9.140625" style="208"/>
  </cols>
  <sheetData>
    <row r="1" spans="1:16" ht="14.25" customHeight="1">
      <c r="A1" s="616" t="s">
        <v>1827</v>
      </c>
      <c r="B1" s="551"/>
      <c r="C1" s="551"/>
      <c r="D1" s="551"/>
      <c r="E1" s="551"/>
      <c r="F1" s="551"/>
      <c r="G1" s="551"/>
      <c r="H1" s="551"/>
      <c r="I1" s="551"/>
      <c r="J1" s="551"/>
      <c r="K1" s="551"/>
      <c r="L1" s="551"/>
      <c r="M1" s="551"/>
      <c r="O1" s="97" t="s">
        <v>877</v>
      </c>
      <c r="P1" s="118"/>
    </row>
    <row r="2" spans="1:16" ht="14.25" customHeight="1">
      <c r="A2" s="40" t="s">
        <v>1486</v>
      </c>
      <c r="B2" s="370"/>
      <c r="C2" s="370"/>
      <c r="D2" s="370"/>
      <c r="E2" s="370"/>
      <c r="F2" s="370"/>
      <c r="G2" s="370"/>
      <c r="H2" s="370"/>
      <c r="I2" s="370"/>
      <c r="J2" s="370"/>
      <c r="K2" s="370"/>
      <c r="L2" s="370"/>
      <c r="M2" s="370"/>
      <c r="O2" s="100" t="s">
        <v>878</v>
      </c>
      <c r="P2" s="118"/>
    </row>
    <row r="3" spans="1:16" ht="5.0999999999999996" customHeight="1">
      <c r="A3" s="119"/>
      <c r="B3" s="120"/>
      <c r="C3" s="120"/>
      <c r="D3" s="120"/>
      <c r="E3" s="120"/>
      <c r="F3" s="120"/>
      <c r="G3" s="120"/>
      <c r="H3" s="120"/>
      <c r="I3" s="120"/>
      <c r="J3" s="120"/>
      <c r="K3" s="120"/>
      <c r="L3" s="120"/>
      <c r="M3" s="120"/>
      <c r="O3" s="101"/>
      <c r="P3" s="118"/>
    </row>
    <row r="4" spans="1:16" ht="14.25" customHeight="1">
      <c r="A4" s="716" t="s">
        <v>596</v>
      </c>
      <c r="B4" s="211" t="s">
        <v>793</v>
      </c>
      <c r="C4" s="83" t="s">
        <v>794</v>
      </c>
      <c r="D4" s="83" t="s">
        <v>795</v>
      </c>
      <c r="E4" s="83" t="s">
        <v>796</v>
      </c>
      <c r="F4" s="83" t="s">
        <v>797</v>
      </c>
      <c r="G4" s="83" t="s">
        <v>798</v>
      </c>
      <c r="H4" s="83" t="s">
        <v>799</v>
      </c>
      <c r="I4" s="212" t="s">
        <v>800</v>
      </c>
      <c r="J4" s="211" t="s">
        <v>801</v>
      </c>
      <c r="K4" s="212" t="s">
        <v>802</v>
      </c>
      <c r="L4" s="211" t="s">
        <v>803</v>
      </c>
      <c r="M4" s="83" t="s">
        <v>804</v>
      </c>
    </row>
    <row r="5" spans="1:16" ht="22.5" customHeight="1">
      <c r="A5" s="741"/>
      <c r="B5" s="746" t="s">
        <v>846</v>
      </c>
      <c r="C5" s="746"/>
      <c r="D5" s="746"/>
      <c r="E5" s="746"/>
      <c r="F5" s="746"/>
      <c r="G5" s="746"/>
      <c r="H5" s="746"/>
      <c r="I5" s="746"/>
      <c r="J5" s="746"/>
      <c r="K5" s="746"/>
      <c r="L5" s="746"/>
      <c r="M5" s="746"/>
    </row>
    <row r="6" spans="1:16" ht="14.25" customHeight="1">
      <c r="A6" s="834" t="s">
        <v>847</v>
      </c>
      <c r="B6" s="834"/>
      <c r="C6" s="834"/>
      <c r="D6" s="834"/>
      <c r="E6" s="834"/>
      <c r="F6" s="834"/>
      <c r="G6" s="834"/>
      <c r="H6" s="834"/>
      <c r="I6" s="834"/>
      <c r="J6" s="834"/>
      <c r="K6" s="834"/>
      <c r="L6" s="834"/>
      <c r="M6" s="834"/>
    </row>
    <row r="7" spans="1:16" ht="14.25" customHeight="1">
      <c r="A7" s="135" t="s">
        <v>335</v>
      </c>
      <c r="B7" s="93">
        <v>31</v>
      </c>
      <c r="C7" s="552">
        <v>28</v>
      </c>
      <c r="D7" s="93">
        <v>31</v>
      </c>
      <c r="E7" s="552">
        <v>30</v>
      </c>
      <c r="F7" s="93">
        <v>31</v>
      </c>
      <c r="G7" s="552">
        <v>30</v>
      </c>
      <c r="H7" s="93">
        <v>31</v>
      </c>
      <c r="I7" s="93">
        <v>31</v>
      </c>
      <c r="J7" s="553">
        <v>30</v>
      </c>
      <c r="K7" s="552">
        <v>31</v>
      </c>
      <c r="L7" s="93">
        <v>30</v>
      </c>
      <c r="M7" s="552">
        <v>31</v>
      </c>
    </row>
    <row r="8" spans="1:16" ht="14.25" customHeight="1">
      <c r="A8" s="248" t="s">
        <v>336</v>
      </c>
      <c r="B8" s="358"/>
      <c r="C8" s="358"/>
      <c r="D8" s="359"/>
      <c r="E8" s="359"/>
      <c r="F8" s="358"/>
      <c r="G8" s="358"/>
      <c r="H8" s="359"/>
      <c r="I8" s="358"/>
      <c r="J8" s="358"/>
      <c r="K8" s="358"/>
      <c r="L8" s="358"/>
      <c r="M8" s="359"/>
    </row>
    <row r="9" spans="1:16" ht="14.25" customHeight="1">
      <c r="A9" s="554" t="s">
        <v>337</v>
      </c>
      <c r="B9" s="397"/>
      <c r="C9" s="70"/>
      <c r="D9" s="397"/>
      <c r="E9" s="397"/>
      <c r="F9" s="397"/>
      <c r="G9" s="70"/>
      <c r="H9" s="397"/>
      <c r="I9" s="397"/>
      <c r="J9" s="397"/>
      <c r="K9" s="397"/>
      <c r="L9" s="397"/>
      <c r="M9" s="397"/>
    </row>
    <row r="10" spans="1:16" ht="14.25" customHeight="1">
      <c r="A10" s="107" t="s">
        <v>338</v>
      </c>
      <c r="B10" s="397"/>
      <c r="C10" s="70"/>
      <c r="D10" s="397"/>
      <c r="E10" s="397"/>
      <c r="F10" s="397"/>
      <c r="G10" s="70"/>
      <c r="H10" s="397"/>
      <c r="I10" s="397"/>
      <c r="J10" s="397"/>
      <c r="K10" s="397"/>
      <c r="L10" s="397"/>
      <c r="M10" s="397"/>
    </row>
    <row r="11" spans="1:16" ht="14.25" customHeight="1">
      <c r="A11" s="94" t="s">
        <v>339</v>
      </c>
      <c r="B11" s="359">
        <v>0.5</v>
      </c>
      <c r="C11" s="358">
        <v>1.5</v>
      </c>
      <c r="D11" s="359">
        <v>3.2</v>
      </c>
      <c r="E11" s="359">
        <v>7.1</v>
      </c>
      <c r="F11" s="359">
        <v>11.9</v>
      </c>
      <c r="G11" s="358">
        <v>14.5</v>
      </c>
      <c r="H11" s="359">
        <v>13.1</v>
      </c>
      <c r="I11" s="359">
        <v>9.6</v>
      </c>
      <c r="J11" s="359">
        <v>7.1</v>
      </c>
      <c r="K11" s="359">
        <v>1.8</v>
      </c>
      <c r="L11" s="359">
        <v>0.7</v>
      </c>
      <c r="M11" s="359">
        <v>0.3</v>
      </c>
    </row>
    <row r="12" spans="1:16" ht="14.25" customHeight="1">
      <c r="A12" s="92" t="s">
        <v>340</v>
      </c>
      <c r="B12" s="303"/>
      <c r="C12" s="297"/>
      <c r="D12" s="303"/>
      <c r="E12" s="303"/>
      <c r="F12" s="303"/>
      <c r="G12" s="297"/>
      <c r="H12" s="303"/>
      <c r="I12" s="303"/>
      <c r="J12" s="303"/>
      <c r="K12" s="303"/>
      <c r="L12" s="303"/>
      <c r="M12" s="303"/>
    </row>
    <row r="13" spans="1:16" ht="14.25" customHeight="1">
      <c r="A13" s="94" t="s">
        <v>341</v>
      </c>
      <c r="B13" s="359">
        <v>1</v>
      </c>
      <c r="C13" s="358">
        <v>3.3</v>
      </c>
      <c r="D13" s="359">
        <v>7.1</v>
      </c>
      <c r="E13" s="359">
        <v>10.1</v>
      </c>
      <c r="F13" s="359">
        <v>15.8</v>
      </c>
      <c r="G13" s="358">
        <v>22.6</v>
      </c>
      <c r="H13" s="359">
        <v>19</v>
      </c>
      <c r="I13" s="359">
        <v>14.4</v>
      </c>
      <c r="J13" s="359">
        <v>10.7</v>
      </c>
      <c r="K13" s="359">
        <v>3.7</v>
      </c>
      <c r="L13" s="359">
        <v>1.1000000000000001</v>
      </c>
      <c r="M13" s="359">
        <v>0.6</v>
      </c>
    </row>
    <row r="14" spans="1:16" ht="14.25" customHeight="1">
      <c r="A14" s="92" t="s">
        <v>342</v>
      </c>
      <c r="B14" s="303"/>
      <c r="C14" s="297"/>
      <c r="D14" s="303"/>
      <c r="E14" s="303"/>
      <c r="F14" s="303"/>
      <c r="G14" s="297"/>
      <c r="H14" s="303"/>
      <c r="I14" s="303"/>
      <c r="J14" s="303"/>
      <c r="K14" s="303"/>
      <c r="L14" s="303"/>
      <c r="M14" s="303"/>
    </row>
    <row r="15" spans="1:16" ht="14.25" customHeight="1">
      <c r="A15" s="94" t="s">
        <v>343</v>
      </c>
      <c r="B15" s="359">
        <v>0.3</v>
      </c>
      <c r="C15" s="358">
        <v>0.6</v>
      </c>
      <c r="D15" s="359">
        <v>1</v>
      </c>
      <c r="E15" s="359">
        <v>2.5</v>
      </c>
      <c r="F15" s="359">
        <v>3.2</v>
      </c>
      <c r="G15" s="358">
        <v>2.4</v>
      </c>
      <c r="H15" s="359">
        <v>2.4</v>
      </c>
      <c r="I15" s="359">
        <v>2.5</v>
      </c>
      <c r="J15" s="359">
        <v>2.1</v>
      </c>
      <c r="K15" s="359">
        <v>0.4</v>
      </c>
      <c r="L15" s="359">
        <v>0.3</v>
      </c>
      <c r="M15" s="359">
        <v>0.1</v>
      </c>
    </row>
    <row r="16" spans="1:16" ht="14.25" customHeight="1">
      <c r="A16" s="92" t="s">
        <v>344</v>
      </c>
      <c r="B16" s="303"/>
      <c r="C16" s="297"/>
      <c r="D16" s="303"/>
      <c r="E16" s="303"/>
      <c r="F16" s="303"/>
      <c r="G16" s="297"/>
      <c r="H16" s="303"/>
      <c r="I16" s="303"/>
      <c r="J16" s="303"/>
      <c r="K16" s="303"/>
      <c r="L16" s="303"/>
      <c r="M16" s="303"/>
    </row>
    <row r="17" spans="1:13" ht="14.25" customHeight="1">
      <c r="A17" s="94" t="s">
        <v>345</v>
      </c>
      <c r="B17" s="359">
        <v>16</v>
      </c>
      <c r="C17" s="358">
        <v>44.2</v>
      </c>
      <c r="D17" s="359">
        <v>98.5</v>
      </c>
      <c r="E17" s="359">
        <v>213.6</v>
      </c>
      <c r="F17" s="359">
        <v>367.5</v>
      </c>
      <c r="G17" s="358">
        <v>434.3</v>
      </c>
      <c r="H17" s="359">
        <v>406.7</v>
      </c>
      <c r="I17" s="359">
        <v>298.10000000000002</v>
      </c>
      <c r="J17" s="359">
        <v>212.7</v>
      </c>
      <c r="K17" s="359">
        <v>56.8</v>
      </c>
      <c r="L17" s="359">
        <v>22</v>
      </c>
      <c r="M17" s="359">
        <v>8.8000000000000007</v>
      </c>
    </row>
    <row r="18" spans="1:13" ht="14.25" customHeight="1">
      <c r="A18" s="92" t="s">
        <v>346</v>
      </c>
      <c r="B18" s="555"/>
      <c r="C18" s="556"/>
      <c r="D18" s="555"/>
      <c r="E18" s="555"/>
      <c r="F18" s="555"/>
      <c r="G18" s="556"/>
      <c r="H18" s="556"/>
      <c r="I18" s="272"/>
      <c r="J18" s="556"/>
      <c r="K18" s="272"/>
      <c r="L18" s="555"/>
      <c r="M18" s="555"/>
    </row>
    <row r="19" spans="1:13" ht="14.25" customHeight="1">
      <c r="A19" s="833" t="s">
        <v>848</v>
      </c>
      <c r="B19" s="833"/>
      <c r="C19" s="833"/>
      <c r="D19" s="833"/>
      <c r="E19" s="833"/>
      <c r="F19" s="833"/>
      <c r="G19" s="833"/>
      <c r="H19" s="833"/>
      <c r="I19" s="833"/>
      <c r="J19" s="833"/>
      <c r="K19" s="833"/>
      <c r="L19" s="833"/>
      <c r="M19" s="833"/>
    </row>
    <row r="20" spans="1:13" ht="14.25" customHeight="1">
      <c r="A20" s="135" t="s">
        <v>335</v>
      </c>
      <c r="B20" s="358">
        <v>31</v>
      </c>
      <c r="C20" s="358">
        <v>28</v>
      </c>
      <c r="D20" s="358">
        <v>31</v>
      </c>
      <c r="E20" s="358">
        <v>30</v>
      </c>
      <c r="F20" s="358">
        <v>31</v>
      </c>
      <c r="G20" s="358">
        <v>30</v>
      </c>
      <c r="H20" s="358">
        <v>31</v>
      </c>
      <c r="I20" s="358">
        <v>31</v>
      </c>
      <c r="J20" s="358">
        <v>30</v>
      </c>
      <c r="K20" s="358">
        <v>31</v>
      </c>
      <c r="L20" s="358">
        <v>30</v>
      </c>
      <c r="M20" s="359">
        <v>31</v>
      </c>
    </row>
    <row r="21" spans="1:13" ht="14.25" customHeight="1">
      <c r="A21" s="107" t="s">
        <v>336</v>
      </c>
      <c r="B21" s="358"/>
      <c r="C21" s="358"/>
      <c r="D21" s="266"/>
      <c r="E21" s="358"/>
      <c r="F21" s="266"/>
      <c r="G21" s="358"/>
      <c r="H21" s="358"/>
      <c r="I21" s="358"/>
      <c r="J21" s="359"/>
      <c r="K21" s="359"/>
      <c r="L21" s="358"/>
      <c r="M21" s="359"/>
    </row>
    <row r="22" spans="1:13" ht="14.25" customHeight="1">
      <c r="A22" s="554" t="s">
        <v>337</v>
      </c>
      <c r="B22" s="70"/>
      <c r="C22" s="70"/>
      <c r="D22" s="71"/>
      <c r="E22" s="70"/>
      <c r="F22" s="71"/>
      <c r="G22" s="397"/>
      <c r="H22" s="397"/>
      <c r="I22" s="70"/>
      <c r="J22" s="397"/>
      <c r="K22" s="397"/>
      <c r="L22" s="397"/>
      <c r="M22" s="397"/>
    </row>
    <row r="23" spans="1:13" ht="14.25" customHeight="1">
      <c r="A23" s="107" t="s">
        <v>338</v>
      </c>
      <c r="B23" s="70"/>
      <c r="C23" s="70"/>
      <c r="D23" s="71"/>
      <c r="E23" s="70"/>
      <c r="F23" s="71"/>
      <c r="G23" s="397"/>
      <c r="H23" s="397"/>
      <c r="I23" s="70"/>
      <c r="J23" s="397"/>
      <c r="K23" s="397"/>
      <c r="L23" s="397"/>
      <c r="M23" s="397"/>
    </row>
    <row r="24" spans="1:13" ht="14.25" customHeight="1">
      <c r="A24" s="94" t="s">
        <v>339</v>
      </c>
      <c r="B24" s="358">
        <v>0.5</v>
      </c>
      <c r="C24" s="358">
        <v>1.3</v>
      </c>
      <c r="D24" s="266">
        <v>3.1</v>
      </c>
      <c r="E24" s="358">
        <v>6.4</v>
      </c>
      <c r="F24" s="266">
        <v>11.4</v>
      </c>
      <c r="G24" s="359">
        <v>15.1</v>
      </c>
      <c r="H24" s="359">
        <v>12.5</v>
      </c>
      <c r="I24" s="358">
        <v>10.9</v>
      </c>
      <c r="J24" s="359">
        <v>7.7</v>
      </c>
      <c r="K24" s="359">
        <v>2.1</v>
      </c>
      <c r="L24" s="359">
        <v>0.9</v>
      </c>
      <c r="M24" s="359">
        <v>0.5</v>
      </c>
    </row>
    <row r="25" spans="1:13" ht="14.25" customHeight="1">
      <c r="A25" s="92" t="s">
        <v>340</v>
      </c>
      <c r="B25" s="297"/>
      <c r="C25" s="297"/>
      <c r="D25" s="399"/>
      <c r="E25" s="297"/>
      <c r="F25" s="399"/>
      <c r="G25" s="303"/>
      <c r="H25" s="303"/>
      <c r="I25" s="297"/>
      <c r="J25" s="303"/>
      <c r="K25" s="303"/>
      <c r="L25" s="303"/>
      <c r="M25" s="303"/>
    </row>
    <row r="26" spans="1:13" ht="14.25" customHeight="1">
      <c r="A26" s="94" t="s">
        <v>341</v>
      </c>
      <c r="B26" s="358">
        <v>1.3</v>
      </c>
      <c r="C26" s="358">
        <v>2.4</v>
      </c>
      <c r="D26" s="266">
        <v>6.5</v>
      </c>
      <c r="E26" s="358">
        <v>11.1</v>
      </c>
      <c r="F26" s="266">
        <v>16.8</v>
      </c>
      <c r="G26" s="359">
        <v>20.7</v>
      </c>
      <c r="H26" s="359">
        <v>19</v>
      </c>
      <c r="I26" s="358">
        <v>16.899999999999999</v>
      </c>
      <c r="J26" s="359">
        <v>11.6</v>
      </c>
      <c r="K26" s="359">
        <v>5.5</v>
      </c>
      <c r="L26" s="359">
        <v>1.5</v>
      </c>
      <c r="M26" s="359">
        <v>1</v>
      </c>
    </row>
    <row r="27" spans="1:13" ht="14.25" customHeight="1">
      <c r="A27" s="92" t="s">
        <v>342</v>
      </c>
      <c r="B27" s="297"/>
      <c r="C27" s="297"/>
      <c r="D27" s="399"/>
      <c r="E27" s="297"/>
      <c r="F27" s="399"/>
      <c r="G27" s="303"/>
      <c r="H27" s="303"/>
      <c r="I27" s="297"/>
      <c r="J27" s="303"/>
      <c r="K27" s="303"/>
      <c r="L27" s="303"/>
      <c r="M27" s="303"/>
    </row>
    <row r="28" spans="1:13" ht="14.25" customHeight="1">
      <c r="A28" s="94" t="s">
        <v>343</v>
      </c>
      <c r="B28" s="358">
        <v>0.1</v>
      </c>
      <c r="C28" s="358">
        <v>0.3</v>
      </c>
      <c r="D28" s="266">
        <v>0.8</v>
      </c>
      <c r="E28" s="358">
        <v>2.2000000000000002</v>
      </c>
      <c r="F28" s="266">
        <v>5.3</v>
      </c>
      <c r="G28" s="359">
        <v>5.4</v>
      </c>
      <c r="H28" s="359">
        <v>3.7</v>
      </c>
      <c r="I28" s="358">
        <v>3.5</v>
      </c>
      <c r="J28" s="359">
        <v>2.5</v>
      </c>
      <c r="K28" s="359">
        <v>0.5</v>
      </c>
      <c r="L28" s="359">
        <v>0.3</v>
      </c>
      <c r="M28" s="359">
        <v>0.1</v>
      </c>
    </row>
    <row r="29" spans="1:13" ht="14.25" customHeight="1">
      <c r="A29" s="92" t="s">
        <v>344</v>
      </c>
      <c r="B29" s="297"/>
      <c r="C29" s="297"/>
      <c r="D29" s="399"/>
      <c r="E29" s="297"/>
      <c r="F29" s="399"/>
      <c r="G29" s="303"/>
      <c r="H29" s="303"/>
      <c r="I29" s="297"/>
      <c r="J29" s="303"/>
      <c r="K29" s="303"/>
      <c r="L29" s="303"/>
      <c r="M29" s="303"/>
    </row>
    <row r="30" spans="1:13" ht="14.25" customHeight="1">
      <c r="A30" s="94" t="s">
        <v>345</v>
      </c>
      <c r="B30" s="358">
        <v>15.3</v>
      </c>
      <c r="C30" s="358">
        <v>36.4</v>
      </c>
      <c r="D30" s="266">
        <v>94.8</v>
      </c>
      <c r="E30" s="358">
        <v>191.8</v>
      </c>
      <c r="F30" s="266">
        <v>353.6</v>
      </c>
      <c r="G30" s="359">
        <v>453</v>
      </c>
      <c r="H30" s="359">
        <v>387</v>
      </c>
      <c r="I30" s="358">
        <v>338</v>
      </c>
      <c r="J30" s="359">
        <v>229.9</v>
      </c>
      <c r="K30" s="359">
        <v>63.7</v>
      </c>
      <c r="L30" s="359">
        <v>27.2</v>
      </c>
      <c r="M30" s="359">
        <v>14.6</v>
      </c>
    </row>
    <row r="31" spans="1:13" ht="14.25" customHeight="1">
      <c r="A31" s="92" t="s">
        <v>346</v>
      </c>
      <c r="B31" s="556"/>
      <c r="C31" s="556"/>
      <c r="D31" s="272"/>
      <c r="E31" s="556"/>
      <c r="F31" s="272"/>
      <c r="G31" s="555"/>
      <c r="H31" s="555"/>
      <c r="I31" s="556"/>
      <c r="J31" s="555"/>
      <c r="K31" s="555"/>
      <c r="L31" s="555"/>
      <c r="M31" s="555"/>
    </row>
    <row r="32" spans="1:13" ht="14.25" customHeight="1">
      <c r="A32" s="833" t="s">
        <v>849</v>
      </c>
      <c r="B32" s="833"/>
      <c r="C32" s="833"/>
      <c r="D32" s="833"/>
      <c r="E32" s="833"/>
      <c r="F32" s="833"/>
      <c r="G32" s="833"/>
      <c r="H32" s="833"/>
      <c r="I32" s="833"/>
      <c r="J32" s="833"/>
      <c r="K32" s="833"/>
      <c r="L32" s="833"/>
      <c r="M32" s="833"/>
    </row>
    <row r="33" spans="1:15" ht="14.25" customHeight="1">
      <c r="A33" s="231" t="s">
        <v>335</v>
      </c>
      <c r="B33" s="359">
        <v>31</v>
      </c>
      <c r="C33" s="358">
        <v>28</v>
      </c>
      <c r="D33" s="358">
        <v>31</v>
      </c>
      <c r="E33" s="358">
        <v>30</v>
      </c>
      <c r="F33" s="359">
        <v>31</v>
      </c>
      <c r="G33" s="359">
        <v>30</v>
      </c>
      <c r="H33" s="359">
        <v>31</v>
      </c>
      <c r="I33" s="358">
        <v>31</v>
      </c>
      <c r="J33" s="557">
        <v>30</v>
      </c>
      <c r="K33" s="358">
        <v>31</v>
      </c>
      <c r="L33" s="358">
        <v>30</v>
      </c>
      <c r="M33" s="359">
        <v>31</v>
      </c>
    </row>
    <row r="34" spans="1:15" ht="14.25" customHeight="1">
      <c r="A34" s="107" t="s">
        <v>336</v>
      </c>
      <c r="B34" s="359"/>
      <c r="C34" s="359"/>
      <c r="D34" s="359"/>
      <c r="E34" s="359"/>
      <c r="F34" s="358"/>
      <c r="G34" s="359"/>
      <c r="H34" s="359"/>
      <c r="I34" s="358"/>
      <c r="J34" s="266"/>
      <c r="K34" s="358"/>
      <c r="L34" s="358"/>
      <c r="M34" s="266"/>
    </row>
    <row r="35" spans="1:15" ht="14.25" customHeight="1">
      <c r="A35" s="554" t="s">
        <v>337</v>
      </c>
      <c r="B35" s="397"/>
      <c r="C35" s="397"/>
      <c r="D35" s="397"/>
      <c r="E35" s="397"/>
      <c r="F35" s="70"/>
      <c r="G35" s="397"/>
      <c r="H35" s="397"/>
      <c r="I35" s="70"/>
      <c r="J35" s="71"/>
      <c r="K35" s="70"/>
      <c r="L35" s="70"/>
      <c r="M35" s="71"/>
    </row>
    <row r="36" spans="1:15" ht="14.25" customHeight="1">
      <c r="A36" s="107" t="s">
        <v>338</v>
      </c>
      <c r="B36" s="397"/>
      <c r="C36" s="397"/>
      <c r="D36" s="397"/>
      <c r="E36" s="397"/>
      <c r="F36" s="70"/>
      <c r="G36" s="397"/>
      <c r="H36" s="397"/>
      <c r="I36" s="70"/>
      <c r="J36" s="71"/>
      <c r="K36" s="70"/>
      <c r="L36" s="70"/>
      <c r="M36" s="71"/>
    </row>
    <row r="37" spans="1:15" ht="14.25" customHeight="1">
      <c r="A37" s="94" t="s">
        <v>339</v>
      </c>
      <c r="B37" s="558">
        <v>1.1000000000000001</v>
      </c>
      <c r="C37" s="359">
        <v>2.4</v>
      </c>
      <c r="D37" s="359">
        <v>4.5</v>
      </c>
      <c r="E37" s="359">
        <v>7.9</v>
      </c>
      <c r="F37" s="358">
        <v>10.5</v>
      </c>
      <c r="G37" s="359">
        <v>14.5</v>
      </c>
      <c r="H37" s="359">
        <v>12.7</v>
      </c>
      <c r="I37" s="358">
        <v>11.4</v>
      </c>
      <c r="J37" s="266">
        <v>7.7</v>
      </c>
      <c r="K37" s="358">
        <v>2.9</v>
      </c>
      <c r="L37" s="559" t="s">
        <v>1086</v>
      </c>
      <c r="M37" s="559" t="s">
        <v>1086</v>
      </c>
      <c r="N37" s="71"/>
      <c r="O37" s="71"/>
    </row>
    <row r="38" spans="1:15" ht="14.25" customHeight="1">
      <c r="A38" s="92" t="s">
        <v>340</v>
      </c>
      <c r="B38" s="560"/>
      <c r="C38" s="561"/>
      <c r="D38" s="561"/>
      <c r="E38" s="561"/>
      <c r="F38" s="384"/>
      <c r="G38" s="561"/>
      <c r="H38" s="561"/>
      <c r="I38" s="384"/>
      <c r="J38" s="548"/>
      <c r="K38" s="384"/>
      <c r="L38" s="384"/>
      <c r="M38" s="548"/>
      <c r="N38" s="71"/>
      <c r="O38" s="71"/>
    </row>
    <row r="39" spans="1:15" ht="14.25" customHeight="1">
      <c r="A39" s="94" t="s">
        <v>341</v>
      </c>
      <c r="B39" s="558">
        <v>2.5</v>
      </c>
      <c r="C39" s="359">
        <v>5.0999999999999996</v>
      </c>
      <c r="D39" s="359">
        <v>8.6999999999999993</v>
      </c>
      <c r="E39" s="359">
        <v>13.9</v>
      </c>
      <c r="F39" s="358">
        <v>19</v>
      </c>
      <c r="G39" s="359">
        <v>21.1</v>
      </c>
      <c r="H39" s="359">
        <v>21.6</v>
      </c>
      <c r="I39" s="358">
        <v>18.600000000000001</v>
      </c>
      <c r="J39" s="266">
        <v>13.5</v>
      </c>
      <c r="K39" s="358">
        <v>7.3</v>
      </c>
      <c r="L39" s="559" t="s">
        <v>1086</v>
      </c>
      <c r="M39" s="559" t="s">
        <v>1086</v>
      </c>
      <c r="N39" s="71"/>
      <c r="O39" s="71"/>
    </row>
    <row r="40" spans="1:15" ht="14.25" customHeight="1">
      <c r="A40" s="92" t="s">
        <v>342</v>
      </c>
      <c r="B40" s="560"/>
      <c r="C40" s="561"/>
      <c r="D40" s="561"/>
      <c r="E40" s="561"/>
      <c r="F40" s="384"/>
      <c r="G40" s="561"/>
      <c r="H40" s="561"/>
      <c r="I40" s="384"/>
      <c r="J40" s="548"/>
      <c r="K40" s="384"/>
      <c r="L40" s="384"/>
      <c r="M40" s="548"/>
      <c r="N40" s="71"/>
      <c r="O40" s="71"/>
    </row>
    <row r="41" spans="1:15" ht="14.25" customHeight="1">
      <c r="A41" s="94" t="s">
        <v>343</v>
      </c>
      <c r="B41" s="558">
        <v>0.5</v>
      </c>
      <c r="C41" s="359">
        <v>0.5</v>
      </c>
      <c r="D41" s="359">
        <v>1.1000000000000001</v>
      </c>
      <c r="E41" s="359">
        <v>1.8</v>
      </c>
      <c r="F41" s="358">
        <v>2.2999999999999998</v>
      </c>
      <c r="G41" s="359">
        <v>3.8</v>
      </c>
      <c r="H41" s="359">
        <v>1.1000000000000001</v>
      </c>
      <c r="I41" s="358">
        <v>1.7</v>
      </c>
      <c r="J41" s="266">
        <v>1</v>
      </c>
      <c r="K41" s="358">
        <v>0.6</v>
      </c>
      <c r="L41" s="559" t="s">
        <v>1086</v>
      </c>
      <c r="M41" s="559" t="s">
        <v>1086</v>
      </c>
      <c r="N41" s="71"/>
      <c r="O41" s="71"/>
    </row>
    <row r="42" spans="1:15" ht="14.25" customHeight="1">
      <c r="A42" s="92" t="s">
        <v>344</v>
      </c>
      <c r="B42" s="560"/>
      <c r="C42" s="561"/>
      <c r="D42" s="561"/>
      <c r="E42" s="561"/>
      <c r="F42" s="384"/>
      <c r="G42" s="561"/>
      <c r="H42" s="561"/>
      <c r="I42" s="384"/>
      <c r="J42" s="548"/>
      <c r="K42" s="384"/>
      <c r="L42" s="384"/>
      <c r="M42" s="548"/>
      <c r="N42" s="71"/>
      <c r="O42" s="71"/>
    </row>
    <row r="43" spans="1:15" ht="14.25" customHeight="1">
      <c r="A43" s="94" t="s">
        <v>345</v>
      </c>
      <c r="B43" s="558">
        <v>35</v>
      </c>
      <c r="C43" s="359">
        <v>69.400000000000006</v>
      </c>
      <c r="D43" s="359">
        <v>140.19999999999999</v>
      </c>
      <c r="E43" s="359">
        <v>238.1</v>
      </c>
      <c r="F43" s="358">
        <v>326.5</v>
      </c>
      <c r="G43" s="359">
        <v>435.3</v>
      </c>
      <c r="H43" s="359">
        <v>394.6</v>
      </c>
      <c r="I43" s="358">
        <v>354.1</v>
      </c>
      <c r="J43" s="266">
        <v>230.1</v>
      </c>
      <c r="K43" s="358">
        <v>90.7</v>
      </c>
      <c r="L43" s="559" t="s">
        <v>1086</v>
      </c>
      <c r="M43" s="559" t="s">
        <v>1086</v>
      </c>
      <c r="N43" s="71"/>
      <c r="O43" s="71"/>
    </row>
    <row r="44" spans="1:15" ht="14.25" customHeight="1">
      <c r="A44" s="92" t="s">
        <v>346</v>
      </c>
      <c r="B44" s="272"/>
      <c r="C44" s="272"/>
      <c r="D44" s="272"/>
      <c r="E44" s="272"/>
      <c r="F44" s="272"/>
      <c r="G44" s="272"/>
      <c r="H44" s="272"/>
      <c r="I44" s="272"/>
      <c r="J44" s="272"/>
      <c r="K44" s="272"/>
      <c r="L44" s="272"/>
      <c r="M44" s="272"/>
      <c r="N44" s="71"/>
      <c r="O44" s="71"/>
    </row>
    <row r="45" spans="1:15" ht="14.25" customHeight="1">
      <c r="A45" s="833" t="s">
        <v>850</v>
      </c>
      <c r="B45" s="833"/>
      <c r="C45" s="833"/>
      <c r="D45" s="833"/>
      <c r="E45" s="833"/>
      <c r="F45" s="833"/>
      <c r="G45" s="833"/>
      <c r="H45" s="833"/>
      <c r="I45" s="833"/>
      <c r="J45" s="833"/>
      <c r="K45" s="833"/>
      <c r="L45" s="833"/>
      <c r="M45" s="833"/>
      <c r="N45" s="71"/>
      <c r="O45" s="71"/>
    </row>
    <row r="46" spans="1:15" ht="14.25" customHeight="1">
      <c r="A46" s="135" t="s">
        <v>335</v>
      </c>
      <c r="B46" s="358">
        <v>30</v>
      </c>
      <c r="C46" s="359">
        <v>28</v>
      </c>
      <c r="D46" s="358">
        <v>31</v>
      </c>
      <c r="E46" s="358">
        <v>30</v>
      </c>
      <c r="F46" s="358">
        <v>31</v>
      </c>
      <c r="G46" s="359">
        <v>30</v>
      </c>
      <c r="H46" s="358">
        <v>31</v>
      </c>
      <c r="I46" s="358">
        <v>31</v>
      </c>
      <c r="J46" s="358">
        <v>30</v>
      </c>
      <c r="K46" s="358">
        <v>31</v>
      </c>
      <c r="L46" s="359">
        <v>29</v>
      </c>
      <c r="M46" s="359">
        <v>29</v>
      </c>
      <c r="N46" s="71"/>
      <c r="O46" s="71"/>
    </row>
    <row r="47" spans="1:15" ht="14.25" customHeight="1">
      <c r="A47" s="107" t="s">
        <v>336</v>
      </c>
      <c r="B47" s="359"/>
      <c r="C47" s="359"/>
      <c r="D47" s="359"/>
      <c r="E47" s="358"/>
      <c r="F47" s="359"/>
      <c r="G47" s="359"/>
      <c r="H47" s="359"/>
      <c r="I47" s="359"/>
      <c r="J47" s="359"/>
      <c r="K47" s="359"/>
      <c r="L47" s="359"/>
      <c r="M47" s="359"/>
      <c r="N47" s="71"/>
      <c r="O47" s="71"/>
    </row>
    <row r="48" spans="1:15" ht="14.25" customHeight="1">
      <c r="A48" s="554" t="s">
        <v>337</v>
      </c>
      <c r="B48" s="397"/>
      <c r="C48" s="397"/>
      <c r="D48" s="397"/>
      <c r="E48" s="70"/>
      <c r="F48" s="397"/>
      <c r="G48" s="397"/>
      <c r="H48" s="397"/>
      <c r="I48" s="397"/>
      <c r="J48" s="397"/>
      <c r="K48" s="397"/>
      <c r="L48" s="397"/>
      <c r="M48" s="397"/>
      <c r="N48" s="71"/>
      <c r="O48" s="71"/>
    </row>
    <row r="49" spans="1:15" ht="14.25" customHeight="1">
      <c r="A49" s="107" t="s">
        <v>338</v>
      </c>
      <c r="B49" s="397"/>
      <c r="C49" s="397"/>
      <c r="D49" s="397"/>
      <c r="E49" s="70"/>
      <c r="F49" s="397"/>
      <c r="G49" s="397"/>
      <c r="H49" s="397"/>
      <c r="I49" s="397"/>
      <c r="J49" s="397"/>
      <c r="K49" s="397"/>
      <c r="L49" s="397"/>
      <c r="M49" s="397"/>
      <c r="N49" s="71"/>
      <c r="O49" s="71"/>
    </row>
    <row r="50" spans="1:15" ht="14.25" customHeight="1">
      <c r="A50" s="94" t="s">
        <v>339</v>
      </c>
      <c r="B50" s="561">
        <v>0.64</v>
      </c>
      <c r="C50" s="561">
        <v>1.31</v>
      </c>
      <c r="D50" s="561">
        <v>3.16</v>
      </c>
      <c r="E50" s="384">
        <v>6.29</v>
      </c>
      <c r="F50" s="561">
        <v>11.63</v>
      </c>
      <c r="G50" s="561">
        <v>15.73</v>
      </c>
      <c r="H50" s="561">
        <v>13.07</v>
      </c>
      <c r="I50" s="561">
        <v>11.5</v>
      </c>
      <c r="J50" s="561">
        <v>7.65</v>
      </c>
      <c r="K50" s="561">
        <v>1.91</v>
      </c>
      <c r="L50" s="561">
        <v>0.92</v>
      </c>
      <c r="M50" s="561">
        <v>0.47</v>
      </c>
      <c r="N50" s="71"/>
      <c r="O50" s="71"/>
    </row>
    <row r="51" spans="1:15" ht="14.25" customHeight="1">
      <c r="A51" s="92" t="s">
        <v>340</v>
      </c>
      <c r="B51" s="561"/>
      <c r="C51" s="561"/>
      <c r="D51" s="561"/>
      <c r="E51" s="384"/>
      <c r="F51" s="561"/>
      <c r="G51" s="561"/>
      <c r="H51" s="561"/>
      <c r="I51" s="561"/>
      <c r="J51" s="561"/>
      <c r="K51" s="561"/>
      <c r="L51" s="561"/>
      <c r="M51" s="561"/>
      <c r="N51" s="71"/>
      <c r="O51" s="71"/>
    </row>
    <row r="52" spans="1:15" ht="14.25" customHeight="1">
      <c r="A52" s="94" t="s">
        <v>341</v>
      </c>
      <c r="B52" s="561">
        <v>1.4</v>
      </c>
      <c r="C52" s="561">
        <v>2.8</v>
      </c>
      <c r="D52" s="561">
        <v>6.2</v>
      </c>
      <c r="E52" s="384">
        <v>10.9</v>
      </c>
      <c r="F52" s="561">
        <v>17.8</v>
      </c>
      <c r="G52" s="561">
        <v>22.2</v>
      </c>
      <c r="H52" s="561">
        <v>19.3</v>
      </c>
      <c r="I52" s="561">
        <v>17.100000000000001</v>
      </c>
      <c r="J52" s="561">
        <v>11.6</v>
      </c>
      <c r="K52" s="561">
        <v>5.4</v>
      </c>
      <c r="L52" s="561">
        <v>1.7</v>
      </c>
      <c r="M52" s="561">
        <v>0.9</v>
      </c>
      <c r="N52" s="71"/>
      <c r="O52" s="71"/>
    </row>
    <row r="53" spans="1:15" ht="14.25" customHeight="1">
      <c r="A53" s="92" t="s">
        <v>342</v>
      </c>
      <c r="B53" s="561"/>
      <c r="C53" s="561"/>
      <c r="D53" s="561"/>
      <c r="E53" s="384"/>
      <c r="F53" s="561"/>
      <c r="G53" s="561"/>
      <c r="H53" s="561"/>
      <c r="I53" s="561"/>
      <c r="J53" s="561"/>
      <c r="K53" s="561"/>
      <c r="L53" s="561"/>
      <c r="M53" s="561"/>
      <c r="N53" s="71"/>
      <c r="O53" s="71"/>
    </row>
    <row r="54" spans="1:15" ht="14.25" customHeight="1">
      <c r="A54" s="94" t="s">
        <v>343</v>
      </c>
      <c r="B54" s="561">
        <v>0.4</v>
      </c>
      <c r="C54" s="561">
        <v>0.3</v>
      </c>
      <c r="D54" s="561">
        <v>0.8</v>
      </c>
      <c r="E54" s="384">
        <v>1.8</v>
      </c>
      <c r="F54" s="561">
        <v>3.7</v>
      </c>
      <c r="G54" s="561">
        <v>6.2</v>
      </c>
      <c r="H54" s="561">
        <v>6.3</v>
      </c>
      <c r="I54" s="561">
        <v>4.0999999999999996</v>
      </c>
      <c r="J54" s="561">
        <v>3.1</v>
      </c>
      <c r="K54" s="561">
        <v>0.4</v>
      </c>
      <c r="L54" s="561">
        <v>0.4</v>
      </c>
      <c r="M54" s="561">
        <v>0.1</v>
      </c>
      <c r="N54" s="71"/>
      <c r="O54" s="71"/>
    </row>
    <row r="55" spans="1:15" ht="14.25" customHeight="1">
      <c r="A55" s="92" t="s">
        <v>344</v>
      </c>
      <c r="B55" s="561"/>
      <c r="C55" s="561"/>
      <c r="D55" s="561"/>
      <c r="E55" s="384"/>
      <c r="F55" s="561"/>
      <c r="G55" s="561"/>
      <c r="H55" s="561"/>
      <c r="I55" s="561"/>
      <c r="J55" s="561"/>
      <c r="K55" s="561"/>
      <c r="L55" s="561"/>
      <c r="M55" s="561"/>
      <c r="N55" s="71"/>
      <c r="O55" s="71"/>
    </row>
    <row r="56" spans="1:15" ht="14.25" customHeight="1">
      <c r="A56" s="94" t="s">
        <v>345</v>
      </c>
      <c r="B56" s="561">
        <v>19.7</v>
      </c>
      <c r="C56" s="561">
        <v>37.9</v>
      </c>
      <c r="D56" s="561">
        <v>98</v>
      </c>
      <c r="E56" s="384">
        <v>188.8</v>
      </c>
      <c r="F56" s="561">
        <v>360.7</v>
      </c>
      <c r="G56" s="561">
        <v>472</v>
      </c>
      <c r="H56" s="561">
        <v>405.3</v>
      </c>
      <c r="I56" s="561">
        <v>356.6</v>
      </c>
      <c r="J56" s="561">
        <v>229.6</v>
      </c>
      <c r="K56" s="561">
        <v>60</v>
      </c>
      <c r="L56" s="561">
        <v>27.7</v>
      </c>
      <c r="M56" s="561">
        <v>14.5</v>
      </c>
      <c r="N56" s="71"/>
      <c r="O56" s="71"/>
    </row>
    <row r="57" spans="1:15" ht="14.25" customHeight="1">
      <c r="A57" s="92" t="s">
        <v>346</v>
      </c>
      <c r="B57" s="562"/>
      <c r="C57" s="563"/>
      <c r="D57" s="563"/>
      <c r="E57" s="562"/>
      <c r="F57" s="563"/>
      <c r="G57" s="563"/>
      <c r="H57" s="562"/>
      <c r="I57" s="562"/>
      <c r="J57" s="563"/>
      <c r="K57" s="563"/>
      <c r="L57" s="563"/>
      <c r="M57" s="563"/>
      <c r="N57" s="71"/>
      <c r="O57" s="71"/>
    </row>
    <row r="58" spans="1:15" ht="5.0999999999999996" customHeight="1"/>
    <row r="59" spans="1:15" ht="24.75" customHeight="1">
      <c r="A59" s="749" t="s">
        <v>1157</v>
      </c>
      <c r="B59" s="749"/>
      <c r="C59" s="749"/>
      <c r="D59" s="749"/>
      <c r="E59" s="749"/>
      <c r="F59" s="749"/>
      <c r="G59" s="749"/>
      <c r="H59" s="749"/>
      <c r="I59" s="749"/>
      <c r="J59" s="749"/>
      <c r="K59" s="749"/>
      <c r="L59" s="749"/>
      <c r="M59" s="749"/>
    </row>
    <row r="60" spans="1:15" ht="21" customHeight="1">
      <c r="A60" s="777" t="s">
        <v>968</v>
      </c>
      <c r="B60" s="777"/>
      <c r="C60" s="777"/>
      <c r="D60" s="777"/>
      <c r="E60" s="777"/>
      <c r="F60" s="777"/>
      <c r="G60" s="777"/>
      <c r="H60" s="777"/>
      <c r="I60" s="777"/>
      <c r="J60" s="777"/>
      <c r="K60" s="777"/>
      <c r="L60" s="777"/>
      <c r="M60" s="777"/>
    </row>
    <row r="61" spans="1:15" ht="21" customHeight="1">
      <c r="A61" s="749" t="s">
        <v>1158</v>
      </c>
      <c r="B61" s="749"/>
      <c r="C61" s="749"/>
      <c r="D61" s="749"/>
      <c r="E61" s="749"/>
      <c r="F61" s="749"/>
      <c r="G61" s="749"/>
      <c r="H61" s="749"/>
      <c r="I61" s="749"/>
      <c r="J61" s="749"/>
      <c r="K61" s="749"/>
      <c r="L61" s="749"/>
      <c r="M61" s="749"/>
    </row>
    <row r="62" spans="1:15" ht="29.25" customHeight="1">
      <c r="A62" s="749" t="s">
        <v>969</v>
      </c>
      <c r="B62" s="749"/>
      <c r="C62" s="749"/>
      <c r="D62" s="749"/>
      <c r="E62" s="749"/>
      <c r="F62" s="749"/>
      <c r="G62" s="749"/>
      <c r="H62" s="749"/>
      <c r="I62" s="749"/>
      <c r="J62" s="749"/>
      <c r="K62" s="749"/>
      <c r="L62" s="749"/>
      <c r="M62" s="749"/>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4:A5"/>
    <mergeCell ref="B5:M5"/>
    <mergeCell ref="A19:M19"/>
    <mergeCell ref="A32:M32"/>
    <mergeCell ref="A62:M62"/>
    <mergeCell ref="A6:M6"/>
    <mergeCell ref="A60:M60"/>
    <mergeCell ref="A61:M61"/>
    <mergeCell ref="A45:M45"/>
    <mergeCell ref="A59:M59"/>
  </mergeCells>
  <phoneticPr fontId="11"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5.xml><?xml version="1.0" encoding="utf-8"?>
<worksheet xmlns="http://schemas.openxmlformats.org/spreadsheetml/2006/main" xmlns:r="http://schemas.openxmlformats.org/officeDocument/2006/relationships">
  <dimension ref="A1:I71"/>
  <sheetViews>
    <sheetView showGridLines="0" zoomScale="120" zoomScaleNormal="120" workbookViewId="0">
      <pane ySplit="6" topLeftCell="A31" activePane="bottomLeft" state="frozen"/>
      <selection activeCell="H35" sqref="H35"/>
      <selection pane="bottomLeft" activeCell="B66" sqref="B66"/>
    </sheetView>
  </sheetViews>
  <sheetFormatPr defaultRowHeight="11.25"/>
  <cols>
    <col min="1" max="1" width="17.140625" style="208" customWidth="1"/>
    <col min="2" max="2" width="17.42578125" style="208" customWidth="1"/>
    <col min="3" max="3" width="8.28515625" style="208" bestFit="1" customWidth="1"/>
    <col min="4" max="4" width="9" style="208" bestFit="1" customWidth="1"/>
    <col min="5" max="5" width="15.140625" style="208" bestFit="1" customWidth="1"/>
    <col min="6" max="6" width="13.140625" style="208" bestFit="1" customWidth="1"/>
    <col min="7" max="16384" width="9.140625" style="208"/>
  </cols>
  <sheetData>
    <row r="1" spans="1:9" ht="14.25" customHeight="1">
      <c r="A1" s="616" t="s">
        <v>1828</v>
      </c>
      <c r="B1" s="433"/>
      <c r="C1" s="433"/>
      <c r="D1" s="433"/>
      <c r="E1" s="433"/>
      <c r="F1" s="433"/>
      <c r="H1" s="97" t="s">
        <v>877</v>
      </c>
      <c r="I1" s="118"/>
    </row>
    <row r="2" spans="1:9" ht="14.25" customHeight="1">
      <c r="A2" s="40" t="s">
        <v>1487</v>
      </c>
      <c r="B2" s="434"/>
      <c r="C2" s="434"/>
      <c r="D2" s="434"/>
      <c r="E2" s="434"/>
      <c r="F2" s="434"/>
      <c r="H2" s="100" t="s">
        <v>878</v>
      </c>
      <c r="I2" s="118"/>
    </row>
    <row r="3" spans="1:9" ht="5.0999999999999996" customHeight="1">
      <c r="A3" s="119"/>
      <c r="B3" s="119"/>
      <c r="C3" s="120"/>
      <c r="D3" s="120"/>
      <c r="E3" s="119"/>
      <c r="F3" s="119"/>
      <c r="H3" s="101"/>
      <c r="I3" s="118"/>
    </row>
    <row r="4" spans="1:9" ht="21.75" customHeight="1">
      <c r="A4" s="715" t="s">
        <v>851</v>
      </c>
      <c r="B4" s="716"/>
      <c r="C4" s="745" t="s">
        <v>852</v>
      </c>
      <c r="D4" s="747"/>
      <c r="E4" s="742" t="s">
        <v>1001</v>
      </c>
      <c r="F4" s="714" t="s">
        <v>1002</v>
      </c>
    </row>
    <row r="5" spans="1:9" ht="24.75" customHeight="1">
      <c r="A5" s="713"/>
      <c r="B5" s="740"/>
      <c r="C5" s="212" t="s">
        <v>54</v>
      </c>
      <c r="D5" s="436" t="s">
        <v>1000</v>
      </c>
      <c r="E5" s="748"/>
      <c r="F5" s="754"/>
    </row>
    <row r="6" spans="1:9" ht="25.5" customHeight="1">
      <c r="A6" s="755"/>
      <c r="B6" s="740"/>
      <c r="C6" s="715" t="s">
        <v>55</v>
      </c>
      <c r="D6" s="716"/>
      <c r="E6" s="748"/>
      <c r="F6" s="83" t="s">
        <v>56</v>
      </c>
    </row>
    <row r="7" spans="1:9" ht="14.25" customHeight="1">
      <c r="A7" s="623" t="s">
        <v>34</v>
      </c>
      <c r="B7" s="701" t="s">
        <v>1829</v>
      </c>
      <c r="C7" s="624">
        <v>181</v>
      </c>
      <c r="D7" s="625">
        <v>151</v>
      </c>
      <c r="E7" s="624">
        <v>30</v>
      </c>
      <c r="F7" s="631">
        <v>16690</v>
      </c>
    </row>
    <row r="8" spans="1:9" ht="14.25" customHeight="1">
      <c r="A8" s="623"/>
      <c r="B8" s="701" t="s">
        <v>1830</v>
      </c>
      <c r="C8" s="624">
        <v>154</v>
      </c>
      <c r="D8" s="625">
        <v>146</v>
      </c>
      <c r="E8" s="624">
        <v>14</v>
      </c>
      <c r="F8" s="627">
        <v>17626</v>
      </c>
    </row>
    <row r="9" spans="1:9" ht="14.25" customHeight="1">
      <c r="A9" s="623"/>
      <c r="B9" s="701" t="s">
        <v>1488</v>
      </c>
      <c r="C9" s="624">
        <v>153</v>
      </c>
      <c r="D9" s="625">
        <v>145</v>
      </c>
      <c r="E9" s="624">
        <v>26</v>
      </c>
      <c r="F9" s="627" t="s">
        <v>1680</v>
      </c>
    </row>
    <row r="10" spans="1:9" ht="14.25" customHeight="1">
      <c r="A10" s="623"/>
      <c r="B10" s="701" t="s">
        <v>1223</v>
      </c>
      <c r="C10" s="624">
        <v>156</v>
      </c>
      <c r="D10" s="625">
        <v>151</v>
      </c>
      <c r="E10" s="624">
        <v>15</v>
      </c>
      <c r="F10" s="627" t="s">
        <v>1680</v>
      </c>
    </row>
    <row r="11" spans="1:9" ht="14.25" customHeight="1">
      <c r="A11" s="623"/>
      <c r="B11" s="701" t="s">
        <v>451</v>
      </c>
      <c r="C11" s="624">
        <v>148</v>
      </c>
      <c r="D11" s="625">
        <v>140</v>
      </c>
      <c r="E11" s="624">
        <v>11</v>
      </c>
      <c r="F11" s="627" t="s">
        <v>1680</v>
      </c>
    </row>
    <row r="12" spans="1:9" ht="14.25" customHeight="1">
      <c r="A12" s="623" t="s">
        <v>35</v>
      </c>
      <c r="B12" s="701" t="s">
        <v>1134</v>
      </c>
      <c r="C12" s="624">
        <v>147</v>
      </c>
      <c r="D12" s="625">
        <v>135</v>
      </c>
      <c r="E12" s="624">
        <v>7</v>
      </c>
      <c r="F12" s="627" t="s">
        <v>1680</v>
      </c>
    </row>
    <row r="13" spans="1:9" ht="14.25" customHeight="1">
      <c r="A13" s="623"/>
      <c r="B13" s="701" t="s">
        <v>1831</v>
      </c>
      <c r="C13" s="624">
        <v>157</v>
      </c>
      <c r="D13" s="625">
        <v>152</v>
      </c>
      <c r="E13" s="624">
        <v>15</v>
      </c>
      <c r="F13" s="627">
        <v>15197</v>
      </c>
    </row>
    <row r="14" spans="1:9" ht="14.25" customHeight="1">
      <c r="A14" s="623"/>
      <c r="B14" s="701" t="s">
        <v>444</v>
      </c>
      <c r="C14" s="624">
        <v>143</v>
      </c>
      <c r="D14" s="625">
        <v>128</v>
      </c>
      <c r="E14" s="624">
        <v>4</v>
      </c>
      <c r="F14" s="627" t="s">
        <v>1680</v>
      </c>
    </row>
    <row r="15" spans="1:9" ht="14.25" customHeight="1">
      <c r="A15" s="623" t="s">
        <v>36</v>
      </c>
      <c r="B15" s="701" t="s">
        <v>512</v>
      </c>
      <c r="C15" s="624">
        <v>138</v>
      </c>
      <c r="D15" s="625">
        <v>131</v>
      </c>
      <c r="E15" s="624">
        <v>7</v>
      </c>
      <c r="F15" s="627" t="s">
        <v>1680</v>
      </c>
    </row>
    <row r="16" spans="1:9" ht="14.25" customHeight="1">
      <c r="A16" s="623"/>
      <c r="B16" s="701" t="s">
        <v>1832</v>
      </c>
      <c r="C16" s="624">
        <v>139</v>
      </c>
      <c r="D16" s="625">
        <v>130</v>
      </c>
      <c r="E16" s="624">
        <v>4</v>
      </c>
      <c r="F16" s="627">
        <v>12255</v>
      </c>
    </row>
    <row r="17" spans="1:6" ht="14.25" customHeight="1">
      <c r="A17" s="623"/>
      <c r="B17" s="701" t="s">
        <v>1833</v>
      </c>
      <c r="C17" s="624">
        <v>140</v>
      </c>
      <c r="D17" s="625">
        <v>131</v>
      </c>
      <c r="E17" s="624">
        <v>3</v>
      </c>
      <c r="F17" s="627">
        <v>9221</v>
      </c>
    </row>
    <row r="18" spans="1:6" ht="14.25" customHeight="1">
      <c r="A18" s="623"/>
      <c r="B18" s="701" t="s">
        <v>1834</v>
      </c>
      <c r="C18" s="624">
        <v>144</v>
      </c>
      <c r="D18" s="625">
        <v>127</v>
      </c>
      <c r="E18" s="624">
        <v>1</v>
      </c>
      <c r="F18" s="627">
        <v>8109</v>
      </c>
    </row>
    <row r="19" spans="1:6" ht="14.25" customHeight="1">
      <c r="A19" s="623" t="s">
        <v>38</v>
      </c>
      <c r="B19" s="701" t="s">
        <v>1835</v>
      </c>
      <c r="C19" s="624">
        <v>162</v>
      </c>
      <c r="D19" s="625">
        <v>147</v>
      </c>
      <c r="E19" s="624">
        <v>18</v>
      </c>
      <c r="F19" s="627">
        <v>16450</v>
      </c>
    </row>
    <row r="20" spans="1:6" ht="14.25" customHeight="1">
      <c r="A20" s="623"/>
      <c r="B20" s="701" t="s">
        <v>1836</v>
      </c>
      <c r="C20" s="624">
        <v>158</v>
      </c>
      <c r="D20" s="625">
        <v>150</v>
      </c>
      <c r="E20" s="624">
        <v>14</v>
      </c>
      <c r="F20" s="627" t="s">
        <v>1680</v>
      </c>
    </row>
    <row r="21" spans="1:6" ht="14.25" customHeight="1">
      <c r="A21" s="623"/>
      <c r="B21" s="701" t="s">
        <v>1837</v>
      </c>
      <c r="C21" s="624">
        <v>149</v>
      </c>
      <c r="D21" s="625">
        <v>141</v>
      </c>
      <c r="E21" s="624">
        <v>12</v>
      </c>
      <c r="F21" s="627" t="s">
        <v>1680</v>
      </c>
    </row>
    <row r="22" spans="1:6" ht="14.25" customHeight="1">
      <c r="A22" s="623"/>
      <c r="B22" s="701" t="s">
        <v>511</v>
      </c>
      <c r="C22" s="624">
        <v>153</v>
      </c>
      <c r="D22" s="625">
        <v>143</v>
      </c>
      <c r="E22" s="624">
        <v>9</v>
      </c>
      <c r="F22" s="627" t="s">
        <v>1680</v>
      </c>
    </row>
    <row r="23" spans="1:6" ht="14.25" customHeight="1">
      <c r="A23" s="623"/>
      <c r="B23" s="701" t="s">
        <v>1135</v>
      </c>
      <c r="C23" s="624">
        <v>145</v>
      </c>
      <c r="D23" s="625">
        <v>127</v>
      </c>
      <c r="E23" s="624">
        <v>8</v>
      </c>
      <c r="F23" s="627" t="s">
        <v>1680</v>
      </c>
    </row>
    <row r="24" spans="1:6" ht="14.25" customHeight="1">
      <c r="A24" s="623" t="s">
        <v>39</v>
      </c>
      <c r="B24" s="701" t="s">
        <v>440</v>
      </c>
      <c r="C24" s="624">
        <v>144</v>
      </c>
      <c r="D24" s="625">
        <v>135</v>
      </c>
      <c r="E24" s="624">
        <v>5</v>
      </c>
      <c r="F24" s="627" t="s">
        <v>1680</v>
      </c>
    </row>
    <row r="25" spans="1:6" ht="14.25" customHeight="1">
      <c r="A25" s="623"/>
      <c r="B25" s="701" t="s">
        <v>1838</v>
      </c>
      <c r="C25" s="624">
        <v>144</v>
      </c>
      <c r="D25" s="625">
        <v>132</v>
      </c>
      <c r="E25" s="624">
        <v>7</v>
      </c>
      <c r="F25" s="627" t="s">
        <v>1680</v>
      </c>
    </row>
    <row r="26" spans="1:6" ht="14.25" customHeight="1">
      <c r="A26" s="623"/>
      <c r="B26" s="701" t="s">
        <v>1136</v>
      </c>
      <c r="C26" s="624">
        <v>151</v>
      </c>
      <c r="D26" s="625">
        <v>139</v>
      </c>
      <c r="E26" s="624">
        <v>15</v>
      </c>
      <c r="F26" s="627" t="s">
        <v>1680</v>
      </c>
    </row>
    <row r="27" spans="1:6" ht="14.25" customHeight="1">
      <c r="A27" s="623"/>
      <c r="B27" s="701" t="s">
        <v>1137</v>
      </c>
      <c r="C27" s="624">
        <v>158</v>
      </c>
      <c r="D27" s="625">
        <v>142</v>
      </c>
      <c r="E27" s="624">
        <v>15</v>
      </c>
      <c r="F27" s="627" t="s">
        <v>1680</v>
      </c>
    </row>
    <row r="28" spans="1:6" ht="14.25" customHeight="1">
      <c r="A28" s="623"/>
      <c r="B28" s="701" t="s">
        <v>1138</v>
      </c>
      <c r="C28" s="624">
        <v>156</v>
      </c>
      <c r="D28" s="625">
        <v>146</v>
      </c>
      <c r="E28" s="624">
        <v>23</v>
      </c>
      <c r="F28" s="627" t="s">
        <v>1680</v>
      </c>
    </row>
    <row r="29" spans="1:6" ht="14.25" customHeight="1">
      <c r="A29" s="623" t="s">
        <v>40</v>
      </c>
      <c r="B29" s="701" t="s">
        <v>1839</v>
      </c>
      <c r="C29" s="624">
        <v>156</v>
      </c>
      <c r="D29" s="625">
        <v>132</v>
      </c>
      <c r="E29" s="624">
        <v>8</v>
      </c>
      <c r="F29" s="627">
        <v>13999</v>
      </c>
    </row>
    <row r="30" spans="1:6" ht="14.25" customHeight="1">
      <c r="A30" s="623"/>
      <c r="B30" s="701" t="s">
        <v>1840</v>
      </c>
      <c r="C30" s="624">
        <v>167</v>
      </c>
      <c r="D30" s="625">
        <v>148</v>
      </c>
      <c r="E30" s="624">
        <v>18</v>
      </c>
      <c r="F30" s="627">
        <v>16102</v>
      </c>
    </row>
    <row r="31" spans="1:6" ht="14.25" customHeight="1">
      <c r="A31" s="623"/>
      <c r="B31" s="701" t="s">
        <v>439</v>
      </c>
      <c r="C31" s="624">
        <v>148</v>
      </c>
      <c r="D31" s="625">
        <v>141</v>
      </c>
      <c r="E31" s="624">
        <v>9</v>
      </c>
      <c r="F31" s="627" t="s">
        <v>1680</v>
      </c>
    </row>
    <row r="32" spans="1:6" ht="14.25" customHeight="1">
      <c r="A32" s="623"/>
      <c r="B32" s="701" t="s">
        <v>454</v>
      </c>
      <c r="C32" s="624">
        <v>146</v>
      </c>
      <c r="D32" s="625">
        <v>133</v>
      </c>
      <c r="E32" s="624">
        <v>5</v>
      </c>
      <c r="F32" s="627" t="s">
        <v>1680</v>
      </c>
    </row>
    <row r="33" spans="1:6" ht="14.25" customHeight="1">
      <c r="A33" s="623"/>
      <c r="B33" s="701" t="s">
        <v>1841</v>
      </c>
      <c r="C33" s="624">
        <v>143</v>
      </c>
      <c r="D33" s="625">
        <v>128</v>
      </c>
      <c r="E33" s="624">
        <v>3</v>
      </c>
      <c r="F33" s="627" t="s">
        <v>1680</v>
      </c>
    </row>
    <row r="34" spans="1:6" ht="14.25" customHeight="1">
      <c r="A34" s="623"/>
      <c r="B34" s="701" t="s">
        <v>1842</v>
      </c>
      <c r="C34" s="624">
        <v>157</v>
      </c>
      <c r="D34" s="625">
        <v>149</v>
      </c>
      <c r="E34" s="624">
        <v>8</v>
      </c>
      <c r="F34" s="627" t="s">
        <v>1680</v>
      </c>
    </row>
    <row r="35" spans="1:6" ht="14.25" customHeight="1">
      <c r="A35" s="623"/>
      <c r="B35" s="701" t="s">
        <v>1492</v>
      </c>
      <c r="C35" s="624">
        <v>149</v>
      </c>
      <c r="D35" s="625">
        <v>128</v>
      </c>
      <c r="E35" s="624">
        <v>9</v>
      </c>
      <c r="F35" s="627">
        <v>12883</v>
      </c>
    </row>
    <row r="36" spans="1:6" ht="14.25" customHeight="1">
      <c r="A36" s="623" t="s">
        <v>42</v>
      </c>
      <c r="B36" s="701" t="s">
        <v>1139</v>
      </c>
      <c r="C36" s="624">
        <v>137</v>
      </c>
      <c r="D36" s="625">
        <v>116</v>
      </c>
      <c r="E36" s="624" t="s">
        <v>1680</v>
      </c>
      <c r="F36" s="627" t="s">
        <v>1680</v>
      </c>
    </row>
    <row r="37" spans="1:6" ht="14.25" customHeight="1">
      <c r="A37" s="623"/>
      <c r="B37" s="701" t="s">
        <v>448</v>
      </c>
      <c r="C37" s="624">
        <v>156</v>
      </c>
      <c r="D37" s="625">
        <v>129</v>
      </c>
      <c r="E37" s="624">
        <v>4</v>
      </c>
      <c r="F37" s="627" t="s">
        <v>1680</v>
      </c>
    </row>
    <row r="38" spans="1:6" ht="14.25" customHeight="1">
      <c r="A38" s="623" t="s">
        <v>43</v>
      </c>
      <c r="B38" s="701" t="s">
        <v>1843</v>
      </c>
      <c r="C38" s="624">
        <v>142</v>
      </c>
      <c r="D38" s="625">
        <v>137</v>
      </c>
      <c r="E38" s="624">
        <v>2</v>
      </c>
      <c r="F38" s="627">
        <v>11384</v>
      </c>
    </row>
    <row r="39" spans="1:6" ht="14.25" customHeight="1">
      <c r="A39" s="623"/>
      <c r="B39" s="701" t="s">
        <v>1489</v>
      </c>
      <c r="C39" s="624">
        <v>128</v>
      </c>
      <c r="D39" s="625">
        <v>114</v>
      </c>
      <c r="E39" s="624" t="s">
        <v>1680</v>
      </c>
      <c r="F39" s="627" t="s">
        <v>1680</v>
      </c>
    </row>
    <row r="40" spans="1:6" ht="14.25" customHeight="1">
      <c r="A40" s="623" t="s">
        <v>44</v>
      </c>
      <c r="B40" s="701" t="s">
        <v>1844</v>
      </c>
      <c r="C40" s="624">
        <v>130</v>
      </c>
      <c r="D40" s="625">
        <v>119</v>
      </c>
      <c r="E40" s="702" t="s">
        <v>1680</v>
      </c>
      <c r="F40" s="627" t="s">
        <v>1680</v>
      </c>
    </row>
    <row r="41" spans="1:6" ht="14.25" customHeight="1">
      <c r="A41" s="623"/>
      <c r="B41" s="701" t="s">
        <v>1845</v>
      </c>
      <c r="C41" s="624">
        <v>131</v>
      </c>
      <c r="D41" s="625">
        <v>120</v>
      </c>
      <c r="E41" s="702" t="s">
        <v>1680</v>
      </c>
      <c r="F41" s="627" t="s">
        <v>1680</v>
      </c>
    </row>
    <row r="42" spans="1:6" ht="14.25" customHeight="1">
      <c r="A42" s="623"/>
      <c r="B42" s="701" t="s">
        <v>1846</v>
      </c>
      <c r="C42" s="624">
        <v>136</v>
      </c>
      <c r="D42" s="625">
        <v>128</v>
      </c>
      <c r="E42" s="624">
        <v>2</v>
      </c>
      <c r="F42" s="627" t="s">
        <v>1680</v>
      </c>
    </row>
    <row r="43" spans="1:6" ht="14.25" customHeight="1">
      <c r="A43" s="623"/>
      <c r="B43" s="701" t="s">
        <v>1847</v>
      </c>
      <c r="C43" s="624">
        <v>130</v>
      </c>
      <c r="D43" s="625">
        <v>121</v>
      </c>
      <c r="E43" s="624">
        <v>1</v>
      </c>
      <c r="F43" s="627" t="s">
        <v>1680</v>
      </c>
    </row>
    <row r="44" spans="1:6" ht="14.25" customHeight="1">
      <c r="A44" s="623"/>
      <c r="B44" s="701" t="s">
        <v>1848</v>
      </c>
      <c r="C44" s="624">
        <v>159</v>
      </c>
      <c r="D44" s="625">
        <v>142</v>
      </c>
      <c r="E44" s="624">
        <v>5</v>
      </c>
      <c r="F44" s="627">
        <v>9679</v>
      </c>
    </row>
    <row r="45" spans="1:6" ht="14.25" customHeight="1">
      <c r="A45" s="623" t="s">
        <v>45</v>
      </c>
      <c r="B45" s="701" t="s">
        <v>452</v>
      </c>
      <c r="C45" s="624">
        <v>147</v>
      </c>
      <c r="D45" s="625">
        <v>137</v>
      </c>
      <c r="E45" s="624">
        <v>8</v>
      </c>
      <c r="F45" s="627" t="s">
        <v>1680</v>
      </c>
    </row>
    <row r="46" spans="1:6" ht="14.25" customHeight="1">
      <c r="A46" s="623"/>
      <c r="B46" s="701" t="s">
        <v>446</v>
      </c>
      <c r="C46" s="624">
        <v>140</v>
      </c>
      <c r="D46" s="625">
        <v>135</v>
      </c>
      <c r="E46" s="624">
        <v>6</v>
      </c>
      <c r="F46" s="627" t="s">
        <v>1680</v>
      </c>
    </row>
    <row r="47" spans="1:6" ht="14.25" customHeight="1">
      <c r="A47" s="623"/>
      <c r="B47" s="701" t="s">
        <v>1140</v>
      </c>
      <c r="C47" s="624">
        <v>153</v>
      </c>
      <c r="D47" s="625">
        <v>145</v>
      </c>
      <c r="E47" s="624">
        <v>12</v>
      </c>
      <c r="F47" s="627" t="s">
        <v>1680</v>
      </c>
    </row>
    <row r="48" spans="1:6" ht="14.25" customHeight="1">
      <c r="A48" s="623"/>
      <c r="B48" s="701" t="s">
        <v>442</v>
      </c>
      <c r="C48" s="624">
        <v>175</v>
      </c>
      <c r="D48" s="625">
        <v>154</v>
      </c>
      <c r="E48" s="624">
        <v>15</v>
      </c>
      <c r="F48" s="627" t="s">
        <v>1680</v>
      </c>
    </row>
    <row r="49" spans="1:6" ht="14.25" customHeight="1">
      <c r="A49" s="623"/>
      <c r="B49" s="701" t="s">
        <v>1197</v>
      </c>
      <c r="C49" s="624">
        <v>189</v>
      </c>
      <c r="D49" s="625">
        <v>173</v>
      </c>
      <c r="E49" s="624">
        <v>15</v>
      </c>
      <c r="F49" s="627" t="s">
        <v>1680</v>
      </c>
    </row>
    <row r="50" spans="1:6" ht="14.25" customHeight="1">
      <c r="A50" s="623"/>
      <c r="B50" s="701" t="s">
        <v>1849</v>
      </c>
      <c r="C50" s="624">
        <v>154</v>
      </c>
      <c r="D50" s="625">
        <v>137</v>
      </c>
      <c r="E50" s="624">
        <v>11</v>
      </c>
      <c r="F50" s="627">
        <v>15948</v>
      </c>
    </row>
    <row r="51" spans="1:6" ht="14.25" customHeight="1">
      <c r="A51" s="623"/>
      <c r="B51" s="701" t="s">
        <v>1246</v>
      </c>
      <c r="C51" s="624">
        <v>189</v>
      </c>
      <c r="D51" s="625">
        <v>170</v>
      </c>
      <c r="E51" s="624">
        <v>17</v>
      </c>
      <c r="F51" s="627" t="s">
        <v>1680</v>
      </c>
    </row>
    <row r="52" spans="1:6" ht="14.25" customHeight="1">
      <c r="A52" s="623"/>
      <c r="B52" s="701" t="s">
        <v>1141</v>
      </c>
      <c r="C52" s="624">
        <v>164</v>
      </c>
      <c r="D52" s="625">
        <v>154</v>
      </c>
      <c r="E52" s="624">
        <v>17</v>
      </c>
      <c r="F52" s="627" t="s">
        <v>1680</v>
      </c>
    </row>
    <row r="53" spans="1:6" ht="14.25" customHeight="1">
      <c r="A53" s="623"/>
      <c r="B53" s="701" t="s">
        <v>1850</v>
      </c>
      <c r="C53" s="624">
        <v>153</v>
      </c>
      <c r="D53" s="625">
        <v>141</v>
      </c>
      <c r="E53" s="624">
        <v>29</v>
      </c>
      <c r="F53" s="627">
        <v>19471</v>
      </c>
    </row>
    <row r="54" spans="1:6" ht="14.25" customHeight="1">
      <c r="A54" s="623" t="s">
        <v>46</v>
      </c>
      <c r="B54" s="701" t="s">
        <v>450</v>
      </c>
      <c r="C54" s="624">
        <v>148</v>
      </c>
      <c r="D54" s="625">
        <v>139</v>
      </c>
      <c r="E54" s="624">
        <v>9</v>
      </c>
      <c r="F54" s="627" t="s">
        <v>1680</v>
      </c>
    </row>
    <row r="55" spans="1:6" ht="14.25" customHeight="1">
      <c r="A55" s="623"/>
      <c r="B55" s="701" t="s">
        <v>998</v>
      </c>
      <c r="C55" s="624">
        <v>152</v>
      </c>
      <c r="D55" s="625">
        <v>139</v>
      </c>
      <c r="E55" s="624">
        <v>15</v>
      </c>
      <c r="F55" s="627" t="s">
        <v>1680</v>
      </c>
    </row>
    <row r="56" spans="1:6" ht="14.25" customHeight="1">
      <c r="A56" s="623" t="s">
        <v>1851</v>
      </c>
      <c r="B56" s="701" t="s">
        <v>1852</v>
      </c>
      <c r="C56" s="624">
        <v>134</v>
      </c>
      <c r="D56" s="625">
        <v>129</v>
      </c>
      <c r="E56" s="624">
        <v>4</v>
      </c>
      <c r="F56" s="627">
        <v>10684</v>
      </c>
    </row>
    <row r="57" spans="1:6" ht="14.25" customHeight="1">
      <c r="A57" s="623"/>
      <c r="B57" s="701" t="s">
        <v>1490</v>
      </c>
      <c r="C57" s="624">
        <v>138</v>
      </c>
      <c r="D57" s="625">
        <v>126</v>
      </c>
      <c r="E57" s="624">
        <v>3</v>
      </c>
      <c r="F57" s="627" t="s">
        <v>1680</v>
      </c>
    </row>
    <row r="58" spans="1:6" ht="14.25" customHeight="1">
      <c r="A58" s="623"/>
      <c r="B58" s="701" t="s">
        <v>1247</v>
      </c>
      <c r="C58" s="624">
        <v>134</v>
      </c>
      <c r="D58" s="625">
        <v>126</v>
      </c>
      <c r="E58" s="624">
        <v>3</v>
      </c>
      <c r="F58" s="627" t="s">
        <v>1680</v>
      </c>
    </row>
    <row r="59" spans="1:6" ht="14.25" customHeight="1">
      <c r="A59" s="623"/>
      <c r="B59" s="701" t="s">
        <v>1142</v>
      </c>
      <c r="C59" s="624">
        <v>127</v>
      </c>
      <c r="D59" s="625">
        <v>122</v>
      </c>
      <c r="E59" s="624">
        <v>1</v>
      </c>
      <c r="F59" s="627" t="s">
        <v>1680</v>
      </c>
    </row>
    <row r="60" spans="1:6" ht="14.25" customHeight="1">
      <c r="A60" s="623"/>
      <c r="B60" s="701" t="s">
        <v>449</v>
      </c>
      <c r="C60" s="624">
        <v>131</v>
      </c>
      <c r="D60" s="625">
        <v>116</v>
      </c>
      <c r="E60" s="624" t="s">
        <v>1680</v>
      </c>
      <c r="F60" s="627" t="s">
        <v>1680</v>
      </c>
    </row>
    <row r="61" spans="1:6" ht="14.25" customHeight="1">
      <c r="A61" s="623" t="s">
        <v>419</v>
      </c>
      <c r="B61" s="701" t="s">
        <v>1853</v>
      </c>
      <c r="C61" s="624">
        <v>153</v>
      </c>
      <c r="D61" s="625">
        <v>141</v>
      </c>
      <c r="E61" s="624">
        <v>8</v>
      </c>
      <c r="F61" s="627">
        <v>12626</v>
      </c>
    </row>
    <row r="62" spans="1:6" ht="14.25" customHeight="1">
      <c r="A62" s="623"/>
      <c r="B62" s="701" t="s">
        <v>438</v>
      </c>
      <c r="C62" s="624">
        <v>174</v>
      </c>
      <c r="D62" s="625">
        <v>161</v>
      </c>
      <c r="E62" s="624">
        <v>22</v>
      </c>
      <c r="F62" s="627" t="s">
        <v>1854</v>
      </c>
    </row>
    <row r="63" spans="1:6" ht="14.25" customHeight="1">
      <c r="A63" s="623"/>
      <c r="B63" s="701" t="s">
        <v>1855</v>
      </c>
      <c r="C63" s="624">
        <v>170</v>
      </c>
      <c r="D63" s="625">
        <v>150</v>
      </c>
      <c r="E63" s="624">
        <v>31</v>
      </c>
      <c r="F63" s="627">
        <v>21294</v>
      </c>
    </row>
    <row r="64" spans="1:6" ht="14.25" customHeight="1">
      <c r="A64" s="623"/>
      <c r="B64" s="701" t="s">
        <v>441</v>
      </c>
      <c r="C64" s="624">
        <v>160</v>
      </c>
      <c r="D64" s="625">
        <v>153</v>
      </c>
      <c r="E64" s="624">
        <v>14</v>
      </c>
      <c r="F64" s="627" t="s">
        <v>1680</v>
      </c>
    </row>
    <row r="65" spans="1:6">
      <c r="A65" s="623" t="s">
        <v>420</v>
      </c>
      <c r="B65" s="701" t="s">
        <v>443</v>
      </c>
      <c r="C65" s="624">
        <v>144</v>
      </c>
      <c r="D65" s="625">
        <v>136</v>
      </c>
      <c r="E65" s="624">
        <v>3</v>
      </c>
      <c r="F65" s="627" t="s">
        <v>1680</v>
      </c>
    </row>
    <row r="66" spans="1:6" ht="12.75">
      <c r="A66" s="623"/>
      <c r="B66" s="701" t="s">
        <v>1856</v>
      </c>
      <c r="C66" s="624">
        <v>152</v>
      </c>
      <c r="D66" s="625">
        <v>141</v>
      </c>
      <c r="E66" s="624">
        <v>12</v>
      </c>
      <c r="F66" s="627">
        <v>11444</v>
      </c>
    </row>
    <row r="67" spans="1:6" ht="10.5" customHeight="1"/>
    <row r="68" spans="1:6" ht="112.5" customHeight="1">
      <c r="A68" s="749" t="s">
        <v>1491</v>
      </c>
      <c r="B68" s="777"/>
      <c r="C68" s="777"/>
      <c r="D68" s="777"/>
      <c r="E68" s="777"/>
      <c r="F68" s="777"/>
    </row>
    <row r="69" spans="1:6" ht="21" customHeight="1">
      <c r="A69" s="777" t="s">
        <v>970</v>
      </c>
      <c r="B69" s="777"/>
      <c r="C69" s="777"/>
      <c r="D69" s="777"/>
      <c r="E69" s="777"/>
      <c r="F69" s="777"/>
    </row>
    <row r="70" spans="1:6" ht="103.5" customHeight="1">
      <c r="A70" s="749" t="s">
        <v>999</v>
      </c>
      <c r="B70" s="749"/>
      <c r="C70" s="749"/>
      <c r="D70" s="749"/>
      <c r="E70" s="749"/>
      <c r="F70" s="749"/>
    </row>
    <row r="71" spans="1:6" ht="24" customHeight="1">
      <c r="A71" s="749" t="s">
        <v>971</v>
      </c>
      <c r="B71" s="749"/>
      <c r="C71" s="749"/>
      <c r="D71" s="749"/>
      <c r="E71" s="749"/>
      <c r="F71" s="749"/>
    </row>
  </sheetData>
  <customSheetViews>
    <customSheetView guid="{17A61E15-CB34-4E45-B54C-4890B27A542F}" showGridLines="0">
      <pane ySplit="6" topLeftCell="A7" activePane="bottomLeft" state="frozen"/>
      <selection pane="bottomLeft" activeCell="F17" sqref="F17"/>
      <pageMargins left="0.78740157480314965" right="0.78740157480314965" top="0.78740157480314965" bottom="0.59055118110236227" header="0.51181102362204722" footer="0.51181102362204722"/>
      <pageSetup paperSize="9" orientation="portrait" r:id="rId1"/>
      <headerFooter alignWithMargins="0"/>
    </customSheetView>
  </customSheetViews>
  <mergeCells count="9">
    <mergeCell ref="A68:F68"/>
    <mergeCell ref="A69:F69"/>
    <mergeCell ref="A70:F70"/>
    <mergeCell ref="A71:F71"/>
    <mergeCell ref="E4:E6"/>
    <mergeCell ref="A4:B6"/>
    <mergeCell ref="C4:D4"/>
    <mergeCell ref="C6:D6"/>
    <mergeCell ref="F4:F5"/>
  </mergeCells>
  <phoneticPr fontId="11" type="noConversion"/>
  <hyperlinks>
    <hyperlink ref="H1" location="'Spis tablic_Contents'!A1" display="&lt; POWRÓT"/>
    <hyperlink ref="H2" location="'Spis tablic_Contents'!A1" display="&lt; BACK"/>
  </hyperlinks>
  <pageMargins left="0.78740157480314965" right="0.78740157480314965" top="0.78740157480314965" bottom="0.59055118110236227" header="0.51181102362204722" footer="0.51181102362204722"/>
  <pageSetup paperSize="9" orientation="portrait" r:id="rId2"/>
  <headerFooter alignWithMargins="0"/>
</worksheet>
</file>

<file path=xl/worksheets/sheet36.xml><?xml version="1.0" encoding="utf-8"?>
<worksheet xmlns="http://schemas.openxmlformats.org/spreadsheetml/2006/main" xmlns:r="http://schemas.openxmlformats.org/officeDocument/2006/relationships">
  <dimension ref="A1:I25"/>
  <sheetViews>
    <sheetView showGridLines="0" zoomScaleNormal="100" workbookViewId="0">
      <selection activeCell="E32" sqref="E32"/>
    </sheetView>
  </sheetViews>
  <sheetFormatPr defaultRowHeight="11.25"/>
  <cols>
    <col min="1" max="1" width="22.5703125" style="71" customWidth="1"/>
    <col min="2" max="5" width="9.85546875" style="71" customWidth="1"/>
    <col min="6" max="6" width="20" style="71" customWidth="1"/>
    <col min="7" max="16384" width="9.140625" style="71"/>
  </cols>
  <sheetData>
    <row r="1" spans="1:9" ht="14.25" customHeight="1">
      <c r="A1" s="32" t="s">
        <v>1858</v>
      </c>
      <c r="B1" s="32"/>
      <c r="C1" s="32"/>
      <c r="D1" s="32"/>
      <c r="E1" s="32"/>
      <c r="F1" s="32"/>
      <c r="H1" s="97" t="s">
        <v>877</v>
      </c>
      <c r="I1" s="118"/>
    </row>
    <row r="2" spans="1:9" ht="14.25" customHeight="1">
      <c r="A2" s="432" t="s">
        <v>1534</v>
      </c>
      <c r="B2" s="32"/>
      <c r="C2" s="565"/>
      <c r="D2" s="565"/>
      <c r="E2" s="565"/>
      <c r="F2" s="565"/>
      <c r="H2" s="100" t="s">
        <v>878</v>
      </c>
      <c r="I2" s="118"/>
    </row>
    <row r="3" spans="1:9" ht="14.25" customHeight="1">
      <c r="A3" s="40" t="s">
        <v>1535</v>
      </c>
      <c r="B3" s="41"/>
      <c r="C3" s="41"/>
      <c r="D3" s="41"/>
      <c r="E3" s="41"/>
      <c r="F3" s="41"/>
    </row>
    <row r="4" spans="1:9" ht="5.0999999999999996" customHeight="1">
      <c r="A4" s="119"/>
      <c r="B4" s="120"/>
      <c r="C4" s="120"/>
      <c r="D4" s="120"/>
      <c r="E4" s="120"/>
      <c r="F4" s="119"/>
    </row>
    <row r="5" spans="1:9" ht="84" customHeight="1">
      <c r="A5" s="716" t="s">
        <v>462</v>
      </c>
      <c r="B5" s="211" t="s">
        <v>465</v>
      </c>
      <c r="C5" s="212" t="s">
        <v>466</v>
      </c>
      <c r="D5" s="211" t="s">
        <v>467</v>
      </c>
      <c r="E5" s="212" t="s">
        <v>468</v>
      </c>
      <c r="F5" s="762" t="s">
        <v>464</v>
      </c>
    </row>
    <row r="6" spans="1:9" ht="22.5" customHeight="1">
      <c r="A6" s="741"/>
      <c r="B6" s="746" t="s">
        <v>463</v>
      </c>
      <c r="C6" s="746"/>
      <c r="D6" s="715"/>
      <c r="E6" s="747"/>
      <c r="F6" s="763"/>
    </row>
    <row r="7" spans="1:9" ht="14.25" customHeight="1">
      <c r="A7" s="305" t="s">
        <v>469</v>
      </c>
      <c r="B7" s="196">
        <v>8.6999999999999994E-3</v>
      </c>
      <c r="C7" s="196" t="s">
        <v>997</v>
      </c>
      <c r="D7" s="196" t="s">
        <v>997</v>
      </c>
      <c r="E7" s="566" t="s">
        <v>997</v>
      </c>
      <c r="F7" s="107" t="s">
        <v>470</v>
      </c>
    </row>
    <row r="8" spans="1:9" ht="14.25" customHeight="1">
      <c r="A8" s="135" t="s">
        <v>471</v>
      </c>
      <c r="B8" s="76">
        <v>0.4</v>
      </c>
      <c r="C8" s="136" t="s">
        <v>997</v>
      </c>
      <c r="D8" s="136" t="s">
        <v>997</v>
      </c>
      <c r="E8" s="567" t="s">
        <v>997</v>
      </c>
      <c r="F8" s="107" t="s">
        <v>472</v>
      </c>
    </row>
    <row r="9" spans="1:9" ht="14.25" customHeight="1">
      <c r="A9" s="135" t="s">
        <v>473</v>
      </c>
      <c r="B9" s="76">
        <v>1.1000000000000001</v>
      </c>
      <c r="C9" s="136" t="s">
        <v>997</v>
      </c>
      <c r="D9" s="136" t="s">
        <v>997</v>
      </c>
      <c r="E9" s="567">
        <v>5</v>
      </c>
      <c r="F9" s="107" t="s">
        <v>474</v>
      </c>
    </row>
    <row r="10" spans="1:9" ht="14.25" customHeight="1">
      <c r="A10" s="135" t="s">
        <v>475</v>
      </c>
      <c r="B10" s="76">
        <v>1.905</v>
      </c>
      <c r="C10" s="136" t="s">
        <v>997</v>
      </c>
      <c r="D10" s="136" t="s">
        <v>997</v>
      </c>
      <c r="E10" s="136" t="s">
        <v>997</v>
      </c>
      <c r="F10" s="107" t="s">
        <v>476</v>
      </c>
    </row>
    <row r="11" spans="1:9" ht="14.25" customHeight="1">
      <c r="A11" s="135" t="s">
        <v>477</v>
      </c>
      <c r="B11" s="76">
        <v>2.0000000000000001E-4</v>
      </c>
      <c r="C11" s="136" t="s">
        <v>997</v>
      </c>
      <c r="D11" s="136">
        <v>2.0000000000000001E-4</v>
      </c>
      <c r="E11" s="136" t="s">
        <v>997</v>
      </c>
      <c r="F11" s="107" t="s">
        <v>49</v>
      </c>
    </row>
    <row r="12" spans="1:9" ht="14.25" customHeight="1">
      <c r="A12" s="135" t="s">
        <v>775</v>
      </c>
      <c r="B12" s="76">
        <v>6.0000000000000001E-3</v>
      </c>
      <c r="C12" s="136" t="s">
        <v>997</v>
      </c>
      <c r="D12" s="136">
        <v>4.7999999999999996E-3</v>
      </c>
      <c r="E12" s="136" t="s">
        <v>997</v>
      </c>
      <c r="F12" s="107" t="s">
        <v>490</v>
      </c>
    </row>
    <row r="13" spans="1:9" ht="14.25" customHeight="1">
      <c r="A13" s="135" t="s">
        <v>776</v>
      </c>
      <c r="B13" s="76">
        <v>32.926200000000001</v>
      </c>
      <c r="C13" s="136" t="s">
        <v>997</v>
      </c>
      <c r="D13" s="136" t="s">
        <v>997</v>
      </c>
      <c r="E13" s="136" t="s">
        <v>997</v>
      </c>
      <c r="F13" s="107" t="s">
        <v>777</v>
      </c>
    </row>
    <row r="14" spans="1:9" ht="14.25" customHeight="1">
      <c r="A14" s="144" t="s">
        <v>778</v>
      </c>
      <c r="B14" s="76">
        <v>32.926200000000001</v>
      </c>
      <c r="C14" s="136" t="s">
        <v>997</v>
      </c>
      <c r="D14" s="136" t="s">
        <v>997</v>
      </c>
      <c r="E14" s="136" t="s">
        <v>997</v>
      </c>
      <c r="F14" s="92" t="s">
        <v>779</v>
      </c>
    </row>
    <row r="15" spans="1:9" ht="14.25" customHeight="1">
      <c r="A15" s="440" t="s">
        <v>780</v>
      </c>
      <c r="B15" s="76" t="s">
        <v>997</v>
      </c>
      <c r="C15" s="136" t="s">
        <v>997</v>
      </c>
      <c r="D15" s="136" t="s">
        <v>997</v>
      </c>
      <c r="E15" s="136" t="s">
        <v>997</v>
      </c>
      <c r="F15" s="96" t="s">
        <v>781</v>
      </c>
    </row>
    <row r="16" spans="1:9" ht="14.25" customHeight="1">
      <c r="A16" s="440" t="s">
        <v>782</v>
      </c>
      <c r="B16" s="76" t="s">
        <v>997</v>
      </c>
      <c r="C16" s="136" t="s">
        <v>997</v>
      </c>
      <c r="D16" s="136" t="s">
        <v>997</v>
      </c>
      <c r="E16" s="136" t="s">
        <v>997</v>
      </c>
      <c r="F16" s="96" t="s">
        <v>783</v>
      </c>
    </row>
    <row r="17" spans="1:6" ht="14.25" customHeight="1">
      <c r="A17" s="440" t="s">
        <v>784</v>
      </c>
      <c r="B17" s="76" t="s">
        <v>997</v>
      </c>
      <c r="C17" s="136" t="s">
        <v>997</v>
      </c>
      <c r="D17" s="136" t="s">
        <v>997</v>
      </c>
      <c r="E17" s="136" t="s">
        <v>997</v>
      </c>
      <c r="F17" s="96" t="s">
        <v>785</v>
      </c>
    </row>
    <row r="18" spans="1:6" ht="14.25" customHeight="1">
      <c r="A18" s="440" t="s">
        <v>786</v>
      </c>
      <c r="B18" s="76" t="s">
        <v>997</v>
      </c>
      <c r="C18" s="136" t="s">
        <v>997</v>
      </c>
      <c r="D18" s="136" t="s">
        <v>997</v>
      </c>
      <c r="E18" s="136" t="s">
        <v>997</v>
      </c>
      <c r="F18" s="96" t="s">
        <v>787</v>
      </c>
    </row>
    <row r="19" spans="1:6" ht="14.25" customHeight="1">
      <c r="A19" s="135" t="s">
        <v>788</v>
      </c>
      <c r="B19" s="76">
        <v>0.33600000000000002</v>
      </c>
      <c r="C19" s="136" t="s">
        <v>997</v>
      </c>
      <c r="D19" s="136" t="s">
        <v>997</v>
      </c>
      <c r="E19" s="136" t="s">
        <v>997</v>
      </c>
      <c r="F19" s="107" t="s">
        <v>789</v>
      </c>
    </row>
    <row r="20" spans="1:6" ht="14.25" customHeight="1">
      <c r="A20" s="135" t="s">
        <v>790</v>
      </c>
      <c r="B20" s="76">
        <v>2.0000000000000001E-4</v>
      </c>
      <c r="C20" s="136" t="s">
        <v>997</v>
      </c>
      <c r="D20" s="136" t="s">
        <v>997</v>
      </c>
      <c r="E20" s="136" t="s">
        <v>997</v>
      </c>
      <c r="F20" s="107" t="s">
        <v>791</v>
      </c>
    </row>
    <row r="21" spans="1:6" ht="5.0999999999999996" customHeight="1"/>
    <row r="22" spans="1:6" ht="14.25" customHeight="1">
      <c r="A22" s="836" t="s">
        <v>1532</v>
      </c>
      <c r="B22" s="836"/>
      <c r="C22" s="836"/>
      <c r="D22" s="836"/>
      <c r="E22" s="836"/>
      <c r="F22" s="836"/>
    </row>
    <row r="23" spans="1:6" ht="14.25" customHeight="1">
      <c r="A23" s="835" t="s">
        <v>962</v>
      </c>
      <c r="B23" s="835"/>
      <c r="C23" s="835"/>
      <c r="D23" s="835"/>
      <c r="E23" s="835"/>
      <c r="F23" s="835"/>
    </row>
    <row r="24" spans="1:6" ht="14.25" customHeight="1">
      <c r="A24" s="836" t="s">
        <v>1533</v>
      </c>
      <c r="B24" s="836"/>
      <c r="C24" s="836"/>
      <c r="D24" s="836"/>
      <c r="E24" s="836"/>
      <c r="F24" s="836"/>
    </row>
    <row r="25" spans="1:6" ht="14.25" customHeight="1">
      <c r="A25" s="836" t="s">
        <v>1260</v>
      </c>
      <c r="B25" s="836"/>
      <c r="C25" s="836"/>
      <c r="D25" s="836"/>
      <c r="E25" s="836"/>
      <c r="F25" s="836"/>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3:F23"/>
    <mergeCell ref="A24:F24"/>
    <mergeCell ref="A25:F25"/>
    <mergeCell ref="A5:A6"/>
    <mergeCell ref="B6:E6"/>
    <mergeCell ref="F5:F6"/>
    <mergeCell ref="A22:F22"/>
  </mergeCells>
  <phoneticPr fontId="11"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7.xml><?xml version="1.0" encoding="utf-8"?>
<worksheet xmlns="http://schemas.openxmlformats.org/spreadsheetml/2006/main" xmlns:r="http://schemas.openxmlformats.org/officeDocument/2006/relationships">
  <dimension ref="A1:L28"/>
  <sheetViews>
    <sheetView showGridLines="0" zoomScaleNormal="100" workbookViewId="0">
      <selection activeCell="K1" sqref="K1"/>
    </sheetView>
  </sheetViews>
  <sheetFormatPr defaultRowHeight="11.25"/>
  <cols>
    <col min="1" max="1" width="25.140625" style="71" customWidth="1"/>
    <col min="2" max="2" width="8.5703125" style="71" customWidth="1"/>
    <col min="3" max="5" width="9" style="71" customWidth="1"/>
    <col min="6" max="6" width="8.5703125" style="71" customWidth="1"/>
    <col min="7" max="7" width="8.85546875" style="71" customWidth="1"/>
    <col min="8" max="8" width="8.7109375" style="71" customWidth="1"/>
    <col min="9" max="9" width="9" style="71" customWidth="1"/>
    <col min="10" max="16384" width="9.140625" style="71"/>
  </cols>
  <sheetData>
    <row r="1" spans="1:12" ht="14.25" customHeight="1">
      <c r="A1" s="32" t="s">
        <v>1857</v>
      </c>
      <c r="B1" s="32"/>
      <c r="C1" s="32"/>
      <c r="D1" s="32"/>
      <c r="E1" s="32"/>
      <c r="F1" s="32"/>
      <c r="G1" s="32"/>
      <c r="H1" s="32"/>
      <c r="I1" s="32"/>
      <c r="K1" s="97" t="s">
        <v>877</v>
      </c>
      <c r="L1" s="118"/>
    </row>
    <row r="2" spans="1:12" ht="14.25" customHeight="1">
      <c r="A2" s="40" t="s">
        <v>1639</v>
      </c>
      <c r="B2" s="41"/>
      <c r="C2" s="41"/>
      <c r="D2" s="41"/>
      <c r="E2" s="41"/>
      <c r="F2" s="41"/>
      <c r="G2" s="41"/>
      <c r="H2" s="41"/>
      <c r="I2" s="41"/>
      <c r="K2" s="100" t="s">
        <v>878</v>
      </c>
      <c r="L2" s="118"/>
    </row>
    <row r="3" spans="1:12" ht="5.0999999999999996" customHeight="1">
      <c r="A3" s="568"/>
      <c r="B3" s="120"/>
      <c r="C3" s="120"/>
      <c r="D3" s="120"/>
      <c r="E3" s="120"/>
      <c r="F3" s="120"/>
      <c r="G3" s="120"/>
      <c r="H3" s="120"/>
      <c r="I3" s="120"/>
      <c r="K3" s="101"/>
      <c r="L3" s="118"/>
    </row>
    <row r="4" spans="1:12" ht="41.25" customHeight="1">
      <c r="A4" s="716" t="s">
        <v>149</v>
      </c>
      <c r="B4" s="745" t="s">
        <v>1252</v>
      </c>
      <c r="C4" s="746"/>
      <c r="D4" s="746"/>
      <c r="E4" s="747"/>
      <c r="F4" s="746" t="s">
        <v>1251</v>
      </c>
      <c r="G4" s="746"/>
      <c r="H4" s="746"/>
      <c r="I4" s="746"/>
    </row>
    <row r="5" spans="1:12" ht="71.45" customHeight="1">
      <c r="A5" s="740"/>
      <c r="B5" s="742" t="s">
        <v>145</v>
      </c>
      <c r="C5" s="745" t="s">
        <v>194</v>
      </c>
      <c r="D5" s="746"/>
      <c r="E5" s="746"/>
      <c r="F5" s="742" t="s">
        <v>145</v>
      </c>
      <c r="G5" s="746" t="s">
        <v>192</v>
      </c>
      <c r="H5" s="746"/>
      <c r="I5" s="715"/>
    </row>
    <row r="6" spans="1:12" ht="22.5" customHeight="1">
      <c r="A6" s="741"/>
      <c r="B6" s="837"/>
      <c r="C6" s="615" t="s">
        <v>148</v>
      </c>
      <c r="D6" s="615" t="s">
        <v>146</v>
      </c>
      <c r="E6" s="614" t="s">
        <v>147</v>
      </c>
      <c r="F6" s="837"/>
      <c r="G6" s="615" t="s">
        <v>148</v>
      </c>
      <c r="H6" s="615" t="s">
        <v>146</v>
      </c>
      <c r="I6" s="612" t="s">
        <v>147</v>
      </c>
    </row>
    <row r="7" spans="1:12">
      <c r="A7" s="569" t="s">
        <v>107</v>
      </c>
      <c r="B7" s="627">
        <v>2</v>
      </c>
      <c r="C7" s="625">
        <v>17</v>
      </c>
      <c r="D7" s="629">
        <v>18.2</v>
      </c>
      <c r="E7" s="625">
        <v>19</v>
      </c>
      <c r="F7" s="626">
        <v>2</v>
      </c>
      <c r="G7" s="628">
        <v>20</v>
      </c>
      <c r="H7" s="634">
        <v>21.9</v>
      </c>
      <c r="I7" s="633">
        <v>24</v>
      </c>
    </row>
    <row r="8" spans="1:12">
      <c r="A8" s="231" t="s">
        <v>108</v>
      </c>
      <c r="B8" s="627">
        <v>2</v>
      </c>
      <c r="C8" s="625">
        <v>15</v>
      </c>
      <c r="D8" s="629">
        <v>18.8</v>
      </c>
      <c r="E8" s="625">
        <v>23</v>
      </c>
      <c r="F8" s="626">
        <v>2</v>
      </c>
      <c r="G8" s="628">
        <v>29</v>
      </c>
      <c r="H8" s="634">
        <v>32.200000000000003</v>
      </c>
      <c r="I8" s="626">
        <v>35</v>
      </c>
    </row>
    <row r="9" spans="1:12">
      <c r="A9" s="231" t="s">
        <v>109</v>
      </c>
      <c r="B9" s="627">
        <v>3</v>
      </c>
      <c r="C9" s="625">
        <v>27</v>
      </c>
      <c r="D9" s="629">
        <v>31.1</v>
      </c>
      <c r="E9" s="625">
        <v>34</v>
      </c>
      <c r="F9" s="626">
        <v>7</v>
      </c>
      <c r="G9" s="628">
        <v>36</v>
      </c>
      <c r="H9" s="634">
        <v>40.6</v>
      </c>
      <c r="I9" s="626">
        <v>47</v>
      </c>
    </row>
    <row r="10" spans="1:12">
      <c r="A10" s="231" t="s">
        <v>125</v>
      </c>
      <c r="B10" s="627">
        <v>3</v>
      </c>
      <c r="C10" s="625">
        <v>29</v>
      </c>
      <c r="D10" s="629">
        <v>32.4</v>
      </c>
      <c r="E10" s="625">
        <v>38</v>
      </c>
      <c r="F10" s="626">
        <v>6</v>
      </c>
      <c r="G10" s="628">
        <v>37</v>
      </c>
      <c r="H10" s="634">
        <v>43.7</v>
      </c>
      <c r="I10" s="626">
        <v>57</v>
      </c>
    </row>
    <row r="11" spans="1:12">
      <c r="A11" s="231" t="s">
        <v>126</v>
      </c>
      <c r="B11" s="627">
        <v>2</v>
      </c>
      <c r="C11" s="625">
        <v>19</v>
      </c>
      <c r="D11" s="629">
        <v>22.9</v>
      </c>
      <c r="E11" s="625">
        <v>27</v>
      </c>
      <c r="F11" s="626">
        <v>2</v>
      </c>
      <c r="G11" s="628">
        <v>25</v>
      </c>
      <c r="H11" s="634">
        <v>28</v>
      </c>
      <c r="I11" s="626">
        <v>31</v>
      </c>
    </row>
    <row r="12" spans="1:12">
      <c r="A12" s="231" t="s">
        <v>127</v>
      </c>
      <c r="B12" s="627">
        <v>4</v>
      </c>
      <c r="C12" s="625">
        <v>19</v>
      </c>
      <c r="D12" s="629">
        <v>22.4</v>
      </c>
      <c r="E12" s="625">
        <v>27</v>
      </c>
      <c r="F12" s="626">
        <v>9</v>
      </c>
      <c r="G12" s="628">
        <v>23</v>
      </c>
      <c r="H12" s="634">
        <v>34</v>
      </c>
      <c r="I12" s="626">
        <v>39</v>
      </c>
    </row>
    <row r="13" spans="1:12">
      <c r="A13" s="231" t="s">
        <v>128</v>
      </c>
      <c r="B13" s="627">
        <v>1</v>
      </c>
      <c r="C13" s="625">
        <v>24</v>
      </c>
      <c r="D13" s="629">
        <v>24</v>
      </c>
      <c r="E13" s="625">
        <v>24</v>
      </c>
      <c r="F13" s="626">
        <v>4</v>
      </c>
      <c r="G13" s="628">
        <v>27</v>
      </c>
      <c r="H13" s="634">
        <v>30.5</v>
      </c>
      <c r="I13" s="626">
        <v>33</v>
      </c>
    </row>
    <row r="14" spans="1:12">
      <c r="A14" s="231" t="s">
        <v>129</v>
      </c>
      <c r="B14" s="627">
        <v>1</v>
      </c>
      <c r="C14" s="625">
        <v>29</v>
      </c>
      <c r="D14" s="629">
        <v>29</v>
      </c>
      <c r="E14" s="625">
        <v>29</v>
      </c>
      <c r="F14" s="626">
        <v>2</v>
      </c>
      <c r="G14" s="628">
        <v>42</v>
      </c>
      <c r="H14" s="634">
        <v>44.7</v>
      </c>
      <c r="I14" s="626">
        <v>47</v>
      </c>
    </row>
    <row r="15" spans="1:12">
      <c r="A15" s="231" t="s">
        <v>130</v>
      </c>
      <c r="B15" s="627">
        <v>2</v>
      </c>
      <c r="C15" s="625">
        <v>15</v>
      </c>
      <c r="D15" s="629">
        <v>17.399999999999999</v>
      </c>
      <c r="E15" s="625">
        <v>19</v>
      </c>
      <c r="F15" s="626">
        <v>3</v>
      </c>
      <c r="G15" s="628">
        <v>22</v>
      </c>
      <c r="H15" s="634">
        <v>23.6</v>
      </c>
      <c r="I15" s="626">
        <v>26</v>
      </c>
    </row>
    <row r="16" spans="1:12">
      <c r="A16" s="231" t="s">
        <v>131</v>
      </c>
      <c r="B16" s="627">
        <v>2</v>
      </c>
      <c r="C16" s="625">
        <v>10</v>
      </c>
      <c r="D16" s="629">
        <v>11.5</v>
      </c>
      <c r="E16" s="625">
        <v>13</v>
      </c>
      <c r="F16" s="626">
        <v>10</v>
      </c>
      <c r="G16" s="628">
        <v>15</v>
      </c>
      <c r="H16" s="634">
        <v>18.899999999999999</v>
      </c>
      <c r="I16" s="626">
        <v>24</v>
      </c>
    </row>
    <row r="17" spans="1:9">
      <c r="A17" s="231" t="s">
        <v>132</v>
      </c>
      <c r="B17" s="627">
        <v>4</v>
      </c>
      <c r="C17" s="625">
        <v>19</v>
      </c>
      <c r="D17" s="629">
        <v>22.7</v>
      </c>
      <c r="E17" s="625">
        <v>26</v>
      </c>
      <c r="F17" s="626">
        <v>6</v>
      </c>
      <c r="G17" s="628">
        <v>28</v>
      </c>
      <c r="H17" s="634">
        <v>32.200000000000003</v>
      </c>
      <c r="I17" s="626">
        <v>41</v>
      </c>
    </row>
    <row r="18" spans="1:9">
      <c r="A18" s="231" t="s">
        <v>133</v>
      </c>
      <c r="B18" s="627">
        <v>3</v>
      </c>
      <c r="C18" s="625">
        <v>23</v>
      </c>
      <c r="D18" s="629">
        <v>24.8</v>
      </c>
      <c r="E18" s="625">
        <v>27</v>
      </c>
      <c r="F18" s="626">
        <v>2</v>
      </c>
      <c r="G18" s="628">
        <v>28</v>
      </c>
      <c r="H18" s="634">
        <v>30.2</v>
      </c>
      <c r="I18" s="626">
        <v>32</v>
      </c>
    </row>
    <row r="19" spans="1:9">
      <c r="A19" s="231" t="s">
        <v>139</v>
      </c>
      <c r="B19" s="627">
        <v>1</v>
      </c>
      <c r="C19" s="625">
        <v>18</v>
      </c>
      <c r="D19" s="629">
        <v>18</v>
      </c>
      <c r="E19" s="625">
        <v>18</v>
      </c>
      <c r="F19" s="626">
        <v>2</v>
      </c>
      <c r="G19" s="628">
        <v>26</v>
      </c>
      <c r="H19" s="634">
        <v>28.8</v>
      </c>
      <c r="I19" s="626">
        <v>31</v>
      </c>
    </row>
    <row r="20" spans="1:9">
      <c r="A20" s="231" t="s">
        <v>140</v>
      </c>
      <c r="B20" s="627">
        <v>2</v>
      </c>
      <c r="C20" s="625">
        <v>19</v>
      </c>
      <c r="D20" s="629">
        <v>21.2</v>
      </c>
      <c r="E20" s="625">
        <v>24</v>
      </c>
      <c r="F20" s="626">
        <v>2</v>
      </c>
      <c r="G20" s="628">
        <v>28</v>
      </c>
      <c r="H20" s="634">
        <v>30.4</v>
      </c>
      <c r="I20" s="626">
        <v>33</v>
      </c>
    </row>
    <row r="21" spans="1:9">
      <c r="A21" s="231" t="s">
        <v>141</v>
      </c>
      <c r="B21" s="627">
        <v>1</v>
      </c>
      <c r="C21" s="625">
        <v>16</v>
      </c>
      <c r="D21" s="629">
        <v>16</v>
      </c>
      <c r="E21" s="625">
        <v>16</v>
      </c>
      <c r="F21" s="626">
        <v>1</v>
      </c>
      <c r="G21" s="628">
        <v>23</v>
      </c>
      <c r="H21" s="634">
        <v>23</v>
      </c>
      <c r="I21" s="626">
        <v>23</v>
      </c>
    </row>
    <row r="22" spans="1:9">
      <c r="A22" s="231" t="s">
        <v>142</v>
      </c>
      <c r="B22" s="627">
        <v>1</v>
      </c>
      <c r="C22" s="625">
        <v>23</v>
      </c>
      <c r="D22" s="629">
        <v>23</v>
      </c>
      <c r="E22" s="625">
        <v>23</v>
      </c>
      <c r="F22" s="626">
        <v>2</v>
      </c>
      <c r="G22" s="628">
        <v>31</v>
      </c>
      <c r="H22" s="634">
        <v>31</v>
      </c>
      <c r="I22" s="626">
        <v>31</v>
      </c>
    </row>
    <row r="23" spans="1:9">
      <c r="A23" s="231" t="s">
        <v>137</v>
      </c>
      <c r="B23" s="627">
        <v>1</v>
      </c>
      <c r="C23" s="625">
        <v>22</v>
      </c>
      <c r="D23" s="629">
        <v>22</v>
      </c>
      <c r="E23" s="625">
        <v>22</v>
      </c>
      <c r="F23" s="626">
        <v>1</v>
      </c>
      <c r="G23" s="628">
        <v>28</v>
      </c>
      <c r="H23" s="634">
        <v>28</v>
      </c>
      <c r="I23" s="626">
        <v>28</v>
      </c>
    </row>
    <row r="24" spans="1:9">
      <c r="A24" s="231" t="s">
        <v>143</v>
      </c>
      <c r="B24" s="627">
        <v>1</v>
      </c>
      <c r="C24" s="625">
        <v>18</v>
      </c>
      <c r="D24" s="629">
        <v>18</v>
      </c>
      <c r="E24" s="625">
        <v>18</v>
      </c>
      <c r="F24" s="626">
        <v>3</v>
      </c>
      <c r="G24" s="628">
        <v>26</v>
      </c>
      <c r="H24" s="634">
        <v>27.8</v>
      </c>
      <c r="I24" s="626">
        <v>30</v>
      </c>
    </row>
    <row r="25" spans="1:9">
      <c r="A25" s="231" t="s">
        <v>447</v>
      </c>
      <c r="B25" s="627">
        <v>1</v>
      </c>
      <c r="C25" s="625">
        <v>19</v>
      </c>
      <c r="D25" s="629">
        <v>19</v>
      </c>
      <c r="E25" s="625">
        <v>19</v>
      </c>
      <c r="F25" s="626">
        <v>1</v>
      </c>
      <c r="G25" s="628">
        <v>24</v>
      </c>
      <c r="H25" s="634">
        <v>24</v>
      </c>
      <c r="I25" s="626">
        <v>24</v>
      </c>
    </row>
    <row r="26" spans="1:9" ht="14.25" customHeight="1"/>
    <row r="27" spans="1:9" ht="14.25" customHeight="1">
      <c r="A27" s="232" t="s">
        <v>150</v>
      </c>
    </row>
    <row r="28" spans="1:9" ht="14.25" customHeight="1">
      <c r="A28" s="309" t="s">
        <v>151</v>
      </c>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C5:E5"/>
    <mergeCell ref="A4:A6"/>
    <mergeCell ref="B5:B6"/>
    <mergeCell ref="F5:F6"/>
    <mergeCell ref="B4:E4"/>
    <mergeCell ref="F4:I4"/>
  </mergeCells>
  <phoneticPr fontId="11"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38.xml><?xml version="1.0" encoding="utf-8"?>
<worksheet xmlns="http://schemas.openxmlformats.org/spreadsheetml/2006/main" xmlns:r="http://schemas.openxmlformats.org/officeDocument/2006/relationships">
  <dimension ref="A1:N28"/>
  <sheetViews>
    <sheetView showGridLines="0" zoomScaleNormal="100" workbookViewId="0">
      <selection activeCell="M11" sqref="M11"/>
    </sheetView>
  </sheetViews>
  <sheetFormatPr defaultRowHeight="11.25"/>
  <cols>
    <col min="1" max="1" width="24.28515625" style="71" customWidth="1"/>
    <col min="2" max="2" width="8.7109375" style="71" customWidth="1"/>
    <col min="3" max="3" width="8.140625" style="71" customWidth="1"/>
    <col min="4" max="4" width="6.85546875" style="71" customWidth="1"/>
    <col min="5" max="5" width="9.42578125" style="71" customWidth="1"/>
    <col min="6" max="6" width="5.28515625" style="71" customWidth="1"/>
    <col min="7" max="7" width="9" style="71" customWidth="1"/>
    <col min="8" max="8" width="6.85546875" style="71" customWidth="1"/>
    <col min="9" max="9" width="10.42578125" style="71" customWidth="1"/>
    <col min="10" max="16384" width="9.140625" style="71"/>
  </cols>
  <sheetData>
    <row r="1" spans="1:14" ht="14.25" customHeight="1">
      <c r="A1" s="32" t="s">
        <v>1859</v>
      </c>
      <c r="B1" s="32"/>
      <c r="C1" s="32"/>
      <c r="D1" s="32"/>
      <c r="E1" s="32"/>
      <c r="F1" s="32"/>
      <c r="G1" s="32"/>
      <c r="H1" s="32"/>
      <c r="I1" s="32"/>
      <c r="K1" s="97" t="s">
        <v>877</v>
      </c>
      <c r="L1" s="118"/>
    </row>
    <row r="2" spans="1:14" ht="14.25" customHeight="1">
      <c r="A2" s="571" t="s">
        <v>1640</v>
      </c>
      <c r="B2" s="572"/>
      <c r="C2" s="572"/>
      <c r="D2" s="572"/>
      <c r="E2" s="572"/>
      <c r="F2" s="572"/>
      <c r="G2" s="572"/>
      <c r="H2" s="572"/>
      <c r="I2" s="572"/>
      <c r="K2" s="100" t="s">
        <v>878</v>
      </c>
      <c r="L2" s="118"/>
    </row>
    <row r="3" spans="1:14" ht="5.0999999999999996" customHeight="1">
      <c r="A3" s="573"/>
      <c r="B3" s="574"/>
      <c r="C3" s="574"/>
      <c r="D3" s="574"/>
      <c r="E3" s="574"/>
      <c r="F3" s="574"/>
      <c r="G3" s="574"/>
      <c r="H3" s="574"/>
      <c r="I3" s="574"/>
      <c r="K3" s="101"/>
      <c r="L3" s="118"/>
    </row>
    <row r="4" spans="1:14" ht="35.25" customHeight="1">
      <c r="A4" s="716" t="s">
        <v>149</v>
      </c>
      <c r="B4" s="745" t="s">
        <v>1253</v>
      </c>
      <c r="C4" s="746"/>
      <c r="D4" s="746"/>
      <c r="E4" s="747"/>
      <c r="F4" s="746" t="s">
        <v>1254</v>
      </c>
      <c r="G4" s="746"/>
      <c r="H4" s="746"/>
      <c r="I4" s="746"/>
    </row>
    <row r="5" spans="1:14" ht="80.25" customHeight="1">
      <c r="A5" s="740"/>
      <c r="B5" s="748" t="s">
        <v>145</v>
      </c>
      <c r="C5" s="746" t="s">
        <v>192</v>
      </c>
      <c r="D5" s="746"/>
      <c r="E5" s="746"/>
      <c r="F5" s="748" t="s">
        <v>154</v>
      </c>
      <c r="G5" s="746" t="s">
        <v>193</v>
      </c>
      <c r="H5" s="746"/>
      <c r="I5" s="746"/>
    </row>
    <row r="6" spans="1:14" ht="46.5" customHeight="1">
      <c r="A6" s="741"/>
      <c r="B6" s="748"/>
      <c r="C6" s="613" t="s">
        <v>148</v>
      </c>
      <c r="D6" s="613" t="s">
        <v>146</v>
      </c>
      <c r="E6" s="611" t="s">
        <v>147</v>
      </c>
      <c r="F6" s="748"/>
      <c r="G6" s="613" t="s">
        <v>148</v>
      </c>
      <c r="H6" s="613" t="s">
        <v>146</v>
      </c>
      <c r="I6" s="611" t="s">
        <v>147</v>
      </c>
    </row>
    <row r="7" spans="1:14">
      <c r="A7" s="575" t="s">
        <v>107</v>
      </c>
      <c r="B7" s="631">
        <v>2</v>
      </c>
      <c r="C7" s="632">
        <v>9</v>
      </c>
      <c r="D7" s="635">
        <v>11.2</v>
      </c>
      <c r="E7" s="632">
        <v>13</v>
      </c>
      <c r="F7" s="630">
        <v>1</v>
      </c>
      <c r="G7" s="636">
        <v>3.2</v>
      </c>
      <c r="H7" s="635">
        <v>3.2</v>
      </c>
      <c r="I7" s="703">
        <v>3.2</v>
      </c>
    </row>
    <row r="8" spans="1:14">
      <c r="A8" s="150" t="s">
        <v>108</v>
      </c>
      <c r="B8" s="627">
        <v>2</v>
      </c>
      <c r="C8" s="625">
        <v>20</v>
      </c>
      <c r="D8" s="629">
        <v>23.4</v>
      </c>
      <c r="E8" s="625">
        <v>27</v>
      </c>
      <c r="F8" s="624">
        <v>2</v>
      </c>
      <c r="G8" s="637">
        <v>3.9</v>
      </c>
      <c r="H8" s="629">
        <v>4.0999999999999996</v>
      </c>
      <c r="I8" s="704">
        <v>4.4000000000000004</v>
      </c>
    </row>
    <row r="9" spans="1:14">
      <c r="A9" s="150" t="s">
        <v>109</v>
      </c>
      <c r="B9" s="627">
        <v>7</v>
      </c>
      <c r="C9" s="625">
        <v>20</v>
      </c>
      <c r="D9" s="629">
        <v>28.7</v>
      </c>
      <c r="E9" s="625">
        <v>56</v>
      </c>
      <c r="F9" s="624">
        <v>7</v>
      </c>
      <c r="G9" s="637">
        <v>9.6999999999999993</v>
      </c>
      <c r="H9" s="629">
        <v>11.9</v>
      </c>
      <c r="I9" s="704">
        <v>14.4</v>
      </c>
    </row>
    <row r="10" spans="1:14">
      <c r="A10" s="150" t="s">
        <v>125</v>
      </c>
      <c r="B10" s="627">
        <v>4</v>
      </c>
      <c r="C10" s="625">
        <v>28</v>
      </c>
      <c r="D10" s="629">
        <v>41</v>
      </c>
      <c r="E10" s="625">
        <v>59</v>
      </c>
      <c r="F10" s="624">
        <v>2</v>
      </c>
      <c r="G10" s="637">
        <v>6.3</v>
      </c>
      <c r="H10" s="629">
        <v>6.3</v>
      </c>
      <c r="I10" s="704">
        <v>6.4</v>
      </c>
    </row>
    <row r="11" spans="1:14">
      <c r="A11" s="150" t="s">
        <v>126</v>
      </c>
      <c r="B11" s="627">
        <v>1</v>
      </c>
      <c r="C11" s="625">
        <v>22</v>
      </c>
      <c r="D11" s="629">
        <v>22</v>
      </c>
      <c r="E11" s="625">
        <v>22</v>
      </c>
      <c r="F11" s="624">
        <v>1</v>
      </c>
      <c r="G11" s="637">
        <v>3.8</v>
      </c>
      <c r="H11" s="629">
        <v>3.8</v>
      </c>
      <c r="I11" s="704">
        <v>3.8</v>
      </c>
    </row>
    <row r="12" spans="1:14">
      <c r="A12" s="150" t="s">
        <v>127</v>
      </c>
      <c r="B12" s="627">
        <v>6</v>
      </c>
      <c r="C12" s="625">
        <v>18</v>
      </c>
      <c r="D12" s="629">
        <v>23.2</v>
      </c>
      <c r="E12" s="625">
        <v>31</v>
      </c>
      <c r="F12" s="624">
        <v>4</v>
      </c>
      <c r="G12" s="637">
        <v>4</v>
      </c>
      <c r="H12" s="629">
        <v>6</v>
      </c>
      <c r="I12" s="704">
        <v>7.5</v>
      </c>
    </row>
    <row r="13" spans="1:14">
      <c r="A13" s="150" t="s">
        <v>128</v>
      </c>
      <c r="B13" s="627">
        <v>2</v>
      </c>
      <c r="C13" s="625">
        <v>23</v>
      </c>
      <c r="D13" s="629">
        <v>23.4</v>
      </c>
      <c r="E13" s="625">
        <v>24</v>
      </c>
      <c r="F13" s="624">
        <v>2</v>
      </c>
      <c r="G13" s="637">
        <v>2</v>
      </c>
      <c r="H13" s="629">
        <v>3.1</v>
      </c>
      <c r="I13" s="704">
        <v>4.0999999999999996</v>
      </c>
    </row>
    <row r="14" spans="1:14">
      <c r="A14" s="150" t="s">
        <v>129</v>
      </c>
      <c r="B14" s="627">
        <v>1</v>
      </c>
      <c r="C14" s="625">
        <v>21</v>
      </c>
      <c r="D14" s="629">
        <v>21</v>
      </c>
      <c r="E14" s="625">
        <v>21</v>
      </c>
      <c r="F14" s="624">
        <v>2</v>
      </c>
      <c r="G14" s="637">
        <v>12.4</v>
      </c>
      <c r="H14" s="629">
        <v>12.8</v>
      </c>
      <c r="I14" s="704">
        <v>13.2</v>
      </c>
      <c r="N14" s="577"/>
    </row>
    <row r="15" spans="1:14">
      <c r="A15" s="73" t="s">
        <v>130</v>
      </c>
      <c r="B15" s="627">
        <v>2</v>
      </c>
      <c r="C15" s="625">
        <v>17</v>
      </c>
      <c r="D15" s="629">
        <v>22</v>
      </c>
      <c r="E15" s="625">
        <v>27</v>
      </c>
      <c r="F15" s="624">
        <v>2</v>
      </c>
      <c r="G15" s="637">
        <v>2.6</v>
      </c>
      <c r="H15" s="629">
        <v>3.1</v>
      </c>
      <c r="I15" s="704">
        <v>3.6</v>
      </c>
    </row>
    <row r="16" spans="1:14">
      <c r="A16" s="73" t="s">
        <v>131</v>
      </c>
      <c r="B16" s="627">
        <v>8</v>
      </c>
      <c r="C16" s="625">
        <v>13</v>
      </c>
      <c r="D16" s="629">
        <v>15.5</v>
      </c>
      <c r="E16" s="625">
        <v>21</v>
      </c>
      <c r="F16" s="624">
        <v>8</v>
      </c>
      <c r="G16" s="637">
        <v>2</v>
      </c>
      <c r="H16" s="629">
        <v>3.2</v>
      </c>
      <c r="I16" s="704">
        <v>5.7</v>
      </c>
    </row>
    <row r="17" spans="1:9">
      <c r="A17" s="73" t="s">
        <v>132</v>
      </c>
      <c r="B17" s="627">
        <v>4</v>
      </c>
      <c r="C17" s="625">
        <v>23</v>
      </c>
      <c r="D17" s="629">
        <v>37.200000000000003</v>
      </c>
      <c r="E17" s="625">
        <v>57</v>
      </c>
      <c r="F17" s="624">
        <v>2</v>
      </c>
      <c r="G17" s="637">
        <v>4.5</v>
      </c>
      <c r="H17" s="629">
        <v>4.5</v>
      </c>
      <c r="I17" s="704">
        <v>4.5999999999999996</v>
      </c>
    </row>
    <row r="18" spans="1:9">
      <c r="A18" s="231" t="s">
        <v>133</v>
      </c>
      <c r="B18" s="627">
        <v>3</v>
      </c>
      <c r="C18" s="625">
        <v>20</v>
      </c>
      <c r="D18" s="629">
        <v>30.9</v>
      </c>
      <c r="E18" s="625">
        <v>49</v>
      </c>
      <c r="F18" s="624">
        <v>1</v>
      </c>
      <c r="G18" s="637">
        <v>3.4</v>
      </c>
      <c r="H18" s="629">
        <v>3.4</v>
      </c>
      <c r="I18" s="704">
        <v>3.4</v>
      </c>
    </row>
    <row r="19" spans="1:9">
      <c r="A19" s="73" t="s">
        <v>139</v>
      </c>
      <c r="B19" s="627">
        <v>1</v>
      </c>
      <c r="C19" s="625">
        <v>23</v>
      </c>
      <c r="D19" s="629">
        <v>23</v>
      </c>
      <c r="E19" s="625">
        <v>23</v>
      </c>
      <c r="F19" s="624">
        <v>1</v>
      </c>
      <c r="G19" s="637">
        <v>4.9000000000000004</v>
      </c>
      <c r="H19" s="629">
        <v>4.9000000000000004</v>
      </c>
      <c r="I19" s="704">
        <v>4.9000000000000004</v>
      </c>
    </row>
    <row r="20" spans="1:9">
      <c r="A20" s="231" t="s">
        <v>135</v>
      </c>
      <c r="B20" s="627">
        <v>1</v>
      </c>
      <c r="C20" s="625">
        <v>26</v>
      </c>
      <c r="D20" s="629">
        <v>26</v>
      </c>
      <c r="E20" s="625">
        <v>26</v>
      </c>
      <c r="F20" s="624">
        <v>1</v>
      </c>
      <c r="G20" s="637">
        <v>7.4</v>
      </c>
      <c r="H20" s="629">
        <v>7.4</v>
      </c>
      <c r="I20" s="704">
        <v>7.4</v>
      </c>
    </row>
    <row r="21" spans="1:9">
      <c r="A21" s="73" t="s">
        <v>141</v>
      </c>
      <c r="B21" s="627">
        <v>1</v>
      </c>
      <c r="C21" s="625">
        <v>15</v>
      </c>
      <c r="D21" s="629">
        <v>15</v>
      </c>
      <c r="E21" s="625">
        <v>15</v>
      </c>
      <c r="F21" s="624">
        <v>1</v>
      </c>
      <c r="G21" s="637">
        <v>2.6</v>
      </c>
      <c r="H21" s="629">
        <v>2.6</v>
      </c>
      <c r="I21" s="704">
        <v>2.6</v>
      </c>
    </row>
    <row r="22" spans="1:9">
      <c r="A22" s="231" t="s">
        <v>136</v>
      </c>
      <c r="B22" s="627">
        <v>1</v>
      </c>
      <c r="C22" s="625">
        <v>15</v>
      </c>
      <c r="D22" s="629">
        <v>15</v>
      </c>
      <c r="E22" s="625">
        <v>15</v>
      </c>
      <c r="F22" s="624">
        <v>1</v>
      </c>
      <c r="G22" s="637">
        <v>4.5</v>
      </c>
      <c r="H22" s="629">
        <v>4.5</v>
      </c>
      <c r="I22" s="704">
        <v>4.5</v>
      </c>
    </row>
    <row r="23" spans="1:9">
      <c r="A23" s="73" t="s">
        <v>137</v>
      </c>
      <c r="B23" s="627">
        <v>1</v>
      </c>
      <c r="C23" s="625">
        <v>19</v>
      </c>
      <c r="D23" s="629">
        <v>19</v>
      </c>
      <c r="E23" s="625">
        <v>19</v>
      </c>
      <c r="F23" s="624">
        <v>1</v>
      </c>
      <c r="G23" s="637">
        <v>4.8</v>
      </c>
      <c r="H23" s="629">
        <v>4.8</v>
      </c>
      <c r="I23" s="704">
        <v>4.8</v>
      </c>
    </row>
    <row r="24" spans="1:9">
      <c r="A24" s="73" t="s">
        <v>143</v>
      </c>
      <c r="B24" s="627">
        <v>1</v>
      </c>
      <c r="C24" s="625">
        <v>15</v>
      </c>
      <c r="D24" s="629">
        <v>15</v>
      </c>
      <c r="E24" s="625">
        <v>15</v>
      </c>
      <c r="F24" s="624">
        <v>2</v>
      </c>
      <c r="G24" s="637">
        <v>3</v>
      </c>
      <c r="H24" s="629">
        <v>3.1</v>
      </c>
      <c r="I24" s="704">
        <v>3.2</v>
      </c>
    </row>
    <row r="25" spans="1:9">
      <c r="A25" s="73" t="s">
        <v>152</v>
      </c>
      <c r="B25" s="627">
        <v>1</v>
      </c>
      <c r="C25" s="625">
        <v>18</v>
      </c>
      <c r="D25" s="629">
        <v>18</v>
      </c>
      <c r="E25" s="625">
        <v>18</v>
      </c>
      <c r="F25" s="624">
        <v>1</v>
      </c>
      <c r="G25" s="637">
        <v>7.2</v>
      </c>
      <c r="H25" s="629">
        <v>7.2</v>
      </c>
      <c r="I25" s="704">
        <v>7.2</v>
      </c>
    </row>
    <row r="26" spans="1:9" ht="11.25" customHeight="1"/>
    <row r="27" spans="1:9" ht="14.25" customHeight="1">
      <c r="A27" s="232" t="s">
        <v>150</v>
      </c>
    </row>
    <row r="28" spans="1:9" ht="14.25" customHeight="1">
      <c r="A28" s="309" t="s">
        <v>151</v>
      </c>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scale="89" orientation="portrait" r:id="rId1"/>
      <headerFooter alignWithMargins="0"/>
    </customSheetView>
  </customSheetViews>
  <mergeCells count="7">
    <mergeCell ref="A4:A6"/>
    <mergeCell ref="B5:B6"/>
    <mergeCell ref="F5:F6"/>
    <mergeCell ref="C5:E5"/>
    <mergeCell ref="B4:E4"/>
    <mergeCell ref="F4:I4"/>
    <mergeCell ref="G5:I5"/>
  </mergeCells>
  <phoneticPr fontId="11"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9" orientation="portrait" r:id="rId2"/>
  <headerFooter alignWithMargins="0"/>
</worksheet>
</file>

<file path=xl/worksheets/sheet39.xml><?xml version="1.0" encoding="utf-8"?>
<worksheet xmlns="http://schemas.openxmlformats.org/spreadsheetml/2006/main" xmlns:r="http://schemas.openxmlformats.org/officeDocument/2006/relationships">
  <dimension ref="A1:H26"/>
  <sheetViews>
    <sheetView showGridLines="0" zoomScaleNormal="100" workbookViewId="0">
      <selection activeCell="A19" sqref="A19:XFD19"/>
    </sheetView>
  </sheetViews>
  <sheetFormatPr defaultRowHeight="11.25"/>
  <cols>
    <col min="1" max="1" width="24.28515625" style="71" customWidth="1"/>
    <col min="2" max="2" width="8.42578125" style="71" customWidth="1"/>
    <col min="3" max="4" width="8.7109375" style="71" customWidth="1"/>
    <col min="5" max="5" width="9.28515625" style="71" customWidth="1"/>
    <col min="6" max="6" width="15.140625" style="71" customWidth="1"/>
    <col min="7" max="16384" width="9.140625" style="71"/>
  </cols>
  <sheetData>
    <row r="1" spans="1:8" ht="14.25" customHeight="1">
      <c r="A1" s="616" t="s">
        <v>1860</v>
      </c>
      <c r="B1" s="433"/>
      <c r="C1" s="433"/>
      <c r="D1" s="433"/>
      <c r="E1" s="433"/>
      <c r="G1" s="97" t="s">
        <v>877</v>
      </c>
      <c r="H1" s="118"/>
    </row>
    <row r="2" spans="1:8" ht="14.25" customHeight="1">
      <c r="A2" s="40" t="s">
        <v>1641</v>
      </c>
      <c r="B2" s="434"/>
      <c r="C2" s="434"/>
      <c r="D2" s="434"/>
      <c r="E2" s="434"/>
      <c r="G2" s="100" t="s">
        <v>878</v>
      </c>
      <c r="H2" s="118"/>
    </row>
    <row r="3" spans="1:8" ht="5.0999999999999996" customHeight="1">
      <c r="A3" s="119"/>
      <c r="B3" s="120"/>
      <c r="C3" s="120"/>
      <c r="D3" s="120"/>
      <c r="E3" s="120"/>
      <c r="G3" s="101"/>
      <c r="H3" s="118"/>
    </row>
    <row r="4" spans="1:8" ht="22.5" customHeight="1">
      <c r="A4" s="716" t="s">
        <v>149</v>
      </c>
      <c r="B4" s="746" t="s">
        <v>144</v>
      </c>
      <c r="C4" s="746"/>
      <c r="D4" s="746"/>
      <c r="E4" s="746"/>
    </row>
    <row r="5" spans="1:8" ht="72" customHeight="1">
      <c r="A5" s="740"/>
      <c r="B5" s="748" t="s">
        <v>145</v>
      </c>
      <c r="C5" s="746" t="s">
        <v>685</v>
      </c>
      <c r="D5" s="746"/>
      <c r="E5" s="746"/>
    </row>
    <row r="6" spans="1:8" ht="22.5" customHeight="1">
      <c r="A6" s="741"/>
      <c r="B6" s="837"/>
      <c r="C6" s="212" t="s">
        <v>148</v>
      </c>
      <c r="D6" s="212" t="s">
        <v>146</v>
      </c>
      <c r="E6" s="83" t="s">
        <v>147</v>
      </c>
    </row>
    <row r="7" spans="1:8">
      <c r="A7" s="231" t="s">
        <v>107</v>
      </c>
      <c r="B7" s="570">
        <v>1</v>
      </c>
      <c r="C7" s="570">
        <v>351</v>
      </c>
      <c r="D7" s="552">
        <v>351</v>
      </c>
      <c r="E7" s="576">
        <v>351</v>
      </c>
    </row>
    <row r="8" spans="1:8">
      <c r="A8" s="231" t="s">
        <v>108</v>
      </c>
      <c r="B8" s="93">
        <v>2</v>
      </c>
      <c r="C8" s="93">
        <v>495</v>
      </c>
      <c r="D8" s="552">
        <v>504</v>
      </c>
      <c r="E8" s="356">
        <v>513</v>
      </c>
    </row>
    <row r="9" spans="1:8">
      <c r="A9" s="231" t="s">
        <v>109</v>
      </c>
      <c r="B9" s="93">
        <v>3</v>
      </c>
      <c r="C9" s="93">
        <v>487</v>
      </c>
      <c r="D9" s="552">
        <v>508</v>
      </c>
      <c r="E9" s="356">
        <v>533</v>
      </c>
    </row>
    <row r="10" spans="1:8">
      <c r="A10" s="231" t="s">
        <v>125</v>
      </c>
      <c r="B10" s="93">
        <v>2</v>
      </c>
      <c r="C10" s="93">
        <v>565</v>
      </c>
      <c r="D10" s="552">
        <v>702</v>
      </c>
      <c r="E10" s="356">
        <v>838</v>
      </c>
    </row>
    <row r="11" spans="1:8">
      <c r="A11" s="231" t="s">
        <v>126</v>
      </c>
      <c r="B11" s="93">
        <v>1</v>
      </c>
      <c r="C11" s="93">
        <v>365</v>
      </c>
      <c r="D11" s="552">
        <v>365</v>
      </c>
      <c r="E11" s="356">
        <v>365</v>
      </c>
    </row>
    <row r="12" spans="1:8">
      <c r="A12" s="231" t="s">
        <v>127</v>
      </c>
      <c r="B12" s="93">
        <v>5</v>
      </c>
      <c r="C12" s="93">
        <v>434</v>
      </c>
      <c r="D12" s="552">
        <v>525</v>
      </c>
      <c r="E12" s="356">
        <v>576</v>
      </c>
    </row>
    <row r="13" spans="1:8">
      <c r="A13" s="231" t="s">
        <v>128</v>
      </c>
      <c r="B13" s="93">
        <v>2</v>
      </c>
      <c r="C13" s="93">
        <v>387</v>
      </c>
      <c r="D13" s="552">
        <v>396</v>
      </c>
      <c r="E13" s="356">
        <v>404</v>
      </c>
    </row>
    <row r="14" spans="1:8">
      <c r="A14" s="231" t="s">
        <v>129</v>
      </c>
      <c r="B14" s="93">
        <v>2</v>
      </c>
      <c r="C14" s="93">
        <v>447</v>
      </c>
      <c r="D14" s="552">
        <v>488</v>
      </c>
      <c r="E14" s="356">
        <v>528</v>
      </c>
    </row>
    <row r="15" spans="1:8">
      <c r="A15" s="231" t="s">
        <v>130</v>
      </c>
      <c r="B15" s="93">
        <v>1</v>
      </c>
      <c r="C15" s="93">
        <v>350</v>
      </c>
      <c r="D15" s="552">
        <v>350</v>
      </c>
      <c r="E15" s="356">
        <v>350</v>
      </c>
    </row>
    <row r="16" spans="1:8">
      <c r="A16" s="231" t="s">
        <v>131</v>
      </c>
      <c r="B16" s="93">
        <v>5</v>
      </c>
      <c r="C16" s="93">
        <v>304</v>
      </c>
      <c r="D16" s="552">
        <v>334</v>
      </c>
      <c r="E16" s="356">
        <v>372</v>
      </c>
    </row>
    <row r="17" spans="1:5">
      <c r="A17" s="231" t="s">
        <v>132</v>
      </c>
      <c r="B17" s="93">
        <v>3</v>
      </c>
      <c r="C17" s="93">
        <v>431</v>
      </c>
      <c r="D17" s="552">
        <v>518</v>
      </c>
      <c r="E17" s="356">
        <v>605</v>
      </c>
    </row>
    <row r="18" spans="1:5">
      <c r="A18" s="231" t="s">
        <v>133</v>
      </c>
      <c r="B18" s="93">
        <v>2</v>
      </c>
      <c r="C18" s="93">
        <v>400</v>
      </c>
      <c r="D18" s="552">
        <v>506</v>
      </c>
      <c r="E18" s="356">
        <v>612</v>
      </c>
    </row>
    <row r="19" spans="1:5">
      <c r="A19" s="231" t="s">
        <v>139</v>
      </c>
      <c r="B19" s="93">
        <v>1</v>
      </c>
      <c r="C19" s="93">
        <v>338</v>
      </c>
      <c r="D19" s="552">
        <v>338</v>
      </c>
      <c r="E19" s="356">
        <v>338</v>
      </c>
    </row>
    <row r="20" spans="1:5">
      <c r="A20" s="231" t="s">
        <v>450</v>
      </c>
      <c r="B20" s="93">
        <v>1</v>
      </c>
      <c r="C20" s="93">
        <v>404</v>
      </c>
      <c r="D20" s="552">
        <v>404</v>
      </c>
      <c r="E20" s="356">
        <v>404</v>
      </c>
    </row>
    <row r="21" spans="1:5">
      <c r="A21" s="231" t="s">
        <v>449</v>
      </c>
      <c r="B21" s="93">
        <v>1</v>
      </c>
      <c r="C21" s="93">
        <v>297</v>
      </c>
      <c r="D21" s="552">
        <v>297</v>
      </c>
      <c r="E21" s="356">
        <v>297</v>
      </c>
    </row>
    <row r="22" spans="1:5">
      <c r="A22" s="231" t="s">
        <v>448</v>
      </c>
      <c r="B22" s="93">
        <v>1</v>
      </c>
      <c r="C22" s="93">
        <v>413</v>
      </c>
      <c r="D22" s="552">
        <v>413</v>
      </c>
      <c r="E22" s="356">
        <v>413</v>
      </c>
    </row>
    <row r="23" spans="1:5">
      <c r="A23" s="231" t="s">
        <v>143</v>
      </c>
      <c r="B23" s="93">
        <v>1</v>
      </c>
      <c r="C23" s="93">
        <v>364</v>
      </c>
      <c r="D23" s="552">
        <v>364</v>
      </c>
      <c r="E23" s="356">
        <v>364</v>
      </c>
    </row>
    <row r="24" spans="1:5">
      <c r="A24" s="231" t="s">
        <v>447</v>
      </c>
      <c r="B24" s="93">
        <v>1</v>
      </c>
      <c r="C24" s="93">
        <v>293</v>
      </c>
      <c r="D24" s="552">
        <v>293</v>
      </c>
      <c r="E24" s="356">
        <v>293</v>
      </c>
    </row>
    <row r="25" spans="1:5" ht="14.25" customHeight="1">
      <c r="A25" s="232" t="s">
        <v>150</v>
      </c>
    </row>
    <row r="26" spans="1:5" ht="14.25" customHeight="1">
      <c r="A26" s="309" t="s">
        <v>151</v>
      </c>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C5:E5"/>
    <mergeCell ref="A4:A6"/>
    <mergeCell ref="B5:B6"/>
    <mergeCell ref="B4:E4"/>
  </mergeCells>
  <phoneticPr fontId="11"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dimension ref="A1:K20"/>
  <sheetViews>
    <sheetView showGridLines="0" zoomScale="130" zoomScaleNormal="130" workbookViewId="0">
      <selection activeCell="B1" sqref="B1"/>
    </sheetView>
  </sheetViews>
  <sheetFormatPr defaultRowHeight="11.25"/>
  <cols>
    <col min="1" max="1" width="22.7109375" style="160" customWidth="1"/>
    <col min="2" max="2" width="14.42578125" style="160" customWidth="1"/>
    <col min="3" max="3" width="7.5703125" style="160" customWidth="1"/>
    <col min="4" max="4" width="8.85546875" style="160" customWidth="1"/>
    <col min="5" max="5" width="7.42578125" style="160" customWidth="1"/>
    <col min="6" max="6" width="7.140625" style="160" customWidth="1"/>
    <col min="7" max="7" width="6.42578125" style="160" customWidth="1"/>
    <col min="8" max="8" width="20.140625" style="160" customWidth="1"/>
    <col min="9" max="16384" width="9.140625" style="160"/>
  </cols>
  <sheetData>
    <row r="1" spans="1:11" ht="14.25" customHeight="1">
      <c r="A1" s="159" t="s">
        <v>1789</v>
      </c>
      <c r="B1" s="159"/>
      <c r="C1" s="159"/>
      <c r="D1" s="159"/>
      <c r="E1" s="159"/>
      <c r="F1" s="159"/>
      <c r="G1" s="159"/>
      <c r="H1" s="159"/>
      <c r="J1" s="97" t="s">
        <v>877</v>
      </c>
      <c r="K1" s="161"/>
    </row>
    <row r="2" spans="1:11" ht="14.25" customHeight="1">
      <c r="A2" s="162" t="s">
        <v>888</v>
      </c>
      <c r="B2" s="163"/>
      <c r="C2" s="163"/>
      <c r="D2" s="163"/>
      <c r="E2" s="163"/>
      <c r="F2" s="163"/>
      <c r="G2" s="163"/>
      <c r="H2" s="163"/>
      <c r="J2" s="100" t="s">
        <v>878</v>
      </c>
      <c r="K2" s="161"/>
    </row>
    <row r="3" spans="1:11" ht="5.0999999999999996" customHeight="1">
      <c r="A3" s="164"/>
      <c r="B3" s="164"/>
      <c r="C3" s="165"/>
      <c r="D3" s="165"/>
      <c r="E3" s="165"/>
      <c r="F3" s="165"/>
      <c r="G3" s="165"/>
      <c r="H3" s="164"/>
      <c r="J3" s="101"/>
      <c r="K3" s="161"/>
    </row>
    <row r="4" spans="1:11" ht="17.25" customHeight="1">
      <c r="A4" s="730" t="s">
        <v>553</v>
      </c>
      <c r="B4" s="732" t="s">
        <v>651</v>
      </c>
      <c r="C4" s="166">
        <v>2000</v>
      </c>
      <c r="D4" s="167">
        <v>2005</v>
      </c>
      <c r="E4" s="168">
        <v>2010</v>
      </c>
      <c r="F4" s="168">
        <v>2015</v>
      </c>
      <c r="G4" s="169" t="s">
        <v>1618</v>
      </c>
      <c r="H4" s="734" t="s">
        <v>554</v>
      </c>
    </row>
    <row r="5" spans="1:11" ht="24" customHeight="1">
      <c r="A5" s="731"/>
      <c r="B5" s="733"/>
      <c r="C5" s="736" t="s">
        <v>652</v>
      </c>
      <c r="D5" s="737"/>
      <c r="E5" s="737"/>
      <c r="F5" s="737"/>
      <c r="G5" s="738"/>
      <c r="H5" s="735"/>
    </row>
    <row r="6" spans="1:11" ht="14.25" customHeight="1">
      <c r="A6" s="170" t="s">
        <v>641</v>
      </c>
      <c r="B6" s="171" t="s">
        <v>172</v>
      </c>
      <c r="C6" s="172">
        <v>83372</v>
      </c>
      <c r="D6" s="173">
        <v>78722</v>
      </c>
      <c r="E6" s="172">
        <v>82162</v>
      </c>
      <c r="F6" s="174">
        <v>72742</v>
      </c>
      <c r="G6" s="174">
        <v>74642</v>
      </c>
      <c r="H6" s="175" t="s">
        <v>646</v>
      </c>
    </row>
    <row r="7" spans="1:11" ht="14.25" customHeight="1">
      <c r="A7" s="176" t="s">
        <v>642</v>
      </c>
      <c r="B7" s="177" t="s">
        <v>172</v>
      </c>
      <c r="C7" s="178">
        <v>59487</v>
      </c>
      <c r="D7" s="179">
        <v>61589</v>
      </c>
      <c r="E7" s="178">
        <v>56752</v>
      </c>
      <c r="F7" s="180">
        <v>63046</v>
      </c>
      <c r="G7" s="180">
        <v>60390</v>
      </c>
      <c r="H7" s="175" t="s">
        <v>647</v>
      </c>
    </row>
    <row r="8" spans="1:11" ht="14.25" customHeight="1">
      <c r="A8" s="176" t="s">
        <v>653</v>
      </c>
      <c r="B8" s="177" t="s">
        <v>172</v>
      </c>
      <c r="C8" s="178">
        <v>18080</v>
      </c>
      <c r="D8" s="179">
        <v>18165</v>
      </c>
      <c r="E8" s="178">
        <v>22843</v>
      </c>
      <c r="F8" s="180">
        <v>26140</v>
      </c>
      <c r="G8" s="180">
        <v>25790</v>
      </c>
      <c r="H8" s="175" t="s">
        <v>648</v>
      </c>
    </row>
    <row r="9" spans="1:11" ht="14.25" customHeight="1">
      <c r="A9" s="181" t="s">
        <v>654</v>
      </c>
      <c r="B9" s="177" t="s">
        <v>173</v>
      </c>
      <c r="C9" s="178">
        <v>10509</v>
      </c>
      <c r="D9" s="179">
        <v>12694</v>
      </c>
      <c r="E9" s="178">
        <v>13680</v>
      </c>
      <c r="F9" s="180">
        <v>14480</v>
      </c>
      <c r="G9" s="180">
        <v>15494</v>
      </c>
      <c r="H9" s="175" t="s">
        <v>164</v>
      </c>
    </row>
    <row r="10" spans="1:11" ht="14.25" customHeight="1">
      <c r="A10" s="181" t="s">
        <v>655</v>
      </c>
      <c r="B10" s="177" t="s">
        <v>173</v>
      </c>
      <c r="C10" s="178">
        <v>3114</v>
      </c>
      <c r="D10" s="179">
        <v>3514</v>
      </c>
      <c r="E10" s="178">
        <v>3852</v>
      </c>
      <c r="F10" s="180">
        <v>3820</v>
      </c>
      <c r="G10" s="180">
        <v>3739</v>
      </c>
      <c r="H10" s="175" t="s">
        <v>165</v>
      </c>
    </row>
    <row r="11" spans="1:11" ht="14.25" customHeight="1">
      <c r="A11" s="176" t="s">
        <v>656</v>
      </c>
      <c r="B11" s="177" t="s">
        <v>172</v>
      </c>
      <c r="C11" s="178">
        <v>5762</v>
      </c>
      <c r="D11" s="179">
        <v>3467</v>
      </c>
      <c r="E11" s="178">
        <v>2743</v>
      </c>
      <c r="F11" s="180">
        <v>3443</v>
      </c>
      <c r="G11" s="180">
        <v>3228</v>
      </c>
      <c r="H11" s="175" t="s">
        <v>166</v>
      </c>
    </row>
    <row r="12" spans="1:11" ht="14.25" customHeight="1">
      <c r="A12" s="181" t="s">
        <v>161</v>
      </c>
      <c r="B12" s="177" t="s">
        <v>173</v>
      </c>
      <c r="C12" s="178">
        <v>3905</v>
      </c>
      <c r="D12" s="179">
        <v>3554</v>
      </c>
      <c r="E12" s="178">
        <v>4229</v>
      </c>
      <c r="F12" s="180">
        <v>4281</v>
      </c>
      <c r="G12" s="180">
        <v>4259</v>
      </c>
      <c r="H12" s="175" t="s">
        <v>167</v>
      </c>
    </row>
    <row r="13" spans="1:11" ht="14.25" customHeight="1">
      <c r="A13" s="181" t="s">
        <v>162</v>
      </c>
      <c r="B13" s="177" t="s">
        <v>173</v>
      </c>
      <c r="C13" s="178">
        <v>11346</v>
      </c>
      <c r="D13" s="179">
        <v>6948</v>
      </c>
      <c r="E13" s="178">
        <v>6162</v>
      </c>
      <c r="F13" s="180">
        <v>8142</v>
      </c>
      <c r="G13" s="180">
        <v>7799</v>
      </c>
      <c r="H13" s="175" t="s">
        <v>168</v>
      </c>
    </row>
    <row r="14" spans="1:11" ht="14.25" customHeight="1">
      <c r="A14" s="182" t="s">
        <v>1092</v>
      </c>
      <c r="B14" s="177" t="s">
        <v>172</v>
      </c>
      <c r="C14" s="178">
        <v>5174</v>
      </c>
      <c r="D14" s="179">
        <v>4065</v>
      </c>
      <c r="E14" s="178">
        <v>4141</v>
      </c>
      <c r="F14" s="180">
        <v>3777</v>
      </c>
      <c r="G14" s="180">
        <v>3994</v>
      </c>
      <c r="H14" s="175" t="s">
        <v>169</v>
      </c>
    </row>
    <row r="15" spans="1:11" ht="14.25" customHeight="1">
      <c r="A15" s="181" t="s">
        <v>163</v>
      </c>
      <c r="B15" s="177" t="s">
        <v>172</v>
      </c>
      <c r="C15" s="178">
        <v>6000</v>
      </c>
      <c r="D15" s="179">
        <v>7489</v>
      </c>
      <c r="E15" s="178">
        <v>12007</v>
      </c>
      <c r="F15" s="180">
        <v>12083</v>
      </c>
      <c r="G15" s="180">
        <v>13791</v>
      </c>
      <c r="H15" s="175" t="s">
        <v>170</v>
      </c>
    </row>
    <row r="16" spans="1:11" ht="14.25" customHeight="1">
      <c r="A16" s="160" t="s">
        <v>1259</v>
      </c>
      <c r="B16" s="177"/>
      <c r="C16" s="183"/>
      <c r="E16" s="183"/>
      <c r="F16" s="184"/>
      <c r="G16" s="184"/>
      <c r="H16" s="175"/>
    </row>
    <row r="17" spans="1:8" ht="14.25" customHeight="1">
      <c r="A17" s="185" t="s">
        <v>889</v>
      </c>
      <c r="B17" s="186" t="s">
        <v>172</v>
      </c>
      <c r="C17" s="178">
        <v>4422</v>
      </c>
      <c r="D17" s="179">
        <v>4199</v>
      </c>
      <c r="E17" s="187">
        <v>2847</v>
      </c>
      <c r="F17" s="188">
        <v>1715</v>
      </c>
      <c r="G17" s="188">
        <v>1696</v>
      </c>
      <c r="H17" s="186" t="s">
        <v>171</v>
      </c>
    </row>
    <row r="18" spans="1:8" ht="5.0999999999999996" customHeight="1">
      <c r="A18" s="189"/>
      <c r="B18" s="189"/>
      <c r="E18" s="190"/>
      <c r="F18" s="190"/>
      <c r="G18" s="190"/>
      <c r="H18" s="189"/>
    </row>
    <row r="19" spans="1:8" ht="26.25" customHeight="1">
      <c r="A19" s="739" t="s">
        <v>1620</v>
      </c>
      <c r="B19" s="739"/>
      <c r="C19" s="739"/>
      <c r="D19" s="739"/>
      <c r="E19" s="739"/>
      <c r="F19" s="739"/>
      <c r="G19" s="739"/>
      <c r="H19" s="739"/>
    </row>
    <row r="20" spans="1:8" ht="26.25" customHeight="1">
      <c r="A20" s="729" t="s">
        <v>1621</v>
      </c>
      <c r="B20" s="729"/>
      <c r="C20" s="729"/>
      <c r="D20" s="729"/>
      <c r="E20" s="729"/>
      <c r="F20" s="729"/>
      <c r="G20" s="729"/>
      <c r="H20" s="729"/>
    </row>
  </sheetData>
  <mergeCells count="6">
    <mergeCell ref="A20:H20"/>
    <mergeCell ref="A4:A5"/>
    <mergeCell ref="B4:B5"/>
    <mergeCell ref="H4:H5"/>
    <mergeCell ref="C5:G5"/>
    <mergeCell ref="A19:H19"/>
  </mergeCells>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94" orientation="portrait" r:id="rId1"/>
  <headerFooter alignWithMargins="0"/>
</worksheet>
</file>

<file path=xl/worksheets/sheet40.xml><?xml version="1.0" encoding="utf-8"?>
<worksheet xmlns="http://schemas.openxmlformats.org/spreadsheetml/2006/main" xmlns:r="http://schemas.openxmlformats.org/officeDocument/2006/relationships">
  <dimension ref="A1:L28"/>
  <sheetViews>
    <sheetView showGridLines="0" zoomScaleNormal="100" workbookViewId="0">
      <selection activeCell="K1" sqref="K1"/>
    </sheetView>
  </sheetViews>
  <sheetFormatPr defaultRowHeight="11.25"/>
  <cols>
    <col min="1" max="1" width="25" style="71" customWidth="1"/>
    <col min="2" max="2" width="8.42578125" style="71" customWidth="1"/>
    <col min="3" max="4" width="8.7109375" style="71" customWidth="1"/>
    <col min="5" max="5" width="9.42578125" style="71" customWidth="1"/>
    <col min="6" max="6" width="8.42578125" style="71" customWidth="1"/>
    <col min="7" max="8" width="8.7109375" style="71" customWidth="1"/>
    <col min="9" max="9" width="9.28515625" style="71" customWidth="1"/>
    <col min="10" max="16384" width="9.140625" style="71"/>
  </cols>
  <sheetData>
    <row r="1" spans="1:12" ht="14.25" customHeight="1">
      <c r="A1" s="32" t="s">
        <v>1861</v>
      </c>
      <c r="B1" s="32"/>
      <c r="C1" s="32"/>
      <c r="D1" s="32"/>
      <c r="E1" s="32"/>
      <c r="F1" s="32"/>
      <c r="G1" s="32"/>
      <c r="H1" s="32"/>
      <c r="I1" s="32"/>
      <c r="K1" s="97" t="s">
        <v>877</v>
      </c>
      <c r="L1" s="118"/>
    </row>
    <row r="2" spans="1:12" ht="14.25" customHeight="1">
      <c r="A2" s="610" t="s">
        <v>1700</v>
      </c>
      <c r="B2" s="41"/>
      <c r="C2" s="41"/>
      <c r="D2" s="41"/>
      <c r="E2" s="41"/>
      <c r="F2" s="41"/>
      <c r="G2" s="41"/>
      <c r="H2" s="41"/>
      <c r="I2" s="41"/>
      <c r="K2" s="100" t="s">
        <v>878</v>
      </c>
      <c r="L2" s="118"/>
    </row>
    <row r="3" spans="1:12" ht="5.0999999999999996" customHeight="1">
      <c r="A3" s="119"/>
      <c r="B3" s="120"/>
      <c r="C3" s="120"/>
      <c r="D3" s="120"/>
      <c r="E3" s="120"/>
      <c r="F3" s="120"/>
      <c r="G3" s="120"/>
      <c r="H3" s="120"/>
      <c r="I3" s="120"/>
      <c r="K3" s="101"/>
      <c r="L3" s="118"/>
    </row>
    <row r="4" spans="1:12" ht="22.5" customHeight="1">
      <c r="A4" s="716" t="s">
        <v>149</v>
      </c>
      <c r="B4" s="745" t="s">
        <v>155</v>
      </c>
      <c r="C4" s="746"/>
      <c r="D4" s="746"/>
      <c r="E4" s="747"/>
      <c r="F4" s="746" t="s">
        <v>682</v>
      </c>
      <c r="G4" s="746"/>
      <c r="H4" s="746"/>
      <c r="I4" s="746"/>
    </row>
    <row r="5" spans="1:12" ht="72" customHeight="1">
      <c r="A5" s="740"/>
      <c r="B5" s="748" t="s">
        <v>145</v>
      </c>
      <c r="C5" s="746" t="s">
        <v>683</v>
      </c>
      <c r="D5" s="746"/>
      <c r="E5" s="746"/>
      <c r="F5" s="748" t="s">
        <v>145</v>
      </c>
      <c r="G5" s="746" t="s">
        <v>684</v>
      </c>
      <c r="H5" s="746"/>
      <c r="I5" s="746"/>
    </row>
    <row r="6" spans="1:12" ht="22.5" customHeight="1">
      <c r="A6" s="741"/>
      <c r="B6" s="748"/>
      <c r="C6" s="613" t="s">
        <v>148</v>
      </c>
      <c r="D6" s="613" t="s">
        <v>146</v>
      </c>
      <c r="E6" s="613" t="s">
        <v>147</v>
      </c>
      <c r="F6" s="748"/>
      <c r="G6" s="613" t="s">
        <v>148</v>
      </c>
      <c r="H6" s="613" t="s">
        <v>146</v>
      </c>
      <c r="I6" s="611" t="s">
        <v>147</v>
      </c>
    </row>
    <row r="7" spans="1:12" ht="14.25" customHeight="1">
      <c r="A7" s="73" t="s">
        <v>107</v>
      </c>
      <c r="B7" s="631" t="s">
        <v>1086</v>
      </c>
      <c r="C7" s="638" t="s">
        <v>1086</v>
      </c>
      <c r="D7" s="639" t="s">
        <v>1086</v>
      </c>
      <c r="E7" s="638" t="s">
        <v>1086</v>
      </c>
      <c r="F7" s="630">
        <v>1</v>
      </c>
      <c r="G7" s="642">
        <v>5.0000000000000001E-3</v>
      </c>
      <c r="H7" s="643">
        <v>5.0000000000000001E-3</v>
      </c>
      <c r="I7" s="646">
        <v>5.0000000000000001E-3</v>
      </c>
    </row>
    <row r="8" spans="1:12" ht="14.25" customHeight="1">
      <c r="A8" s="73" t="s">
        <v>108</v>
      </c>
      <c r="B8" s="627" t="s">
        <v>1086</v>
      </c>
      <c r="C8" s="640" t="s">
        <v>1086</v>
      </c>
      <c r="D8" s="641" t="s">
        <v>1086</v>
      </c>
      <c r="E8" s="640" t="s">
        <v>1086</v>
      </c>
      <c r="F8" s="624">
        <v>1</v>
      </c>
      <c r="G8" s="644">
        <v>1.4999999999999999E-2</v>
      </c>
      <c r="H8" s="645">
        <v>1.4999999999999999E-2</v>
      </c>
      <c r="I8" s="647">
        <v>1.4999999999999999E-2</v>
      </c>
    </row>
    <row r="9" spans="1:12" ht="14.25" customHeight="1">
      <c r="A9" s="73" t="s">
        <v>109</v>
      </c>
      <c r="B9" s="627">
        <v>1</v>
      </c>
      <c r="C9" s="640">
        <v>2.36</v>
      </c>
      <c r="D9" s="641">
        <v>2.36</v>
      </c>
      <c r="E9" s="640">
        <v>2.36</v>
      </c>
      <c r="F9" s="624">
        <v>1</v>
      </c>
      <c r="G9" s="644">
        <v>0.06</v>
      </c>
      <c r="H9" s="645">
        <v>0.06</v>
      </c>
      <c r="I9" s="647">
        <v>0.06</v>
      </c>
    </row>
    <row r="10" spans="1:12" ht="14.25" customHeight="1">
      <c r="A10" s="73" t="s">
        <v>125</v>
      </c>
      <c r="B10" s="627">
        <v>2</v>
      </c>
      <c r="C10" s="640">
        <v>1.84</v>
      </c>
      <c r="D10" s="641">
        <v>2.08</v>
      </c>
      <c r="E10" s="640">
        <v>2.33</v>
      </c>
      <c r="F10" s="624">
        <v>2</v>
      </c>
      <c r="G10" s="644">
        <v>1.9E-2</v>
      </c>
      <c r="H10" s="645">
        <v>2.3E-2</v>
      </c>
      <c r="I10" s="647">
        <v>2.8000000000000001E-2</v>
      </c>
    </row>
    <row r="11" spans="1:12" ht="14.25" customHeight="1">
      <c r="A11" s="73" t="s">
        <v>153</v>
      </c>
      <c r="B11" s="627">
        <v>1</v>
      </c>
      <c r="C11" s="640">
        <v>2.29</v>
      </c>
      <c r="D11" s="641">
        <v>2.29</v>
      </c>
      <c r="E11" s="640">
        <v>2.29</v>
      </c>
      <c r="F11" s="624">
        <v>1</v>
      </c>
      <c r="G11" s="644">
        <v>7.0000000000000001E-3</v>
      </c>
      <c r="H11" s="645">
        <v>7.0000000000000001E-3</v>
      </c>
      <c r="I11" s="647">
        <v>7.0000000000000001E-3</v>
      </c>
    </row>
    <row r="12" spans="1:12" ht="14.25" customHeight="1">
      <c r="A12" s="73" t="s">
        <v>127</v>
      </c>
      <c r="B12" s="627">
        <v>1</v>
      </c>
      <c r="C12" s="640">
        <v>1.18</v>
      </c>
      <c r="D12" s="641">
        <v>1.18</v>
      </c>
      <c r="E12" s="640">
        <v>1.18</v>
      </c>
      <c r="F12" s="624">
        <v>3</v>
      </c>
      <c r="G12" s="644">
        <v>1.7000000000000001E-2</v>
      </c>
      <c r="H12" s="645">
        <v>1.7000000000000001E-2</v>
      </c>
      <c r="I12" s="647">
        <v>1.7000000000000001E-2</v>
      </c>
    </row>
    <row r="13" spans="1:12" ht="14.25" customHeight="1">
      <c r="A13" s="73" t="s">
        <v>128</v>
      </c>
      <c r="B13" s="627">
        <v>1</v>
      </c>
      <c r="C13" s="640">
        <v>1.38</v>
      </c>
      <c r="D13" s="641">
        <v>1.38</v>
      </c>
      <c r="E13" s="640">
        <v>1.38</v>
      </c>
      <c r="F13" s="624">
        <v>1</v>
      </c>
      <c r="G13" s="644">
        <v>1.4999999999999999E-2</v>
      </c>
      <c r="H13" s="645">
        <v>1.4999999999999999E-2</v>
      </c>
      <c r="I13" s="647">
        <v>1.4999999999999999E-2</v>
      </c>
    </row>
    <row r="14" spans="1:12" ht="14.25" customHeight="1">
      <c r="A14" s="73" t="s">
        <v>713</v>
      </c>
      <c r="B14" s="627">
        <v>1</v>
      </c>
      <c r="C14" s="640">
        <v>4.62</v>
      </c>
      <c r="D14" s="641">
        <v>4.62</v>
      </c>
      <c r="E14" s="640">
        <v>4.62</v>
      </c>
      <c r="F14" s="624">
        <v>1</v>
      </c>
      <c r="G14" s="644">
        <v>4.8000000000000001E-2</v>
      </c>
      <c r="H14" s="645">
        <v>4.8000000000000001E-2</v>
      </c>
      <c r="I14" s="647">
        <v>4.8000000000000001E-2</v>
      </c>
    </row>
    <row r="15" spans="1:12" ht="14.25" customHeight="1">
      <c r="A15" s="73" t="s">
        <v>130</v>
      </c>
      <c r="B15" s="627">
        <v>1</v>
      </c>
      <c r="C15" s="640">
        <v>1.07</v>
      </c>
      <c r="D15" s="641">
        <v>1.07</v>
      </c>
      <c r="E15" s="640">
        <v>1.07</v>
      </c>
      <c r="F15" s="624">
        <v>1</v>
      </c>
      <c r="G15" s="644">
        <v>8.0000000000000002E-3</v>
      </c>
      <c r="H15" s="645">
        <v>8.0000000000000002E-3</v>
      </c>
      <c r="I15" s="647">
        <v>8.0000000000000002E-3</v>
      </c>
    </row>
    <row r="16" spans="1:12" ht="14.25" customHeight="1">
      <c r="A16" s="73" t="s">
        <v>131</v>
      </c>
      <c r="B16" s="627">
        <v>1</v>
      </c>
      <c r="C16" s="640">
        <v>1.02</v>
      </c>
      <c r="D16" s="641">
        <v>1.02</v>
      </c>
      <c r="E16" s="640">
        <v>1.02</v>
      </c>
      <c r="F16" s="624">
        <v>1</v>
      </c>
      <c r="G16" s="644">
        <v>6.0000000000000001E-3</v>
      </c>
      <c r="H16" s="645">
        <v>6.0000000000000001E-3</v>
      </c>
      <c r="I16" s="647">
        <v>6.0000000000000001E-3</v>
      </c>
    </row>
    <row r="17" spans="1:9" ht="14.25" customHeight="1">
      <c r="A17" s="73" t="s">
        <v>132</v>
      </c>
      <c r="B17" s="627">
        <v>2</v>
      </c>
      <c r="C17" s="640">
        <v>0.87</v>
      </c>
      <c r="D17" s="641">
        <v>1.34</v>
      </c>
      <c r="E17" s="640">
        <v>1.8</v>
      </c>
      <c r="F17" s="624">
        <v>2</v>
      </c>
      <c r="G17" s="644">
        <v>8.0000000000000002E-3</v>
      </c>
      <c r="H17" s="645">
        <v>8.9999999999999993E-3</v>
      </c>
      <c r="I17" s="647">
        <v>8.9999999999999993E-3</v>
      </c>
    </row>
    <row r="18" spans="1:9" ht="14.25" customHeight="1">
      <c r="A18" s="73" t="s">
        <v>133</v>
      </c>
      <c r="B18" s="627">
        <v>1</v>
      </c>
      <c r="C18" s="640">
        <v>0.9</v>
      </c>
      <c r="D18" s="641">
        <v>0.9</v>
      </c>
      <c r="E18" s="640">
        <v>0.9</v>
      </c>
      <c r="F18" s="624">
        <v>1</v>
      </c>
      <c r="G18" s="644">
        <v>1.7000000000000001E-2</v>
      </c>
      <c r="H18" s="645">
        <v>1.7000000000000001E-2</v>
      </c>
      <c r="I18" s="647">
        <v>1.7000000000000001E-2</v>
      </c>
    </row>
    <row r="19" spans="1:9" ht="14.25" customHeight="1">
      <c r="A19" s="73" t="s">
        <v>134</v>
      </c>
      <c r="B19" s="627">
        <v>1</v>
      </c>
      <c r="C19" s="640">
        <v>0.49</v>
      </c>
      <c r="D19" s="641">
        <v>0.49</v>
      </c>
      <c r="E19" s="640">
        <v>0.49</v>
      </c>
      <c r="F19" s="624">
        <v>2</v>
      </c>
      <c r="G19" s="644">
        <v>0.01</v>
      </c>
      <c r="H19" s="645">
        <v>1.0999999999999999E-2</v>
      </c>
      <c r="I19" s="647">
        <v>1.0999999999999999E-2</v>
      </c>
    </row>
    <row r="20" spans="1:9" ht="14.25" customHeight="1">
      <c r="A20" s="73" t="s">
        <v>135</v>
      </c>
      <c r="B20" s="627">
        <v>1</v>
      </c>
      <c r="C20" s="640">
        <v>0.77</v>
      </c>
      <c r="D20" s="641">
        <v>0.77</v>
      </c>
      <c r="E20" s="640">
        <v>0.77</v>
      </c>
      <c r="F20" s="624">
        <v>1</v>
      </c>
      <c r="G20" s="644">
        <v>2.8000000000000001E-2</v>
      </c>
      <c r="H20" s="645">
        <v>2.8000000000000001E-2</v>
      </c>
      <c r="I20" s="647">
        <v>2.8000000000000001E-2</v>
      </c>
    </row>
    <row r="21" spans="1:9" ht="14.25" customHeight="1">
      <c r="A21" s="231" t="s">
        <v>449</v>
      </c>
      <c r="B21" s="627">
        <v>1</v>
      </c>
      <c r="C21" s="640">
        <v>0.67</v>
      </c>
      <c r="D21" s="641">
        <v>0.67</v>
      </c>
      <c r="E21" s="640">
        <v>0.67</v>
      </c>
      <c r="F21" s="624">
        <v>1</v>
      </c>
      <c r="G21" s="644">
        <v>5.0000000000000001E-3</v>
      </c>
      <c r="H21" s="645">
        <v>5.0000000000000001E-3</v>
      </c>
      <c r="I21" s="647">
        <v>5.0000000000000001E-3</v>
      </c>
    </row>
    <row r="22" spans="1:9" ht="14.25" customHeight="1">
      <c r="A22" s="73" t="s">
        <v>136</v>
      </c>
      <c r="B22" s="627" t="s">
        <v>1086</v>
      </c>
      <c r="C22" s="640" t="s">
        <v>1086</v>
      </c>
      <c r="D22" s="641" t="s">
        <v>1086</v>
      </c>
      <c r="E22" s="640" t="s">
        <v>1086</v>
      </c>
      <c r="F22" s="624">
        <v>1</v>
      </c>
      <c r="G22" s="644">
        <v>1.7000000000000001E-2</v>
      </c>
      <c r="H22" s="645">
        <v>1.7000000000000001E-2</v>
      </c>
      <c r="I22" s="647">
        <v>1.7000000000000001E-2</v>
      </c>
    </row>
    <row r="23" spans="1:9" ht="14.25" customHeight="1">
      <c r="A23" s="73" t="s">
        <v>137</v>
      </c>
      <c r="B23" s="627">
        <v>1</v>
      </c>
      <c r="C23" s="640">
        <v>1.32</v>
      </c>
      <c r="D23" s="641">
        <v>1.32</v>
      </c>
      <c r="E23" s="640">
        <v>1.32</v>
      </c>
      <c r="F23" s="624">
        <v>1</v>
      </c>
      <c r="G23" s="644">
        <v>0.01</v>
      </c>
      <c r="H23" s="645">
        <v>0.01</v>
      </c>
      <c r="I23" s="647">
        <v>0.01</v>
      </c>
    </row>
    <row r="24" spans="1:9" ht="14.25" customHeight="1">
      <c r="A24" s="73" t="s">
        <v>138</v>
      </c>
      <c r="B24" s="627" t="s">
        <v>1086</v>
      </c>
      <c r="C24" s="640" t="s">
        <v>1086</v>
      </c>
      <c r="D24" s="641" t="s">
        <v>1086</v>
      </c>
      <c r="E24" s="640" t="s">
        <v>1086</v>
      </c>
      <c r="F24" s="624">
        <v>1</v>
      </c>
      <c r="G24" s="644">
        <v>8.0000000000000002E-3</v>
      </c>
      <c r="H24" s="645">
        <v>8.0000000000000002E-3</v>
      </c>
      <c r="I24" s="647">
        <v>8.0000000000000002E-3</v>
      </c>
    </row>
    <row r="25" spans="1:9" ht="14.25" customHeight="1">
      <c r="A25" s="73" t="s">
        <v>447</v>
      </c>
      <c r="B25" s="627">
        <v>1</v>
      </c>
      <c r="C25" s="640">
        <v>0.6</v>
      </c>
      <c r="D25" s="641">
        <v>0.6</v>
      </c>
      <c r="E25" s="640">
        <v>0.6</v>
      </c>
      <c r="F25" s="624">
        <v>1</v>
      </c>
      <c r="G25" s="644">
        <v>1.6E-2</v>
      </c>
      <c r="H25" s="645">
        <v>1.6E-2</v>
      </c>
      <c r="I25" s="647">
        <v>1.6E-2</v>
      </c>
    </row>
    <row r="26" spans="1:9" ht="5.0999999999999996" customHeight="1">
      <c r="A26" s="578"/>
      <c r="B26" s="76"/>
      <c r="C26" s="76"/>
      <c r="D26" s="76"/>
      <c r="E26" s="76"/>
      <c r="F26" s="76"/>
      <c r="G26" s="76"/>
      <c r="H26" s="76"/>
      <c r="I26" s="76"/>
    </row>
    <row r="27" spans="1:9" ht="14.25" customHeight="1">
      <c r="A27" s="232" t="s">
        <v>150</v>
      </c>
    </row>
    <row r="28" spans="1:9" ht="14.25" customHeight="1">
      <c r="A28" s="309" t="s">
        <v>151</v>
      </c>
    </row>
  </sheetData>
  <customSheetViews>
    <customSheetView guid="{17A61E15-CB34-4E45-B54C-4890B27A542F}" showGridLines="0">
      <selection activeCell="E20" sqref="E20"/>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11"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worksheet>
</file>

<file path=xl/worksheets/sheet41.xml><?xml version="1.0" encoding="utf-8"?>
<worksheet xmlns="http://schemas.openxmlformats.org/spreadsheetml/2006/main" xmlns:r="http://schemas.openxmlformats.org/officeDocument/2006/relationships">
  <dimension ref="A1:L28"/>
  <sheetViews>
    <sheetView showGridLines="0" zoomScaleNormal="100" workbookViewId="0">
      <selection activeCell="K1" sqref="K1"/>
    </sheetView>
  </sheetViews>
  <sheetFormatPr defaultRowHeight="11.25"/>
  <cols>
    <col min="1" max="1" width="25" style="71" customWidth="1"/>
    <col min="2" max="2" width="8.42578125" style="71" customWidth="1"/>
    <col min="3" max="4" width="8.7109375" style="71" customWidth="1"/>
    <col min="5" max="5" width="10" style="71" customWidth="1"/>
    <col min="6" max="6" width="8.42578125" style="71" customWidth="1"/>
    <col min="7" max="8" width="8.7109375" style="71" customWidth="1"/>
    <col min="9" max="9" width="9.28515625" style="71" customWidth="1"/>
    <col min="10" max="16384" width="9.140625" style="71"/>
  </cols>
  <sheetData>
    <row r="1" spans="1:12" ht="14.25" customHeight="1">
      <c r="A1" s="616" t="s">
        <v>1862</v>
      </c>
      <c r="B1" s="433"/>
      <c r="C1" s="433"/>
      <c r="D1" s="433"/>
      <c r="E1" s="433"/>
      <c r="F1" s="433"/>
      <c r="G1" s="433"/>
      <c r="H1" s="433"/>
      <c r="I1" s="433"/>
      <c r="K1" s="97" t="s">
        <v>877</v>
      </c>
      <c r="L1" s="118"/>
    </row>
    <row r="2" spans="1:12" ht="14.25" customHeight="1">
      <c r="A2" s="40" t="s">
        <v>1642</v>
      </c>
      <c r="B2" s="434"/>
      <c r="C2" s="434"/>
      <c r="D2" s="434"/>
      <c r="E2" s="434"/>
      <c r="F2" s="434"/>
      <c r="G2" s="434"/>
      <c r="H2" s="434"/>
      <c r="I2" s="434"/>
      <c r="K2" s="100" t="s">
        <v>878</v>
      </c>
      <c r="L2" s="118"/>
    </row>
    <row r="3" spans="1:12" ht="5.0999999999999996" customHeight="1">
      <c r="A3" s="119"/>
      <c r="B3" s="120"/>
      <c r="C3" s="120"/>
      <c r="D3" s="120"/>
      <c r="E3" s="120"/>
      <c r="F3" s="120"/>
      <c r="G3" s="120"/>
      <c r="H3" s="120"/>
      <c r="I3" s="120"/>
      <c r="K3" s="101"/>
      <c r="L3" s="118"/>
    </row>
    <row r="4" spans="1:12" ht="22.5" customHeight="1">
      <c r="A4" s="716" t="s">
        <v>149</v>
      </c>
      <c r="B4" s="745" t="s">
        <v>365</v>
      </c>
      <c r="C4" s="746"/>
      <c r="D4" s="746"/>
      <c r="E4" s="747"/>
      <c r="F4" s="746" t="s">
        <v>367</v>
      </c>
      <c r="G4" s="746"/>
      <c r="H4" s="746"/>
      <c r="I4" s="746"/>
    </row>
    <row r="5" spans="1:12" ht="72" customHeight="1">
      <c r="A5" s="740"/>
      <c r="B5" s="748" t="s">
        <v>145</v>
      </c>
      <c r="C5" s="746" t="s">
        <v>366</v>
      </c>
      <c r="D5" s="746"/>
      <c r="E5" s="746"/>
      <c r="F5" s="748" t="s">
        <v>145</v>
      </c>
      <c r="G5" s="746" t="s">
        <v>368</v>
      </c>
      <c r="H5" s="746"/>
      <c r="I5" s="746"/>
    </row>
    <row r="6" spans="1:12" ht="22.5" customHeight="1">
      <c r="A6" s="741"/>
      <c r="B6" s="748"/>
      <c r="C6" s="613" t="s">
        <v>148</v>
      </c>
      <c r="D6" s="613" t="s">
        <v>146</v>
      </c>
      <c r="E6" s="613" t="s">
        <v>147</v>
      </c>
      <c r="F6" s="748"/>
      <c r="G6" s="613" t="s">
        <v>148</v>
      </c>
      <c r="H6" s="613" t="s">
        <v>146</v>
      </c>
      <c r="I6" s="611" t="s">
        <v>147</v>
      </c>
    </row>
    <row r="7" spans="1:12" ht="14.25" customHeight="1">
      <c r="A7" s="73" t="s">
        <v>107</v>
      </c>
      <c r="B7" s="631">
        <v>1</v>
      </c>
      <c r="C7" s="632">
        <v>0.55000000000000004</v>
      </c>
      <c r="D7" s="630">
        <v>0.55000000000000004</v>
      </c>
      <c r="E7" s="632">
        <v>0.55000000000000004</v>
      </c>
      <c r="F7" s="630">
        <v>1</v>
      </c>
      <c r="G7" s="632">
        <v>0.33</v>
      </c>
      <c r="H7" s="630">
        <v>0.33</v>
      </c>
      <c r="I7" s="631">
        <v>0.33</v>
      </c>
    </row>
    <row r="8" spans="1:12" ht="14.25" customHeight="1">
      <c r="A8" s="73" t="s">
        <v>108</v>
      </c>
      <c r="B8" s="627">
        <v>1</v>
      </c>
      <c r="C8" s="625">
        <v>1.6</v>
      </c>
      <c r="D8" s="624">
        <v>1.6</v>
      </c>
      <c r="E8" s="625">
        <v>1.6</v>
      </c>
      <c r="F8" s="624">
        <v>1</v>
      </c>
      <c r="G8" s="625">
        <v>0.41</v>
      </c>
      <c r="H8" s="624">
        <v>0.41</v>
      </c>
      <c r="I8" s="627">
        <v>0.41</v>
      </c>
    </row>
    <row r="9" spans="1:12" ht="14.25" customHeight="1">
      <c r="A9" s="231" t="s">
        <v>109</v>
      </c>
      <c r="B9" s="627">
        <v>1</v>
      </c>
      <c r="C9" s="625">
        <v>4.25</v>
      </c>
      <c r="D9" s="624">
        <v>4.25</v>
      </c>
      <c r="E9" s="625">
        <v>4.25</v>
      </c>
      <c r="F9" s="624">
        <v>1</v>
      </c>
      <c r="G9" s="625">
        <v>1.83</v>
      </c>
      <c r="H9" s="624">
        <v>1.83</v>
      </c>
      <c r="I9" s="627">
        <v>1.83</v>
      </c>
    </row>
    <row r="10" spans="1:12" ht="14.25" customHeight="1">
      <c r="A10" s="231" t="s">
        <v>125</v>
      </c>
      <c r="B10" s="627">
        <v>2</v>
      </c>
      <c r="C10" s="625">
        <v>1.34</v>
      </c>
      <c r="D10" s="624">
        <v>1.41</v>
      </c>
      <c r="E10" s="625">
        <v>1.49</v>
      </c>
      <c r="F10" s="624">
        <v>2</v>
      </c>
      <c r="G10" s="625">
        <v>0.61</v>
      </c>
      <c r="H10" s="624">
        <v>0.71</v>
      </c>
      <c r="I10" s="627">
        <v>0.81</v>
      </c>
    </row>
    <row r="11" spans="1:12" ht="14.25" customHeight="1">
      <c r="A11" s="231" t="s">
        <v>153</v>
      </c>
      <c r="B11" s="627">
        <v>1</v>
      </c>
      <c r="C11" s="625">
        <v>0.64</v>
      </c>
      <c r="D11" s="624">
        <v>0.64</v>
      </c>
      <c r="E11" s="625">
        <v>0.64</v>
      </c>
      <c r="F11" s="624">
        <v>1</v>
      </c>
      <c r="G11" s="625">
        <v>0.28999999999999998</v>
      </c>
      <c r="H11" s="624">
        <v>0.28999999999999998</v>
      </c>
      <c r="I11" s="627">
        <v>0.28999999999999998</v>
      </c>
    </row>
    <row r="12" spans="1:12" ht="14.25" customHeight="1">
      <c r="A12" s="231" t="s">
        <v>127</v>
      </c>
      <c r="B12" s="627">
        <v>3</v>
      </c>
      <c r="C12" s="625">
        <v>1.49</v>
      </c>
      <c r="D12" s="624">
        <v>1.57</v>
      </c>
      <c r="E12" s="625">
        <v>1.63</v>
      </c>
      <c r="F12" s="624">
        <v>3</v>
      </c>
      <c r="G12" s="625">
        <v>0.47</v>
      </c>
      <c r="H12" s="624">
        <v>0.55000000000000004</v>
      </c>
      <c r="I12" s="627">
        <v>0.66</v>
      </c>
    </row>
    <row r="13" spans="1:12" ht="14.25" customHeight="1">
      <c r="A13" s="231" t="s">
        <v>863</v>
      </c>
      <c r="B13" s="627">
        <v>1</v>
      </c>
      <c r="C13" s="625">
        <v>1.48</v>
      </c>
      <c r="D13" s="624">
        <v>1.48</v>
      </c>
      <c r="E13" s="625">
        <v>1.48</v>
      </c>
      <c r="F13" s="624">
        <v>1</v>
      </c>
      <c r="G13" s="625">
        <v>0.39</v>
      </c>
      <c r="H13" s="624">
        <v>0.39</v>
      </c>
      <c r="I13" s="627">
        <v>0.39</v>
      </c>
    </row>
    <row r="14" spans="1:12" ht="14.25" customHeight="1">
      <c r="A14" s="231" t="s">
        <v>129</v>
      </c>
      <c r="B14" s="627">
        <v>1</v>
      </c>
      <c r="C14" s="625">
        <v>4.37</v>
      </c>
      <c r="D14" s="624">
        <v>4.37</v>
      </c>
      <c r="E14" s="625">
        <v>4.37</v>
      </c>
      <c r="F14" s="624">
        <v>1</v>
      </c>
      <c r="G14" s="625">
        <v>1.36</v>
      </c>
      <c r="H14" s="624">
        <v>1.36</v>
      </c>
      <c r="I14" s="627">
        <v>1.36</v>
      </c>
    </row>
    <row r="15" spans="1:12" ht="14.25" customHeight="1">
      <c r="A15" s="231" t="s">
        <v>130</v>
      </c>
      <c r="B15" s="627">
        <v>1</v>
      </c>
      <c r="C15" s="625">
        <v>0.85</v>
      </c>
      <c r="D15" s="624">
        <v>0.85</v>
      </c>
      <c r="E15" s="625">
        <v>0.85</v>
      </c>
      <c r="F15" s="624">
        <v>1</v>
      </c>
      <c r="G15" s="625">
        <v>0.2</v>
      </c>
      <c r="H15" s="624">
        <v>0.2</v>
      </c>
      <c r="I15" s="627">
        <v>0.2</v>
      </c>
    </row>
    <row r="16" spans="1:12" ht="14.25" customHeight="1">
      <c r="A16" s="231" t="s">
        <v>131</v>
      </c>
      <c r="B16" s="627">
        <v>1</v>
      </c>
      <c r="C16" s="625">
        <v>0.86</v>
      </c>
      <c r="D16" s="624">
        <v>0.86</v>
      </c>
      <c r="E16" s="625">
        <v>0.86</v>
      </c>
      <c r="F16" s="624">
        <v>1</v>
      </c>
      <c r="G16" s="625">
        <v>0.21</v>
      </c>
      <c r="H16" s="624">
        <v>0.21</v>
      </c>
      <c r="I16" s="627">
        <v>0.21</v>
      </c>
    </row>
    <row r="17" spans="1:9" ht="14.25" customHeight="1">
      <c r="A17" s="231" t="s">
        <v>132</v>
      </c>
      <c r="B17" s="627">
        <v>2</v>
      </c>
      <c r="C17" s="625">
        <v>0.75</v>
      </c>
      <c r="D17" s="624">
        <v>0.78</v>
      </c>
      <c r="E17" s="625">
        <v>0.81</v>
      </c>
      <c r="F17" s="624">
        <v>2</v>
      </c>
      <c r="G17" s="625">
        <v>0.24</v>
      </c>
      <c r="H17" s="624">
        <v>0.33</v>
      </c>
      <c r="I17" s="627">
        <v>0.42</v>
      </c>
    </row>
    <row r="18" spans="1:9" ht="14.25" customHeight="1">
      <c r="A18" s="231" t="s">
        <v>133</v>
      </c>
      <c r="B18" s="627">
        <v>1</v>
      </c>
      <c r="C18" s="625">
        <v>3.66</v>
      </c>
      <c r="D18" s="624">
        <v>3.66</v>
      </c>
      <c r="E18" s="625">
        <v>3.66</v>
      </c>
      <c r="F18" s="624">
        <v>1</v>
      </c>
      <c r="G18" s="625">
        <v>0.43</v>
      </c>
      <c r="H18" s="624">
        <v>0.43</v>
      </c>
      <c r="I18" s="627">
        <v>0.43</v>
      </c>
    </row>
    <row r="19" spans="1:9" ht="14.25" customHeight="1">
      <c r="A19" s="231" t="s">
        <v>134</v>
      </c>
      <c r="B19" s="627">
        <v>2</v>
      </c>
      <c r="C19" s="625">
        <v>1.36</v>
      </c>
      <c r="D19" s="624">
        <v>1.41</v>
      </c>
      <c r="E19" s="625">
        <v>1.46</v>
      </c>
      <c r="F19" s="624">
        <v>2</v>
      </c>
      <c r="G19" s="625">
        <v>0.3</v>
      </c>
      <c r="H19" s="624">
        <v>0.34</v>
      </c>
      <c r="I19" s="627">
        <v>0.39</v>
      </c>
    </row>
    <row r="20" spans="1:9" ht="14.25" customHeight="1">
      <c r="A20" s="231" t="s">
        <v>450</v>
      </c>
      <c r="B20" s="627">
        <v>1</v>
      </c>
      <c r="C20" s="625">
        <v>2.21</v>
      </c>
      <c r="D20" s="624">
        <v>2.21</v>
      </c>
      <c r="E20" s="625">
        <v>2.21</v>
      </c>
      <c r="F20" s="624">
        <v>1</v>
      </c>
      <c r="G20" s="625">
        <v>0.79</v>
      </c>
      <c r="H20" s="624">
        <v>0.79</v>
      </c>
      <c r="I20" s="627">
        <v>0.79</v>
      </c>
    </row>
    <row r="21" spans="1:9" ht="14.25" customHeight="1">
      <c r="A21" s="231" t="s">
        <v>449</v>
      </c>
      <c r="B21" s="627">
        <v>1</v>
      </c>
      <c r="C21" s="625">
        <v>0.67</v>
      </c>
      <c r="D21" s="624">
        <v>0.67</v>
      </c>
      <c r="E21" s="625">
        <v>0.67</v>
      </c>
      <c r="F21" s="624">
        <v>1</v>
      </c>
      <c r="G21" s="625">
        <v>0.2</v>
      </c>
      <c r="H21" s="624">
        <v>0.2</v>
      </c>
      <c r="I21" s="627">
        <v>0.2</v>
      </c>
    </row>
    <row r="22" spans="1:9" ht="14.25" customHeight="1">
      <c r="A22" s="231" t="s">
        <v>142</v>
      </c>
      <c r="B22" s="627">
        <v>1</v>
      </c>
      <c r="C22" s="625">
        <v>2.09</v>
      </c>
      <c r="D22" s="624">
        <v>2.09</v>
      </c>
      <c r="E22" s="625">
        <v>2.09</v>
      </c>
      <c r="F22" s="624">
        <v>1</v>
      </c>
      <c r="G22" s="625">
        <v>0.42</v>
      </c>
      <c r="H22" s="624">
        <v>0.42</v>
      </c>
      <c r="I22" s="627">
        <v>0.42</v>
      </c>
    </row>
    <row r="23" spans="1:9" ht="14.25" customHeight="1">
      <c r="A23" s="231" t="s">
        <v>137</v>
      </c>
      <c r="B23" s="627">
        <v>1</v>
      </c>
      <c r="C23" s="625">
        <v>0.74</v>
      </c>
      <c r="D23" s="624">
        <v>0.74</v>
      </c>
      <c r="E23" s="625">
        <v>0.74</v>
      </c>
      <c r="F23" s="624">
        <v>1</v>
      </c>
      <c r="G23" s="625">
        <v>0.34</v>
      </c>
      <c r="H23" s="624">
        <v>0.34</v>
      </c>
      <c r="I23" s="627">
        <v>0.34</v>
      </c>
    </row>
    <row r="24" spans="1:9" ht="14.25" customHeight="1">
      <c r="A24" s="231" t="s">
        <v>143</v>
      </c>
      <c r="B24" s="627">
        <v>1</v>
      </c>
      <c r="C24" s="625">
        <v>1.1399999999999999</v>
      </c>
      <c r="D24" s="624">
        <v>1.1399999999999999</v>
      </c>
      <c r="E24" s="625">
        <v>1.1399999999999999</v>
      </c>
      <c r="F24" s="624">
        <v>1</v>
      </c>
      <c r="G24" s="625">
        <v>0.23</v>
      </c>
      <c r="H24" s="624">
        <v>0.23</v>
      </c>
      <c r="I24" s="627">
        <v>0.23</v>
      </c>
    </row>
    <row r="25" spans="1:9" ht="14.25" customHeight="1">
      <c r="A25" s="579" t="s">
        <v>447</v>
      </c>
      <c r="B25" s="627">
        <v>1</v>
      </c>
      <c r="C25" s="625">
        <v>4.71</v>
      </c>
      <c r="D25" s="624">
        <v>4.71</v>
      </c>
      <c r="E25" s="625">
        <v>4.71</v>
      </c>
      <c r="F25" s="624">
        <v>1</v>
      </c>
      <c r="G25" s="625">
        <v>0.46</v>
      </c>
      <c r="H25" s="624">
        <v>0.46</v>
      </c>
      <c r="I25" s="627">
        <v>0.46</v>
      </c>
    </row>
    <row r="26" spans="1:9" ht="5.0999999999999996" customHeight="1"/>
    <row r="27" spans="1:9" ht="14.25" customHeight="1">
      <c r="A27" s="232" t="s">
        <v>150</v>
      </c>
    </row>
    <row r="28" spans="1:9" ht="14.25" customHeight="1">
      <c r="A28" s="309" t="s">
        <v>151</v>
      </c>
    </row>
  </sheetData>
  <customSheetViews>
    <customSheetView guid="{17A61E15-CB34-4E45-B54C-4890B27A542F}" showGridLines="0">
      <selection activeCell="B14" sqref="B14"/>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11"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worksheet>
</file>

<file path=xl/worksheets/sheet42.xml><?xml version="1.0" encoding="utf-8"?>
<worksheet xmlns="http://schemas.openxmlformats.org/spreadsheetml/2006/main" xmlns:r="http://schemas.openxmlformats.org/officeDocument/2006/relationships">
  <dimension ref="A1:L28"/>
  <sheetViews>
    <sheetView showGridLines="0" zoomScaleNormal="100" workbookViewId="0">
      <selection activeCell="I34" sqref="I34"/>
    </sheetView>
  </sheetViews>
  <sheetFormatPr defaultRowHeight="11.25"/>
  <cols>
    <col min="1" max="1" width="24.42578125" style="71" customWidth="1"/>
    <col min="2" max="2" width="8.42578125" style="71" customWidth="1"/>
    <col min="3" max="4" width="8.7109375" style="71" customWidth="1"/>
    <col min="5" max="5" width="9.85546875" style="71" customWidth="1"/>
    <col min="6" max="6" width="8.42578125" style="71" customWidth="1"/>
    <col min="7" max="8" width="8.7109375" style="71" customWidth="1"/>
    <col min="9" max="9" width="9.28515625" style="71" customWidth="1"/>
    <col min="10" max="16384" width="9.140625" style="71"/>
  </cols>
  <sheetData>
    <row r="1" spans="1:12" ht="14.25" customHeight="1">
      <c r="A1" s="616" t="s">
        <v>1863</v>
      </c>
      <c r="B1" s="433"/>
      <c r="C1" s="433"/>
      <c r="D1" s="433"/>
      <c r="E1" s="433"/>
      <c r="F1" s="433"/>
      <c r="G1" s="433"/>
      <c r="H1" s="433"/>
      <c r="I1" s="433"/>
      <c r="K1" s="97" t="s">
        <v>877</v>
      </c>
      <c r="L1" s="118"/>
    </row>
    <row r="2" spans="1:12" ht="14.25" customHeight="1">
      <c r="A2" s="40" t="s">
        <v>1643</v>
      </c>
      <c r="B2" s="434"/>
      <c r="C2" s="434"/>
      <c r="D2" s="434"/>
      <c r="E2" s="434"/>
      <c r="F2" s="434"/>
      <c r="G2" s="434"/>
      <c r="H2" s="434"/>
      <c r="I2" s="434"/>
      <c r="K2" s="100" t="s">
        <v>878</v>
      </c>
      <c r="L2" s="118"/>
    </row>
    <row r="3" spans="1:12" ht="5.0999999999999996" customHeight="1">
      <c r="A3" s="119"/>
      <c r="B3" s="120"/>
      <c r="C3" s="120"/>
      <c r="D3" s="120"/>
      <c r="E3" s="120"/>
      <c r="F3" s="120"/>
      <c r="G3" s="120"/>
      <c r="H3" s="120"/>
      <c r="I3" s="120"/>
      <c r="K3" s="101"/>
      <c r="L3" s="118"/>
    </row>
    <row r="4" spans="1:12" ht="22.5" customHeight="1">
      <c r="A4" s="716" t="s">
        <v>149</v>
      </c>
      <c r="B4" s="745" t="s">
        <v>369</v>
      </c>
      <c r="C4" s="746"/>
      <c r="D4" s="746"/>
      <c r="E4" s="747"/>
      <c r="F4" s="746" t="s">
        <v>371</v>
      </c>
      <c r="G4" s="746"/>
      <c r="H4" s="746"/>
      <c r="I4" s="746"/>
    </row>
    <row r="5" spans="1:12" ht="72" customHeight="1">
      <c r="A5" s="740"/>
      <c r="B5" s="748" t="s">
        <v>145</v>
      </c>
      <c r="C5" s="746" t="s">
        <v>370</v>
      </c>
      <c r="D5" s="746"/>
      <c r="E5" s="747"/>
      <c r="F5" s="716" t="s">
        <v>145</v>
      </c>
      <c r="G5" s="746" t="s">
        <v>372</v>
      </c>
      <c r="H5" s="746"/>
      <c r="I5" s="746"/>
    </row>
    <row r="6" spans="1:12" ht="22.5" customHeight="1">
      <c r="A6" s="741"/>
      <c r="B6" s="748"/>
      <c r="C6" s="613" t="s">
        <v>148</v>
      </c>
      <c r="D6" s="613" t="s">
        <v>146</v>
      </c>
      <c r="E6" s="613" t="s">
        <v>147</v>
      </c>
      <c r="F6" s="740"/>
      <c r="G6" s="613" t="s">
        <v>148</v>
      </c>
      <c r="H6" s="613" t="s">
        <v>146</v>
      </c>
      <c r="I6" s="611" t="s">
        <v>147</v>
      </c>
    </row>
    <row r="7" spans="1:12">
      <c r="A7" s="569" t="s">
        <v>107</v>
      </c>
      <c r="B7" s="631">
        <v>1</v>
      </c>
      <c r="C7" s="632">
        <v>1.1100000000000001</v>
      </c>
      <c r="D7" s="630">
        <v>1.1100000000000001</v>
      </c>
      <c r="E7" s="632">
        <v>1.1100000000000001</v>
      </c>
      <c r="F7" s="630">
        <v>1</v>
      </c>
      <c r="G7" s="632">
        <v>1.1299999999999999</v>
      </c>
      <c r="H7" s="632">
        <v>1.1299999999999999</v>
      </c>
      <c r="I7" s="630">
        <v>1.1299999999999999</v>
      </c>
    </row>
    <row r="8" spans="1:12">
      <c r="A8" s="231" t="s">
        <v>108</v>
      </c>
      <c r="B8" s="627">
        <v>1</v>
      </c>
      <c r="C8" s="625">
        <v>1.53</v>
      </c>
      <c r="D8" s="624">
        <v>1.53</v>
      </c>
      <c r="E8" s="625">
        <v>1.53</v>
      </c>
      <c r="F8" s="624">
        <v>1</v>
      </c>
      <c r="G8" s="625">
        <v>4.91</v>
      </c>
      <c r="H8" s="625">
        <v>4.91</v>
      </c>
      <c r="I8" s="624">
        <v>4.91</v>
      </c>
    </row>
    <row r="9" spans="1:12">
      <c r="A9" s="231" t="s">
        <v>109</v>
      </c>
      <c r="B9" s="627">
        <v>1</v>
      </c>
      <c r="C9" s="625">
        <v>1.35</v>
      </c>
      <c r="D9" s="624">
        <v>1.35</v>
      </c>
      <c r="E9" s="625">
        <v>1.35</v>
      </c>
      <c r="F9" s="624">
        <v>2</v>
      </c>
      <c r="G9" s="625">
        <v>5.77</v>
      </c>
      <c r="H9" s="625">
        <v>5.99</v>
      </c>
      <c r="I9" s="624">
        <v>6.21</v>
      </c>
    </row>
    <row r="10" spans="1:12">
      <c r="A10" s="231" t="s">
        <v>125</v>
      </c>
      <c r="B10" s="627">
        <v>2</v>
      </c>
      <c r="C10" s="625">
        <v>2.87</v>
      </c>
      <c r="D10" s="624">
        <v>2.87</v>
      </c>
      <c r="E10" s="625">
        <v>2.87</v>
      </c>
      <c r="F10" s="624">
        <v>2</v>
      </c>
      <c r="G10" s="625">
        <v>4.9800000000000004</v>
      </c>
      <c r="H10" s="625">
        <v>5.08</v>
      </c>
      <c r="I10" s="624">
        <v>5.17</v>
      </c>
    </row>
    <row r="11" spans="1:12">
      <c r="A11" s="231" t="s">
        <v>153</v>
      </c>
      <c r="B11" s="627">
        <v>1</v>
      </c>
      <c r="C11" s="625">
        <v>4.32</v>
      </c>
      <c r="D11" s="624">
        <v>4.32</v>
      </c>
      <c r="E11" s="625">
        <v>4.32</v>
      </c>
      <c r="F11" s="624">
        <v>1</v>
      </c>
      <c r="G11" s="625">
        <v>1.76</v>
      </c>
      <c r="H11" s="625">
        <v>1.76</v>
      </c>
      <c r="I11" s="624">
        <v>1.76</v>
      </c>
    </row>
    <row r="12" spans="1:12">
      <c r="A12" s="231" t="s">
        <v>127</v>
      </c>
      <c r="B12" s="627">
        <v>3</v>
      </c>
      <c r="C12" s="625">
        <v>6.29</v>
      </c>
      <c r="D12" s="624">
        <v>6.29</v>
      </c>
      <c r="E12" s="625">
        <v>6.29</v>
      </c>
      <c r="F12" s="624">
        <v>3</v>
      </c>
      <c r="G12" s="625">
        <v>5.98</v>
      </c>
      <c r="H12" s="625">
        <v>6.45</v>
      </c>
      <c r="I12" s="624">
        <v>7.3</v>
      </c>
    </row>
    <row r="13" spans="1:12">
      <c r="A13" s="231" t="s">
        <v>863</v>
      </c>
      <c r="B13" s="627">
        <v>1</v>
      </c>
      <c r="C13" s="625">
        <v>0.94</v>
      </c>
      <c r="D13" s="624">
        <v>0.94</v>
      </c>
      <c r="E13" s="625">
        <v>0.94</v>
      </c>
      <c r="F13" s="624">
        <v>1</v>
      </c>
      <c r="G13" s="625">
        <v>2.29</v>
      </c>
      <c r="H13" s="625">
        <v>2.29</v>
      </c>
      <c r="I13" s="624">
        <v>2.29</v>
      </c>
    </row>
    <row r="14" spans="1:12">
      <c r="A14" s="231" t="s">
        <v>129</v>
      </c>
      <c r="B14" s="627">
        <v>1</v>
      </c>
      <c r="C14" s="625">
        <v>1.06</v>
      </c>
      <c r="D14" s="624">
        <v>1.06</v>
      </c>
      <c r="E14" s="625">
        <v>1.06</v>
      </c>
      <c r="F14" s="624">
        <v>1</v>
      </c>
      <c r="G14" s="625">
        <v>13.36</v>
      </c>
      <c r="H14" s="625">
        <v>13.36</v>
      </c>
      <c r="I14" s="624">
        <v>13.36</v>
      </c>
    </row>
    <row r="15" spans="1:12">
      <c r="A15" s="231" t="s">
        <v>130</v>
      </c>
      <c r="B15" s="627">
        <v>1</v>
      </c>
      <c r="C15" s="625">
        <v>1.17</v>
      </c>
      <c r="D15" s="624">
        <v>1.17</v>
      </c>
      <c r="E15" s="625">
        <v>1.17</v>
      </c>
      <c r="F15" s="624">
        <v>2</v>
      </c>
      <c r="G15" s="625">
        <v>1.76</v>
      </c>
      <c r="H15" s="625">
        <v>1.97</v>
      </c>
      <c r="I15" s="624">
        <v>2.1800000000000002</v>
      </c>
    </row>
    <row r="16" spans="1:12">
      <c r="A16" s="231" t="s">
        <v>131</v>
      </c>
      <c r="B16" s="627">
        <v>1</v>
      </c>
      <c r="C16" s="625">
        <v>1.0900000000000001</v>
      </c>
      <c r="D16" s="624">
        <v>1.0900000000000001</v>
      </c>
      <c r="E16" s="625">
        <v>1.0900000000000001</v>
      </c>
      <c r="F16" s="624">
        <v>1</v>
      </c>
      <c r="G16" s="625">
        <v>2.4500000000000002</v>
      </c>
      <c r="H16" s="625">
        <v>2.4500000000000002</v>
      </c>
      <c r="I16" s="624">
        <v>2.4500000000000002</v>
      </c>
    </row>
    <row r="17" spans="1:9">
      <c r="A17" s="231" t="s">
        <v>132</v>
      </c>
      <c r="B17" s="627">
        <v>2</v>
      </c>
      <c r="C17" s="625">
        <v>3.24</v>
      </c>
      <c r="D17" s="624">
        <v>3.24</v>
      </c>
      <c r="E17" s="625">
        <v>3.24</v>
      </c>
      <c r="F17" s="624">
        <v>3</v>
      </c>
      <c r="G17" s="625">
        <v>1.49</v>
      </c>
      <c r="H17" s="625">
        <v>1.61</v>
      </c>
      <c r="I17" s="624">
        <v>1.7</v>
      </c>
    </row>
    <row r="18" spans="1:9">
      <c r="A18" s="231" t="s">
        <v>133</v>
      </c>
      <c r="B18" s="627">
        <v>1</v>
      </c>
      <c r="C18" s="625">
        <v>1.36</v>
      </c>
      <c r="D18" s="624">
        <v>1.36</v>
      </c>
      <c r="E18" s="625">
        <v>1.36</v>
      </c>
      <c r="F18" s="624">
        <v>2</v>
      </c>
      <c r="G18" s="625">
        <v>3.8</v>
      </c>
      <c r="H18" s="625">
        <v>4.03</v>
      </c>
      <c r="I18" s="624">
        <v>4.2699999999999996</v>
      </c>
    </row>
    <row r="19" spans="1:9">
      <c r="A19" s="231" t="s">
        <v>134</v>
      </c>
      <c r="B19" s="627">
        <v>2</v>
      </c>
      <c r="C19" s="625">
        <v>3.15</v>
      </c>
      <c r="D19" s="624">
        <v>3.15</v>
      </c>
      <c r="E19" s="625">
        <v>3.15</v>
      </c>
      <c r="F19" s="624">
        <v>2</v>
      </c>
      <c r="G19" s="625">
        <v>2.0299999999999998</v>
      </c>
      <c r="H19" s="625">
        <v>2.58</v>
      </c>
      <c r="I19" s="624">
        <v>3.12</v>
      </c>
    </row>
    <row r="20" spans="1:9">
      <c r="A20" s="231" t="s">
        <v>140</v>
      </c>
      <c r="B20" s="627">
        <v>1</v>
      </c>
      <c r="C20" s="625">
        <v>2.4</v>
      </c>
      <c r="D20" s="624">
        <v>2.4</v>
      </c>
      <c r="E20" s="625">
        <v>2.4</v>
      </c>
      <c r="F20" s="624">
        <v>2</v>
      </c>
      <c r="G20" s="625">
        <v>4.9000000000000004</v>
      </c>
      <c r="H20" s="625">
        <v>5.03</v>
      </c>
      <c r="I20" s="624">
        <v>5.17</v>
      </c>
    </row>
    <row r="21" spans="1:9">
      <c r="A21" s="231" t="s">
        <v>449</v>
      </c>
      <c r="B21" s="627">
        <v>1</v>
      </c>
      <c r="C21" s="625">
        <v>1.46</v>
      </c>
      <c r="D21" s="624">
        <v>1.46</v>
      </c>
      <c r="E21" s="625">
        <v>1.46</v>
      </c>
      <c r="F21" s="624">
        <v>1</v>
      </c>
      <c r="G21" s="625">
        <v>1.28</v>
      </c>
      <c r="H21" s="625">
        <v>1.28</v>
      </c>
      <c r="I21" s="624">
        <v>1.28</v>
      </c>
    </row>
    <row r="22" spans="1:9">
      <c r="A22" s="231" t="s">
        <v>142</v>
      </c>
      <c r="B22" s="627">
        <v>1</v>
      </c>
      <c r="C22" s="625">
        <v>1.27</v>
      </c>
      <c r="D22" s="624">
        <v>1.27</v>
      </c>
      <c r="E22" s="625">
        <v>1.27</v>
      </c>
      <c r="F22" s="624">
        <v>1</v>
      </c>
      <c r="G22" s="625">
        <v>4.4000000000000004</v>
      </c>
      <c r="H22" s="625">
        <v>4.4000000000000004</v>
      </c>
      <c r="I22" s="624">
        <v>4.4000000000000004</v>
      </c>
    </row>
    <row r="23" spans="1:9">
      <c r="A23" s="231" t="s">
        <v>137</v>
      </c>
      <c r="B23" s="627">
        <v>1</v>
      </c>
      <c r="C23" s="625">
        <v>1.1000000000000001</v>
      </c>
      <c r="D23" s="624">
        <v>1.1000000000000001</v>
      </c>
      <c r="E23" s="625">
        <v>1.1000000000000001</v>
      </c>
      <c r="F23" s="624">
        <v>1</v>
      </c>
      <c r="G23" s="625">
        <v>4.0199999999999996</v>
      </c>
      <c r="H23" s="625">
        <v>4.0199999999999996</v>
      </c>
      <c r="I23" s="624">
        <v>4.0199999999999996</v>
      </c>
    </row>
    <row r="24" spans="1:9">
      <c r="A24" s="231" t="s">
        <v>143</v>
      </c>
      <c r="B24" s="627">
        <v>1</v>
      </c>
      <c r="C24" s="625">
        <v>1.37</v>
      </c>
      <c r="D24" s="624">
        <v>1.37</v>
      </c>
      <c r="E24" s="625">
        <v>1.37</v>
      </c>
      <c r="F24" s="624">
        <v>1</v>
      </c>
      <c r="G24" s="625">
        <v>2.46</v>
      </c>
      <c r="H24" s="625">
        <v>2.46</v>
      </c>
      <c r="I24" s="624">
        <v>2.46</v>
      </c>
    </row>
    <row r="25" spans="1:9">
      <c r="A25" s="579" t="s">
        <v>447</v>
      </c>
      <c r="B25" s="627">
        <v>1</v>
      </c>
      <c r="C25" s="625">
        <v>2.37</v>
      </c>
      <c r="D25" s="624">
        <v>2.37</v>
      </c>
      <c r="E25" s="625">
        <v>2.37</v>
      </c>
      <c r="F25" s="624">
        <v>1</v>
      </c>
      <c r="G25" s="625">
        <v>2.13</v>
      </c>
      <c r="H25" s="625">
        <v>2.13</v>
      </c>
      <c r="I25" s="624">
        <v>2.13</v>
      </c>
    </row>
    <row r="26" spans="1:9" ht="5.0999999999999996" customHeight="1">
      <c r="A26" s="36"/>
      <c r="B26" s="76"/>
      <c r="C26" s="76"/>
      <c r="D26" s="76"/>
      <c r="E26" s="76"/>
      <c r="F26" s="76"/>
      <c r="G26" s="76"/>
      <c r="H26" s="76"/>
      <c r="I26" s="76"/>
    </row>
    <row r="27" spans="1:9" ht="14.25" customHeight="1">
      <c r="A27" s="232" t="s">
        <v>150</v>
      </c>
    </row>
    <row r="28" spans="1:9" ht="14.25" customHeight="1">
      <c r="A28" s="309" t="s">
        <v>151</v>
      </c>
    </row>
  </sheetData>
  <customSheetViews>
    <customSheetView guid="{17A61E15-CB34-4E45-B54C-4890B27A542F}" showGridLines="0">
      <selection activeCell="D22" sqref="D22"/>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A4:A6"/>
    <mergeCell ref="F5:F6"/>
    <mergeCell ref="B5:B6"/>
    <mergeCell ref="C5:E5"/>
    <mergeCell ref="B4:E4"/>
    <mergeCell ref="F4:I4"/>
  </mergeCells>
  <phoneticPr fontId="11"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3.xml><?xml version="1.0" encoding="utf-8"?>
<worksheet xmlns="http://schemas.openxmlformats.org/spreadsheetml/2006/main" xmlns:r="http://schemas.openxmlformats.org/officeDocument/2006/relationships">
  <dimension ref="A1:AC35"/>
  <sheetViews>
    <sheetView showGridLines="0" zoomScale="90" zoomScaleNormal="90" workbookViewId="0">
      <pane ySplit="6" topLeftCell="A7" activePane="bottomLeft" state="frozen"/>
      <selection activeCell="H35" sqref="H35"/>
      <selection pane="bottomLeft" activeCell="K29" sqref="K29"/>
    </sheetView>
  </sheetViews>
  <sheetFormatPr defaultRowHeight="11.25"/>
  <cols>
    <col min="1" max="1" width="24" style="71" customWidth="1"/>
    <col min="2" max="5" width="10.7109375" style="71" customWidth="1"/>
    <col min="6" max="6" width="0.28515625" style="71" customWidth="1"/>
    <col min="7" max="7" width="10.7109375" style="71" customWidth="1"/>
    <col min="8" max="9" width="5.140625" style="71" customWidth="1"/>
    <col min="10" max="256" width="9.140625" style="71"/>
    <col min="257" max="257" width="24" style="71" customWidth="1"/>
    <col min="258" max="263" width="10.7109375" style="71" customWidth="1"/>
    <col min="264" max="265" width="5.140625" style="71" customWidth="1"/>
    <col min="266" max="512" width="9.140625" style="71"/>
    <col min="513" max="513" width="24" style="71" customWidth="1"/>
    <col min="514" max="519" width="10.7109375" style="71" customWidth="1"/>
    <col min="520" max="521" width="5.140625" style="71" customWidth="1"/>
    <col min="522" max="768" width="9.140625" style="71"/>
    <col min="769" max="769" width="24" style="71" customWidth="1"/>
    <col min="770" max="775" width="10.7109375" style="71" customWidth="1"/>
    <col min="776" max="777" width="5.140625" style="71" customWidth="1"/>
    <col min="778" max="1024" width="9.140625" style="71"/>
    <col min="1025" max="1025" width="24" style="71" customWidth="1"/>
    <col min="1026" max="1031" width="10.7109375" style="71" customWidth="1"/>
    <col min="1032" max="1033" width="5.140625" style="71" customWidth="1"/>
    <col min="1034" max="1280" width="9.140625" style="71"/>
    <col min="1281" max="1281" width="24" style="71" customWidth="1"/>
    <col min="1282" max="1287" width="10.7109375" style="71" customWidth="1"/>
    <col min="1288" max="1289" width="5.140625" style="71" customWidth="1"/>
    <col min="1290" max="1536" width="9.140625" style="71"/>
    <col min="1537" max="1537" width="24" style="71" customWidth="1"/>
    <col min="1538" max="1543" width="10.7109375" style="71" customWidth="1"/>
    <col min="1544" max="1545" width="5.140625" style="71" customWidth="1"/>
    <col min="1546" max="1792" width="9.140625" style="71"/>
    <col min="1793" max="1793" width="24" style="71" customWidth="1"/>
    <col min="1794" max="1799" width="10.7109375" style="71" customWidth="1"/>
    <col min="1800" max="1801" width="5.140625" style="71" customWidth="1"/>
    <col min="1802" max="2048" width="9.140625" style="71"/>
    <col min="2049" max="2049" width="24" style="71" customWidth="1"/>
    <col min="2050" max="2055" width="10.7109375" style="71" customWidth="1"/>
    <col min="2056" max="2057" width="5.140625" style="71" customWidth="1"/>
    <col min="2058" max="2304" width="9.140625" style="71"/>
    <col min="2305" max="2305" width="24" style="71" customWidth="1"/>
    <col min="2306" max="2311" width="10.7109375" style="71" customWidth="1"/>
    <col min="2312" max="2313" width="5.140625" style="71" customWidth="1"/>
    <col min="2314" max="2560" width="9.140625" style="71"/>
    <col min="2561" max="2561" width="24" style="71" customWidth="1"/>
    <col min="2562" max="2567" width="10.7109375" style="71" customWidth="1"/>
    <col min="2568" max="2569" width="5.140625" style="71" customWidth="1"/>
    <col min="2570" max="2816" width="9.140625" style="71"/>
    <col min="2817" max="2817" width="24" style="71" customWidth="1"/>
    <col min="2818" max="2823" width="10.7109375" style="71" customWidth="1"/>
    <col min="2824" max="2825" width="5.140625" style="71" customWidth="1"/>
    <col min="2826" max="3072" width="9.140625" style="71"/>
    <col min="3073" max="3073" width="24" style="71" customWidth="1"/>
    <col min="3074" max="3079" width="10.7109375" style="71" customWidth="1"/>
    <col min="3080" max="3081" width="5.140625" style="71" customWidth="1"/>
    <col min="3082" max="3328" width="9.140625" style="71"/>
    <col min="3329" max="3329" width="24" style="71" customWidth="1"/>
    <col min="3330" max="3335" width="10.7109375" style="71" customWidth="1"/>
    <col min="3336" max="3337" width="5.140625" style="71" customWidth="1"/>
    <col min="3338" max="3584" width="9.140625" style="71"/>
    <col min="3585" max="3585" width="24" style="71" customWidth="1"/>
    <col min="3586" max="3591" width="10.7109375" style="71" customWidth="1"/>
    <col min="3592" max="3593" width="5.140625" style="71" customWidth="1"/>
    <col min="3594" max="3840" width="9.140625" style="71"/>
    <col min="3841" max="3841" width="24" style="71" customWidth="1"/>
    <col min="3842" max="3847" width="10.7109375" style="71" customWidth="1"/>
    <col min="3848" max="3849" width="5.140625" style="71" customWidth="1"/>
    <col min="3850" max="4096" width="9.140625" style="71"/>
    <col min="4097" max="4097" width="24" style="71" customWidth="1"/>
    <col min="4098" max="4103" width="10.7109375" style="71" customWidth="1"/>
    <col min="4104" max="4105" width="5.140625" style="71" customWidth="1"/>
    <col min="4106" max="4352" width="9.140625" style="71"/>
    <col min="4353" max="4353" width="24" style="71" customWidth="1"/>
    <col min="4354" max="4359" width="10.7109375" style="71" customWidth="1"/>
    <col min="4360" max="4361" width="5.140625" style="71" customWidth="1"/>
    <col min="4362" max="4608" width="9.140625" style="71"/>
    <col min="4609" max="4609" width="24" style="71" customWidth="1"/>
    <col min="4610" max="4615" width="10.7109375" style="71" customWidth="1"/>
    <col min="4616" max="4617" width="5.140625" style="71" customWidth="1"/>
    <col min="4618" max="4864" width="9.140625" style="71"/>
    <col min="4865" max="4865" width="24" style="71" customWidth="1"/>
    <col min="4866" max="4871" width="10.7109375" style="71" customWidth="1"/>
    <col min="4872" max="4873" width="5.140625" style="71" customWidth="1"/>
    <col min="4874" max="5120" width="9.140625" style="71"/>
    <col min="5121" max="5121" width="24" style="71" customWidth="1"/>
    <col min="5122" max="5127" width="10.7109375" style="71" customWidth="1"/>
    <col min="5128" max="5129" width="5.140625" style="71" customWidth="1"/>
    <col min="5130" max="5376" width="9.140625" style="71"/>
    <col min="5377" max="5377" width="24" style="71" customWidth="1"/>
    <col min="5378" max="5383" width="10.7109375" style="71" customWidth="1"/>
    <col min="5384" max="5385" width="5.140625" style="71" customWidth="1"/>
    <col min="5386" max="5632" width="9.140625" style="71"/>
    <col min="5633" max="5633" width="24" style="71" customWidth="1"/>
    <col min="5634" max="5639" width="10.7109375" style="71" customWidth="1"/>
    <col min="5640" max="5641" width="5.140625" style="71" customWidth="1"/>
    <col min="5642" max="5888" width="9.140625" style="71"/>
    <col min="5889" max="5889" width="24" style="71" customWidth="1"/>
    <col min="5890" max="5895" width="10.7109375" style="71" customWidth="1"/>
    <col min="5896" max="5897" width="5.140625" style="71" customWidth="1"/>
    <col min="5898" max="6144" width="9.140625" style="71"/>
    <col min="6145" max="6145" width="24" style="71" customWidth="1"/>
    <col min="6146" max="6151" width="10.7109375" style="71" customWidth="1"/>
    <col min="6152" max="6153" width="5.140625" style="71" customWidth="1"/>
    <col min="6154" max="6400" width="9.140625" style="71"/>
    <col min="6401" max="6401" width="24" style="71" customWidth="1"/>
    <col min="6402" max="6407" width="10.7109375" style="71" customWidth="1"/>
    <col min="6408" max="6409" width="5.140625" style="71" customWidth="1"/>
    <col min="6410" max="6656" width="9.140625" style="71"/>
    <col min="6657" max="6657" width="24" style="71" customWidth="1"/>
    <col min="6658" max="6663" width="10.7109375" style="71" customWidth="1"/>
    <col min="6664" max="6665" width="5.140625" style="71" customWidth="1"/>
    <col min="6666" max="6912" width="9.140625" style="71"/>
    <col min="6913" max="6913" width="24" style="71" customWidth="1"/>
    <col min="6914" max="6919" width="10.7109375" style="71" customWidth="1"/>
    <col min="6920" max="6921" width="5.140625" style="71" customWidth="1"/>
    <col min="6922" max="7168" width="9.140625" style="71"/>
    <col min="7169" max="7169" width="24" style="71" customWidth="1"/>
    <col min="7170" max="7175" width="10.7109375" style="71" customWidth="1"/>
    <col min="7176" max="7177" width="5.140625" style="71" customWidth="1"/>
    <col min="7178" max="7424" width="9.140625" style="71"/>
    <col min="7425" max="7425" width="24" style="71" customWidth="1"/>
    <col min="7426" max="7431" width="10.7109375" style="71" customWidth="1"/>
    <col min="7432" max="7433" width="5.140625" style="71" customWidth="1"/>
    <col min="7434" max="7680" width="9.140625" style="71"/>
    <col min="7681" max="7681" width="24" style="71" customWidth="1"/>
    <col min="7682" max="7687" width="10.7109375" style="71" customWidth="1"/>
    <col min="7688" max="7689" width="5.140625" style="71" customWidth="1"/>
    <col min="7690" max="7936" width="9.140625" style="71"/>
    <col min="7937" max="7937" width="24" style="71" customWidth="1"/>
    <col min="7938" max="7943" width="10.7109375" style="71" customWidth="1"/>
    <col min="7944" max="7945" width="5.140625" style="71" customWidth="1"/>
    <col min="7946" max="8192" width="9.140625" style="71"/>
    <col min="8193" max="8193" width="24" style="71" customWidth="1"/>
    <col min="8194" max="8199" width="10.7109375" style="71" customWidth="1"/>
    <col min="8200" max="8201" width="5.140625" style="71" customWidth="1"/>
    <col min="8202" max="8448" width="9.140625" style="71"/>
    <col min="8449" max="8449" width="24" style="71" customWidth="1"/>
    <col min="8450" max="8455" width="10.7109375" style="71" customWidth="1"/>
    <col min="8456" max="8457" width="5.140625" style="71" customWidth="1"/>
    <col min="8458" max="8704" width="9.140625" style="71"/>
    <col min="8705" max="8705" width="24" style="71" customWidth="1"/>
    <col min="8706" max="8711" width="10.7109375" style="71" customWidth="1"/>
    <col min="8712" max="8713" width="5.140625" style="71" customWidth="1"/>
    <col min="8714" max="8960" width="9.140625" style="71"/>
    <col min="8961" max="8961" width="24" style="71" customWidth="1"/>
    <col min="8962" max="8967" width="10.7109375" style="71" customWidth="1"/>
    <col min="8968" max="8969" width="5.140625" style="71" customWidth="1"/>
    <col min="8970" max="9216" width="9.140625" style="71"/>
    <col min="9217" max="9217" width="24" style="71" customWidth="1"/>
    <col min="9218" max="9223" width="10.7109375" style="71" customWidth="1"/>
    <col min="9224" max="9225" width="5.140625" style="71" customWidth="1"/>
    <col min="9226" max="9472" width="9.140625" style="71"/>
    <col min="9473" max="9473" width="24" style="71" customWidth="1"/>
    <col min="9474" max="9479" width="10.7109375" style="71" customWidth="1"/>
    <col min="9480" max="9481" width="5.140625" style="71" customWidth="1"/>
    <col min="9482" max="9728" width="9.140625" style="71"/>
    <col min="9729" max="9729" width="24" style="71" customWidth="1"/>
    <col min="9730" max="9735" width="10.7109375" style="71" customWidth="1"/>
    <col min="9736" max="9737" width="5.140625" style="71" customWidth="1"/>
    <col min="9738" max="9984" width="9.140625" style="71"/>
    <col min="9985" max="9985" width="24" style="71" customWidth="1"/>
    <col min="9986" max="9991" width="10.7109375" style="71" customWidth="1"/>
    <col min="9992" max="9993" width="5.140625" style="71" customWidth="1"/>
    <col min="9994" max="10240" width="9.140625" style="71"/>
    <col min="10241" max="10241" width="24" style="71" customWidth="1"/>
    <col min="10242" max="10247" width="10.7109375" style="71" customWidth="1"/>
    <col min="10248" max="10249" width="5.140625" style="71" customWidth="1"/>
    <col min="10250" max="10496" width="9.140625" style="71"/>
    <col min="10497" max="10497" width="24" style="71" customWidth="1"/>
    <col min="10498" max="10503" width="10.7109375" style="71" customWidth="1"/>
    <col min="10504" max="10505" width="5.140625" style="71" customWidth="1"/>
    <col min="10506" max="10752" width="9.140625" style="71"/>
    <col min="10753" max="10753" width="24" style="71" customWidth="1"/>
    <col min="10754" max="10759" width="10.7109375" style="71" customWidth="1"/>
    <col min="10760" max="10761" width="5.140625" style="71" customWidth="1"/>
    <col min="10762" max="11008" width="9.140625" style="71"/>
    <col min="11009" max="11009" width="24" style="71" customWidth="1"/>
    <col min="11010" max="11015" width="10.7109375" style="71" customWidth="1"/>
    <col min="11016" max="11017" width="5.140625" style="71" customWidth="1"/>
    <col min="11018" max="11264" width="9.140625" style="71"/>
    <col min="11265" max="11265" width="24" style="71" customWidth="1"/>
    <col min="11266" max="11271" width="10.7109375" style="71" customWidth="1"/>
    <col min="11272" max="11273" width="5.140625" style="71" customWidth="1"/>
    <col min="11274" max="11520" width="9.140625" style="71"/>
    <col min="11521" max="11521" width="24" style="71" customWidth="1"/>
    <col min="11522" max="11527" width="10.7109375" style="71" customWidth="1"/>
    <col min="11528" max="11529" width="5.140625" style="71" customWidth="1"/>
    <col min="11530" max="11776" width="9.140625" style="71"/>
    <col min="11777" max="11777" width="24" style="71" customWidth="1"/>
    <col min="11778" max="11783" width="10.7109375" style="71" customWidth="1"/>
    <col min="11784" max="11785" width="5.140625" style="71" customWidth="1"/>
    <col min="11786" max="12032" width="9.140625" style="71"/>
    <col min="12033" max="12033" width="24" style="71" customWidth="1"/>
    <col min="12034" max="12039" width="10.7109375" style="71" customWidth="1"/>
    <col min="12040" max="12041" width="5.140625" style="71" customWidth="1"/>
    <col min="12042" max="12288" width="9.140625" style="71"/>
    <col min="12289" max="12289" width="24" style="71" customWidth="1"/>
    <col min="12290" max="12295" width="10.7109375" style="71" customWidth="1"/>
    <col min="12296" max="12297" width="5.140625" style="71" customWidth="1"/>
    <col min="12298" max="12544" width="9.140625" style="71"/>
    <col min="12545" max="12545" width="24" style="71" customWidth="1"/>
    <col min="12546" max="12551" width="10.7109375" style="71" customWidth="1"/>
    <col min="12552" max="12553" width="5.140625" style="71" customWidth="1"/>
    <col min="12554" max="12800" width="9.140625" style="71"/>
    <col min="12801" max="12801" width="24" style="71" customWidth="1"/>
    <col min="12802" max="12807" width="10.7109375" style="71" customWidth="1"/>
    <col min="12808" max="12809" width="5.140625" style="71" customWidth="1"/>
    <col min="12810" max="13056" width="9.140625" style="71"/>
    <col min="13057" max="13057" width="24" style="71" customWidth="1"/>
    <col min="13058" max="13063" width="10.7109375" style="71" customWidth="1"/>
    <col min="13064" max="13065" width="5.140625" style="71" customWidth="1"/>
    <col min="13066" max="13312" width="9.140625" style="71"/>
    <col min="13313" max="13313" width="24" style="71" customWidth="1"/>
    <col min="13314" max="13319" width="10.7109375" style="71" customWidth="1"/>
    <col min="13320" max="13321" width="5.140625" style="71" customWidth="1"/>
    <col min="13322" max="13568" width="9.140625" style="71"/>
    <col min="13569" max="13569" width="24" style="71" customWidth="1"/>
    <col min="13570" max="13575" width="10.7109375" style="71" customWidth="1"/>
    <col min="13576" max="13577" width="5.140625" style="71" customWidth="1"/>
    <col min="13578" max="13824" width="9.140625" style="71"/>
    <col min="13825" max="13825" width="24" style="71" customWidth="1"/>
    <col min="13826" max="13831" width="10.7109375" style="71" customWidth="1"/>
    <col min="13832" max="13833" width="5.140625" style="71" customWidth="1"/>
    <col min="13834" max="14080" width="9.140625" style="71"/>
    <col min="14081" max="14081" width="24" style="71" customWidth="1"/>
    <col min="14082" max="14087" width="10.7109375" style="71" customWidth="1"/>
    <col min="14088" max="14089" width="5.140625" style="71" customWidth="1"/>
    <col min="14090" max="14336" width="9.140625" style="71"/>
    <col min="14337" max="14337" width="24" style="71" customWidth="1"/>
    <col min="14338" max="14343" width="10.7109375" style="71" customWidth="1"/>
    <col min="14344" max="14345" width="5.140625" style="71" customWidth="1"/>
    <col min="14346" max="14592" width="9.140625" style="71"/>
    <col min="14593" max="14593" width="24" style="71" customWidth="1"/>
    <col min="14594" max="14599" width="10.7109375" style="71" customWidth="1"/>
    <col min="14600" max="14601" width="5.140625" style="71" customWidth="1"/>
    <col min="14602" max="14848" width="9.140625" style="71"/>
    <col min="14849" max="14849" width="24" style="71" customWidth="1"/>
    <col min="14850" max="14855" width="10.7109375" style="71" customWidth="1"/>
    <col min="14856" max="14857" width="5.140625" style="71" customWidth="1"/>
    <col min="14858" max="15104" width="9.140625" style="71"/>
    <col min="15105" max="15105" width="24" style="71" customWidth="1"/>
    <col min="15106" max="15111" width="10.7109375" style="71" customWidth="1"/>
    <col min="15112" max="15113" width="5.140625" style="71" customWidth="1"/>
    <col min="15114" max="15360" width="9.140625" style="71"/>
    <col min="15361" max="15361" width="24" style="71" customWidth="1"/>
    <col min="15362" max="15367" width="10.7109375" style="71" customWidth="1"/>
    <col min="15368" max="15369" width="5.140625" style="71" customWidth="1"/>
    <col min="15370" max="15616" width="9.140625" style="71"/>
    <col min="15617" max="15617" width="24" style="71" customWidth="1"/>
    <col min="15618" max="15623" width="10.7109375" style="71" customWidth="1"/>
    <col min="15624" max="15625" width="5.140625" style="71" customWidth="1"/>
    <col min="15626" max="15872" width="9.140625" style="71"/>
    <col min="15873" max="15873" width="24" style="71" customWidth="1"/>
    <col min="15874" max="15879" width="10.7109375" style="71" customWidth="1"/>
    <col min="15880" max="15881" width="5.140625" style="71" customWidth="1"/>
    <col min="15882" max="16128" width="9.140625" style="71"/>
    <col min="16129" max="16129" width="24" style="71" customWidth="1"/>
    <col min="16130" max="16135" width="10.7109375" style="71" customWidth="1"/>
    <col min="16136" max="16137" width="5.140625" style="71" customWidth="1"/>
    <col min="16138" max="16384" width="9.140625" style="71"/>
  </cols>
  <sheetData>
    <row r="1" spans="1:28" ht="14.25" customHeight="1">
      <c r="A1" s="488" t="s">
        <v>1864</v>
      </c>
      <c r="B1" s="488"/>
      <c r="C1" s="488"/>
      <c r="D1" s="488"/>
      <c r="E1" s="488"/>
      <c r="F1" s="488"/>
      <c r="G1" s="488"/>
      <c r="H1" s="488"/>
      <c r="I1" s="488"/>
      <c r="K1" s="580"/>
      <c r="L1" s="118"/>
    </row>
    <row r="2" spans="1:28" ht="14.25" customHeight="1">
      <c r="A2" s="489" t="s">
        <v>972</v>
      </c>
      <c r="B2" s="488"/>
      <c r="C2" s="488"/>
      <c r="D2" s="488"/>
      <c r="E2" s="488"/>
      <c r="F2" s="488"/>
      <c r="G2" s="488"/>
      <c r="H2" s="488"/>
      <c r="I2" s="488"/>
      <c r="K2" s="581"/>
      <c r="L2" s="118"/>
    </row>
    <row r="3" spans="1:28" ht="14.25" customHeight="1">
      <c r="A3" s="582" t="s">
        <v>980</v>
      </c>
      <c r="B3" s="488"/>
      <c r="C3" s="488"/>
      <c r="D3" s="488"/>
      <c r="E3" s="488"/>
      <c r="F3" s="488"/>
      <c r="G3" s="488"/>
      <c r="H3" s="488"/>
      <c r="I3" s="488"/>
    </row>
    <row r="4" spans="1:28" ht="14.25" customHeight="1">
      <c r="A4" s="40" t="s">
        <v>981</v>
      </c>
      <c r="B4" s="41"/>
      <c r="C4" s="41"/>
      <c r="D4" s="41"/>
      <c r="E4" s="41"/>
      <c r="F4" s="41"/>
      <c r="G4" s="41"/>
      <c r="H4" s="41"/>
      <c r="I4" s="41"/>
    </row>
    <row r="5" spans="1:28" ht="5.0999999999999996" customHeight="1">
      <c r="A5" s="120"/>
      <c r="B5" s="120"/>
      <c r="C5" s="120"/>
      <c r="D5" s="120"/>
      <c r="E5" s="120"/>
      <c r="F5" s="120"/>
      <c r="G5" s="120"/>
      <c r="H5" s="119"/>
      <c r="I5" s="119"/>
    </row>
    <row r="6" spans="1:28" ht="37.5" customHeight="1">
      <c r="A6" s="211" t="s">
        <v>976</v>
      </c>
      <c r="B6" s="212">
        <v>2000</v>
      </c>
      <c r="C6" s="212">
        <v>2005</v>
      </c>
      <c r="D6" s="83">
        <v>2010</v>
      </c>
      <c r="E6" s="745">
        <v>2015</v>
      </c>
      <c r="F6" s="747"/>
      <c r="G6" s="83">
        <v>2016</v>
      </c>
      <c r="H6" s="113"/>
      <c r="I6" s="113"/>
    </row>
    <row r="7" spans="1:28" ht="27.95" customHeight="1">
      <c r="B7" s="715" t="s">
        <v>1510</v>
      </c>
      <c r="C7" s="715"/>
      <c r="D7" s="715"/>
      <c r="E7" s="715"/>
      <c r="F7" s="715"/>
      <c r="G7" s="715"/>
      <c r="P7" s="804"/>
      <c r="Q7" s="804"/>
      <c r="R7" s="804"/>
      <c r="S7" s="804"/>
      <c r="T7" s="804"/>
      <c r="U7" s="804"/>
      <c r="V7" s="804"/>
      <c r="W7" s="804"/>
      <c r="X7" s="804"/>
      <c r="Y7" s="804"/>
      <c r="Z7" s="804"/>
      <c r="AA7" s="804"/>
      <c r="AB7" s="804"/>
    </row>
    <row r="8" spans="1:28" ht="14.25" customHeight="1">
      <c r="A8" s="231" t="s">
        <v>347</v>
      </c>
      <c r="B8" s="199">
        <v>0.34</v>
      </c>
      <c r="C8" s="585">
        <v>0.27</v>
      </c>
      <c r="D8" s="669">
        <v>0.3</v>
      </c>
      <c r="E8" s="838">
        <v>0.1719</v>
      </c>
      <c r="F8" s="839"/>
      <c r="G8" s="201">
        <v>0.19</v>
      </c>
      <c r="H8" s="76"/>
      <c r="I8" s="585"/>
      <c r="P8" s="805"/>
      <c r="Q8" s="805"/>
      <c r="R8" s="805"/>
      <c r="S8" s="805"/>
      <c r="T8" s="805"/>
      <c r="U8" s="805"/>
      <c r="V8" s="805"/>
      <c r="W8" s="805"/>
      <c r="X8" s="805"/>
      <c r="Y8" s="805"/>
      <c r="Z8" s="805"/>
      <c r="AA8" s="805"/>
      <c r="AB8" s="805"/>
    </row>
    <row r="9" spans="1:28" ht="14.25" customHeight="1">
      <c r="A9" s="231" t="s">
        <v>853</v>
      </c>
      <c r="B9" s="673">
        <v>0.3479563296154165</v>
      </c>
      <c r="C9" s="674">
        <v>0.34755113678084737</v>
      </c>
      <c r="D9" s="675">
        <v>0.28999999999999998</v>
      </c>
      <c r="E9" s="840">
        <v>0.22117847849202529</v>
      </c>
      <c r="F9" s="841"/>
      <c r="G9" s="676">
        <v>0.23</v>
      </c>
      <c r="H9" s="76"/>
      <c r="I9" s="76"/>
    </row>
    <row r="10" spans="1:28" ht="14.25" customHeight="1">
      <c r="A10" s="231" t="s">
        <v>1511</v>
      </c>
      <c r="B10" s="199">
        <v>0.59</v>
      </c>
      <c r="C10" s="585">
        <v>0.37</v>
      </c>
      <c r="D10" s="669" t="s">
        <v>1250</v>
      </c>
      <c r="E10" s="838">
        <v>0.21179999999999999</v>
      </c>
      <c r="F10" s="839"/>
      <c r="G10" s="201" t="s">
        <v>1086</v>
      </c>
      <c r="H10" s="76"/>
      <c r="I10" s="76"/>
    </row>
    <row r="11" spans="1:28" ht="14.25" customHeight="1">
      <c r="A11" s="231" t="s">
        <v>854</v>
      </c>
      <c r="B11" s="199">
        <v>0.48</v>
      </c>
      <c r="C11" s="585">
        <v>0.34</v>
      </c>
      <c r="D11" s="669">
        <v>0.34</v>
      </c>
      <c r="E11" s="838">
        <v>0.33190000000000003</v>
      </c>
      <c r="F11" s="839"/>
      <c r="G11" s="201">
        <v>0.28999999999999998</v>
      </c>
      <c r="H11" s="76"/>
      <c r="I11" s="76"/>
    </row>
    <row r="12" spans="1:28" ht="14.25" customHeight="1">
      <c r="A12" s="231" t="s">
        <v>855</v>
      </c>
      <c r="B12" s="199">
        <v>0.71</v>
      </c>
      <c r="C12" s="585">
        <v>0.89</v>
      </c>
      <c r="D12" s="669">
        <v>1.46</v>
      </c>
      <c r="E12" s="838">
        <v>0.92999999999999994</v>
      </c>
      <c r="F12" s="839"/>
      <c r="G12" s="201">
        <v>1.25</v>
      </c>
      <c r="H12" s="76"/>
      <c r="I12" s="76"/>
    </row>
    <row r="13" spans="1:28" ht="27.95" customHeight="1">
      <c r="B13" s="772" t="s">
        <v>1512</v>
      </c>
      <c r="C13" s="772"/>
      <c r="D13" s="772"/>
      <c r="E13" s="772"/>
      <c r="F13" s="772"/>
      <c r="G13" s="772"/>
    </row>
    <row r="14" spans="1:28" ht="14.25" customHeight="1">
      <c r="A14" s="231" t="s">
        <v>347</v>
      </c>
      <c r="B14" s="199">
        <v>0.3</v>
      </c>
      <c r="C14" s="585">
        <v>0.24</v>
      </c>
      <c r="D14" s="669">
        <v>0.28999999999999998</v>
      </c>
      <c r="E14" s="838">
        <v>0.19970000000000002</v>
      </c>
      <c r="F14" s="839"/>
      <c r="G14" s="201">
        <v>0.22</v>
      </c>
      <c r="H14" s="76"/>
      <c r="I14" s="76"/>
    </row>
    <row r="15" spans="1:28" ht="14.25" customHeight="1">
      <c r="A15" s="231" t="s">
        <v>853</v>
      </c>
      <c r="B15" s="673">
        <v>0.26418440768569867</v>
      </c>
      <c r="C15" s="674">
        <v>0.2871012230599172</v>
      </c>
      <c r="D15" s="675">
        <v>0.26982629947119408</v>
      </c>
      <c r="E15" s="840">
        <v>0.24589356790720168</v>
      </c>
      <c r="F15" s="841"/>
      <c r="G15" s="676">
        <v>0.26</v>
      </c>
      <c r="H15" s="76"/>
      <c r="I15" s="76"/>
      <c r="P15" s="805"/>
      <c r="Q15" s="805"/>
      <c r="R15" s="805"/>
      <c r="S15" s="805"/>
      <c r="T15" s="805"/>
      <c r="U15" s="805"/>
      <c r="V15" s="805"/>
      <c r="W15" s="805"/>
      <c r="X15" s="805"/>
      <c r="Y15" s="805"/>
      <c r="Z15" s="805"/>
      <c r="AA15" s="805"/>
      <c r="AB15" s="805"/>
    </row>
    <row r="16" spans="1:28" ht="14.25" customHeight="1">
      <c r="A16" s="231" t="s">
        <v>1513</v>
      </c>
      <c r="B16" s="199">
        <v>0.3</v>
      </c>
      <c r="C16" s="585">
        <v>0.25</v>
      </c>
      <c r="D16" s="669">
        <v>0.28000000000000003</v>
      </c>
      <c r="E16" s="838">
        <v>0.1739</v>
      </c>
      <c r="F16" s="839"/>
      <c r="G16" s="201" t="s">
        <v>1086</v>
      </c>
      <c r="H16" s="76"/>
      <c r="I16" s="76"/>
    </row>
    <row r="17" spans="1:29" ht="14.25" customHeight="1">
      <c r="A17" s="231" t="s">
        <v>854</v>
      </c>
      <c r="B17" s="199">
        <v>0.28999999999999998</v>
      </c>
      <c r="C17" s="585">
        <v>0.22</v>
      </c>
      <c r="D17" s="669">
        <v>0.24</v>
      </c>
      <c r="E17" s="838">
        <v>0.26030000000000003</v>
      </c>
      <c r="F17" s="839"/>
      <c r="G17" s="201">
        <v>0.25</v>
      </c>
      <c r="H17" s="76"/>
      <c r="I17" s="76"/>
    </row>
    <row r="18" spans="1:29" ht="14.25" customHeight="1">
      <c r="A18" s="231" t="s">
        <v>855</v>
      </c>
      <c r="B18" s="199">
        <v>1.1100000000000001</v>
      </c>
      <c r="C18" s="585">
        <v>0.92</v>
      </c>
      <c r="D18" s="669">
        <v>0.98</v>
      </c>
      <c r="E18" s="838">
        <v>0.74</v>
      </c>
      <c r="F18" s="839"/>
      <c r="G18" s="201">
        <v>1.04</v>
      </c>
      <c r="H18" s="76"/>
      <c r="I18" s="76"/>
    </row>
    <row r="19" spans="1:29" ht="27.75" customHeight="1">
      <c r="B19" s="772" t="s">
        <v>1514</v>
      </c>
      <c r="C19" s="772"/>
      <c r="D19" s="772"/>
      <c r="E19" s="772"/>
      <c r="F19" s="772"/>
      <c r="G19" s="772"/>
    </row>
    <row r="20" spans="1:29" ht="14.25" customHeight="1">
      <c r="A20" s="231" t="s">
        <v>347</v>
      </c>
      <c r="B20" s="199">
        <v>0.3</v>
      </c>
      <c r="C20" s="585">
        <v>0.23</v>
      </c>
      <c r="D20" s="669">
        <v>0.3</v>
      </c>
      <c r="E20" s="838">
        <v>0.19440000000000002</v>
      </c>
      <c r="F20" s="839"/>
      <c r="G20" s="201">
        <v>0.22</v>
      </c>
      <c r="H20" s="76"/>
      <c r="I20" s="76"/>
    </row>
    <row r="21" spans="1:29" ht="14.25" customHeight="1">
      <c r="A21" s="231" t="s">
        <v>853</v>
      </c>
      <c r="B21" s="673">
        <v>0.31</v>
      </c>
      <c r="C21" s="674">
        <v>0.34207488606801423</v>
      </c>
      <c r="D21" s="675">
        <v>0.35</v>
      </c>
      <c r="E21" s="840">
        <v>0.33717782097856341</v>
      </c>
      <c r="F21" s="841"/>
      <c r="G21" s="676">
        <v>0.32</v>
      </c>
      <c r="H21" s="76"/>
      <c r="I21" s="76"/>
      <c r="Q21" s="805"/>
      <c r="R21" s="805"/>
      <c r="S21" s="805"/>
      <c r="T21" s="805"/>
      <c r="U21" s="805"/>
      <c r="V21" s="805"/>
      <c r="W21" s="805"/>
      <c r="X21" s="805"/>
      <c r="Y21" s="805"/>
      <c r="Z21" s="805"/>
      <c r="AA21" s="805"/>
      <c r="AB21" s="805"/>
      <c r="AC21" s="805"/>
    </row>
    <row r="22" spans="1:29" ht="14.25" customHeight="1">
      <c r="A22" s="231" t="s">
        <v>1511</v>
      </c>
      <c r="B22" s="199">
        <v>0.45</v>
      </c>
      <c r="C22" s="585">
        <v>0.35</v>
      </c>
      <c r="D22" s="669">
        <v>0.4</v>
      </c>
      <c r="E22" s="838">
        <v>0.2</v>
      </c>
      <c r="F22" s="839"/>
      <c r="G22" s="201" t="s">
        <v>1086</v>
      </c>
      <c r="H22" s="76"/>
      <c r="I22" s="76"/>
    </row>
    <row r="23" spans="1:29" ht="14.25" customHeight="1">
      <c r="A23" s="231" t="s">
        <v>854</v>
      </c>
      <c r="B23" s="199">
        <v>0.42</v>
      </c>
      <c r="C23" s="585">
        <v>0.35</v>
      </c>
      <c r="D23" s="669">
        <v>0.38</v>
      </c>
      <c r="E23" s="838">
        <v>0.34</v>
      </c>
      <c r="F23" s="839"/>
      <c r="G23" s="201">
        <v>0.33</v>
      </c>
      <c r="H23" s="76"/>
      <c r="I23" s="76"/>
    </row>
    <row r="24" spans="1:29" ht="14.25" customHeight="1">
      <c r="A24" s="231" t="s">
        <v>855</v>
      </c>
      <c r="B24" s="199">
        <v>0.47</v>
      </c>
      <c r="C24" s="585">
        <v>0.45</v>
      </c>
      <c r="D24" s="669">
        <v>0.7</v>
      </c>
      <c r="E24" s="838">
        <v>0.34</v>
      </c>
      <c r="F24" s="839"/>
      <c r="G24" s="201">
        <v>0.56000000000000005</v>
      </c>
      <c r="H24" s="76"/>
      <c r="I24" s="76"/>
    </row>
    <row r="25" spans="1:29" ht="27.95" customHeight="1">
      <c r="B25" s="772" t="s">
        <v>1515</v>
      </c>
      <c r="C25" s="772"/>
      <c r="D25" s="772"/>
      <c r="E25" s="772"/>
      <c r="F25" s="772"/>
      <c r="G25" s="772"/>
    </row>
    <row r="26" spans="1:29" ht="14.25" customHeight="1">
      <c r="A26" s="231" t="s">
        <v>347</v>
      </c>
      <c r="B26" s="199">
        <v>13.6</v>
      </c>
      <c r="C26" s="585">
        <v>12.6</v>
      </c>
      <c r="D26" s="669">
        <v>11.7</v>
      </c>
      <c r="E26" s="838">
        <v>4.9638</v>
      </c>
      <c r="F26" s="839"/>
      <c r="G26" s="201">
        <v>5.4</v>
      </c>
      <c r="H26" s="76"/>
      <c r="I26" s="76"/>
    </row>
    <row r="27" spans="1:29" ht="14.25" customHeight="1">
      <c r="A27" s="231" t="s">
        <v>200</v>
      </c>
      <c r="B27" s="673">
        <v>20.385795422735601</v>
      </c>
      <c r="C27" s="674">
        <v>11.5</v>
      </c>
      <c r="D27" s="675">
        <v>8.4</v>
      </c>
      <c r="E27" s="840">
        <v>6.1396197786367148</v>
      </c>
      <c r="F27" s="841"/>
      <c r="G27" s="676">
        <v>5.5</v>
      </c>
      <c r="H27" s="76"/>
      <c r="I27" s="76"/>
    </row>
    <row r="28" spans="1:29" ht="14.25" customHeight="1">
      <c r="A28" s="231" t="s">
        <v>1511</v>
      </c>
      <c r="B28" s="199">
        <v>11</v>
      </c>
      <c r="C28" s="585">
        <v>10.1</v>
      </c>
      <c r="D28" s="669">
        <v>7.2</v>
      </c>
      <c r="E28" s="838">
        <v>3.3582999999999998</v>
      </c>
      <c r="F28" s="839"/>
      <c r="G28" s="201" t="s">
        <v>1086</v>
      </c>
      <c r="H28" s="76"/>
      <c r="I28" s="76"/>
    </row>
    <row r="29" spans="1:29" ht="14.25" customHeight="1">
      <c r="A29" s="231" t="s">
        <v>854</v>
      </c>
      <c r="B29" s="199">
        <v>14.3</v>
      </c>
      <c r="C29" s="585">
        <v>11.4</v>
      </c>
      <c r="D29" s="669">
        <v>7</v>
      </c>
      <c r="E29" s="838">
        <v>6.4</v>
      </c>
      <c r="F29" s="839"/>
      <c r="G29" s="201">
        <v>5.7</v>
      </c>
      <c r="H29" s="76"/>
      <c r="I29" s="76"/>
    </row>
    <row r="30" spans="1:29" ht="14.25" customHeight="1">
      <c r="A30" s="231" t="s">
        <v>855</v>
      </c>
      <c r="B30" s="199">
        <v>35.700000000000003</v>
      </c>
      <c r="C30" s="585">
        <v>34.200000000000003</v>
      </c>
      <c r="D30" s="669">
        <v>41.8</v>
      </c>
      <c r="E30" s="838">
        <v>28.4</v>
      </c>
      <c r="F30" s="839"/>
      <c r="G30" s="201">
        <v>32.200000000000003</v>
      </c>
      <c r="H30" s="76"/>
      <c r="I30" s="76"/>
    </row>
    <row r="31" spans="1:29" ht="14.25" customHeight="1">
      <c r="A31" s="231"/>
      <c r="B31" s="589"/>
      <c r="C31" s="589"/>
      <c r="D31" s="589"/>
      <c r="E31" s="113"/>
      <c r="F31" s="589"/>
      <c r="G31" s="590"/>
      <c r="H31" s="76"/>
      <c r="I31" s="76"/>
    </row>
    <row r="32" spans="1:29" ht="11.25" customHeight="1">
      <c r="A32" s="777" t="s">
        <v>1516</v>
      </c>
      <c r="B32" s="749"/>
      <c r="C32" s="749"/>
      <c r="D32" s="749"/>
      <c r="E32" s="749"/>
      <c r="F32" s="749"/>
      <c r="G32" s="749"/>
      <c r="H32" s="749"/>
      <c r="I32" s="749"/>
      <c r="J32" s="749"/>
      <c r="K32" s="749"/>
      <c r="L32" s="749"/>
      <c r="M32" s="749"/>
    </row>
    <row r="33" spans="1:13" ht="48.75" customHeight="1">
      <c r="A33" s="777" t="s">
        <v>975</v>
      </c>
      <c r="B33" s="777"/>
      <c r="C33" s="777"/>
      <c r="D33" s="777"/>
      <c r="E33" s="777"/>
      <c r="F33" s="777"/>
      <c r="G33" s="777"/>
      <c r="H33" s="594"/>
      <c r="I33" s="594"/>
    </row>
    <row r="34" spans="1:13" ht="11.25" customHeight="1">
      <c r="A34" s="749" t="s">
        <v>1517</v>
      </c>
      <c r="B34" s="749"/>
      <c r="C34" s="749"/>
      <c r="D34" s="749"/>
      <c r="E34" s="749"/>
      <c r="F34" s="749"/>
      <c r="G34" s="749"/>
      <c r="H34" s="749"/>
      <c r="I34" s="749"/>
      <c r="J34" s="749"/>
      <c r="K34" s="749"/>
      <c r="L34" s="749"/>
      <c r="M34" s="749"/>
    </row>
    <row r="35" spans="1:13" ht="48.4" customHeight="1">
      <c r="A35" s="749" t="s">
        <v>1249</v>
      </c>
      <c r="B35" s="749"/>
      <c r="C35" s="749"/>
      <c r="D35" s="749"/>
      <c r="E35" s="749"/>
      <c r="F35" s="749"/>
      <c r="G35" s="749"/>
      <c r="H35" s="595"/>
      <c r="I35" s="595"/>
    </row>
  </sheetData>
  <customSheetViews>
    <customSheetView guid="{17A61E15-CB34-4E45-B54C-4890B27A542F}" showGridLines="0">
      <pane ySplit="6" topLeftCell="A7" activePane="bottomLeft" state="frozen"/>
      <selection pane="bottomLeft" activeCell="O1" sqref="O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33">
    <mergeCell ref="E29:F29"/>
    <mergeCell ref="E30:F30"/>
    <mergeCell ref="E23:F23"/>
    <mergeCell ref="E24:F24"/>
    <mergeCell ref="E26:F26"/>
    <mergeCell ref="E27:F27"/>
    <mergeCell ref="E28:F28"/>
    <mergeCell ref="E17:F17"/>
    <mergeCell ref="E18:F18"/>
    <mergeCell ref="E20:F20"/>
    <mergeCell ref="E21:F21"/>
    <mergeCell ref="E22:F22"/>
    <mergeCell ref="E6:F6"/>
    <mergeCell ref="E8:F8"/>
    <mergeCell ref="E9:F9"/>
    <mergeCell ref="E10:F10"/>
    <mergeCell ref="E11:F11"/>
    <mergeCell ref="A34:M34"/>
    <mergeCell ref="A35:G35"/>
    <mergeCell ref="A33:G33"/>
    <mergeCell ref="P7:AB7"/>
    <mergeCell ref="P8:AB8"/>
    <mergeCell ref="P15:AB15"/>
    <mergeCell ref="Q21:AC21"/>
    <mergeCell ref="B7:G7"/>
    <mergeCell ref="B13:G13"/>
    <mergeCell ref="B19:G19"/>
    <mergeCell ref="B25:G25"/>
    <mergeCell ref="A32:M32"/>
    <mergeCell ref="E12:F12"/>
    <mergeCell ref="E14:F14"/>
    <mergeCell ref="E15:F15"/>
    <mergeCell ref="E16:F16"/>
  </mergeCells>
  <phoneticPr fontId="11"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4.xml><?xml version="1.0" encoding="utf-8"?>
<worksheet xmlns="http://schemas.openxmlformats.org/spreadsheetml/2006/main" xmlns:r="http://schemas.openxmlformats.org/officeDocument/2006/relationships">
  <dimension ref="A1:J48"/>
  <sheetViews>
    <sheetView showGridLines="0" zoomScale="110" zoomScaleNormal="110" workbookViewId="0">
      <pane ySplit="6" topLeftCell="A28" activePane="bottomLeft" state="frozen"/>
      <selection activeCell="H35" sqref="H35"/>
      <selection pane="bottomLeft" activeCell="I31" sqref="I31"/>
    </sheetView>
  </sheetViews>
  <sheetFormatPr defaultRowHeight="11.25"/>
  <cols>
    <col min="1" max="1" width="25.42578125" style="71" customWidth="1"/>
    <col min="2" max="4" width="10.7109375" style="71" customWidth="1"/>
    <col min="5" max="5" width="10.42578125" style="71" customWidth="1"/>
    <col min="6" max="6" width="10.7109375" style="71" hidden="1" customWidth="1"/>
    <col min="7" max="7" width="10.7109375" style="601" customWidth="1"/>
    <col min="8" max="256" width="9.140625" style="71"/>
    <col min="257" max="257" width="25.42578125" style="71" customWidth="1"/>
    <col min="258" max="263" width="10.7109375" style="71" customWidth="1"/>
    <col min="264" max="512" width="9.140625" style="71"/>
    <col min="513" max="513" width="25.42578125" style="71" customWidth="1"/>
    <col min="514" max="519" width="10.7109375" style="71" customWidth="1"/>
    <col min="520" max="768" width="9.140625" style="71"/>
    <col min="769" max="769" width="25.42578125" style="71" customWidth="1"/>
    <col min="770" max="775" width="10.7109375" style="71" customWidth="1"/>
    <col min="776" max="1024" width="9.140625" style="71"/>
    <col min="1025" max="1025" width="25.42578125" style="71" customWidth="1"/>
    <col min="1026" max="1031" width="10.7109375" style="71" customWidth="1"/>
    <col min="1032" max="1280" width="9.140625" style="71"/>
    <col min="1281" max="1281" width="25.42578125" style="71" customWidth="1"/>
    <col min="1282" max="1287" width="10.7109375" style="71" customWidth="1"/>
    <col min="1288" max="1536" width="9.140625" style="71"/>
    <col min="1537" max="1537" width="25.42578125" style="71" customWidth="1"/>
    <col min="1538" max="1543" width="10.7109375" style="71" customWidth="1"/>
    <col min="1544" max="1792" width="9.140625" style="71"/>
    <col min="1793" max="1793" width="25.42578125" style="71" customWidth="1"/>
    <col min="1794" max="1799" width="10.7109375" style="71" customWidth="1"/>
    <col min="1800" max="2048" width="9.140625" style="71"/>
    <col min="2049" max="2049" width="25.42578125" style="71" customWidth="1"/>
    <col min="2050" max="2055" width="10.7109375" style="71" customWidth="1"/>
    <col min="2056" max="2304" width="9.140625" style="71"/>
    <col min="2305" max="2305" width="25.42578125" style="71" customWidth="1"/>
    <col min="2306" max="2311" width="10.7109375" style="71" customWidth="1"/>
    <col min="2312" max="2560" width="9.140625" style="71"/>
    <col min="2561" max="2561" width="25.42578125" style="71" customWidth="1"/>
    <col min="2562" max="2567" width="10.7109375" style="71" customWidth="1"/>
    <col min="2568" max="2816" width="9.140625" style="71"/>
    <col min="2817" max="2817" width="25.42578125" style="71" customWidth="1"/>
    <col min="2818" max="2823" width="10.7109375" style="71" customWidth="1"/>
    <col min="2824" max="3072" width="9.140625" style="71"/>
    <col min="3073" max="3073" width="25.42578125" style="71" customWidth="1"/>
    <col min="3074" max="3079" width="10.7109375" style="71" customWidth="1"/>
    <col min="3080" max="3328" width="9.140625" style="71"/>
    <col min="3329" max="3329" width="25.42578125" style="71" customWidth="1"/>
    <col min="3330" max="3335" width="10.7109375" style="71" customWidth="1"/>
    <col min="3336" max="3584" width="9.140625" style="71"/>
    <col min="3585" max="3585" width="25.42578125" style="71" customWidth="1"/>
    <col min="3586" max="3591" width="10.7109375" style="71" customWidth="1"/>
    <col min="3592" max="3840" width="9.140625" style="71"/>
    <col min="3841" max="3841" width="25.42578125" style="71" customWidth="1"/>
    <col min="3842" max="3847" width="10.7109375" style="71" customWidth="1"/>
    <col min="3848" max="4096" width="9.140625" style="71"/>
    <col min="4097" max="4097" width="25.42578125" style="71" customWidth="1"/>
    <col min="4098" max="4103" width="10.7109375" style="71" customWidth="1"/>
    <col min="4104" max="4352" width="9.140625" style="71"/>
    <col min="4353" max="4353" width="25.42578125" style="71" customWidth="1"/>
    <col min="4354" max="4359" width="10.7109375" style="71" customWidth="1"/>
    <col min="4360" max="4608" width="9.140625" style="71"/>
    <col min="4609" max="4609" width="25.42578125" style="71" customWidth="1"/>
    <col min="4610" max="4615" width="10.7109375" style="71" customWidth="1"/>
    <col min="4616" max="4864" width="9.140625" style="71"/>
    <col min="4865" max="4865" width="25.42578125" style="71" customWidth="1"/>
    <col min="4866" max="4871" width="10.7109375" style="71" customWidth="1"/>
    <col min="4872" max="5120" width="9.140625" style="71"/>
    <col min="5121" max="5121" width="25.42578125" style="71" customWidth="1"/>
    <col min="5122" max="5127" width="10.7109375" style="71" customWidth="1"/>
    <col min="5128" max="5376" width="9.140625" style="71"/>
    <col min="5377" max="5377" width="25.42578125" style="71" customWidth="1"/>
    <col min="5378" max="5383" width="10.7109375" style="71" customWidth="1"/>
    <col min="5384" max="5632" width="9.140625" style="71"/>
    <col min="5633" max="5633" width="25.42578125" style="71" customWidth="1"/>
    <col min="5634" max="5639" width="10.7109375" style="71" customWidth="1"/>
    <col min="5640" max="5888" width="9.140625" style="71"/>
    <col min="5889" max="5889" width="25.42578125" style="71" customWidth="1"/>
    <col min="5890" max="5895" width="10.7109375" style="71" customWidth="1"/>
    <col min="5896" max="6144" width="9.140625" style="71"/>
    <col min="6145" max="6145" width="25.42578125" style="71" customWidth="1"/>
    <col min="6146" max="6151" width="10.7109375" style="71" customWidth="1"/>
    <col min="6152" max="6400" width="9.140625" style="71"/>
    <col min="6401" max="6401" width="25.42578125" style="71" customWidth="1"/>
    <col min="6402" max="6407" width="10.7109375" style="71" customWidth="1"/>
    <col min="6408" max="6656" width="9.140625" style="71"/>
    <col min="6657" max="6657" width="25.42578125" style="71" customWidth="1"/>
    <col min="6658" max="6663" width="10.7109375" style="71" customWidth="1"/>
    <col min="6664" max="6912" width="9.140625" style="71"/>
    <col min="6913" max="6913" width="25.42578125" style="71" customWidth="1"/>
    <col min="6914" max="6919" width="10.7109375" style="71" customWidth="1"/>
    <col min="6920" max="7168" width="9.140625" style="71"/>
    <col min="7169" max="7169" width="25.42578125" style="71" customWidth="1"/>
    <col min="7170" max="7175" width="10.7109375" style="71" customWidth="1"/>
    <col min="7176" max="7424" width="9.140625" style="71"/>
    <col min="7425" max="7425" width="25.42578125" style="71" customWidth="1"/>
    <col min="7426" max="7431" width="10.7109375" style="71" customWidth="1"/>
    <col min="7432" max="7680" width="9.140625" style="71"/>
    <col min="7681" max="7681" width="25.42578125" style="71" customWidth="1"/>
    <col min="7682" max="7687" width="10.7109375" style="71" customWidth="1"/>
    <col min="7688" max="7936" width="9.140625" style="71"/>
    <col min="7937" max="7937" width="25.42578125" style="71" customWidth="1"/>
    <col min="7938" max="7943" width="10.7109375" style="71" customWidth="1"/>
    <col min="7944" max="8192" width="9.140625" style="71"/>
    <col min="8193" max="8193" width="25.42578125" style="71" customWidth="1"/>
    <col min="8194" max="8199" width="10.7109375" style="71" customWidth="1"/>
    <col min="8200" max="8448" width="9.140625" style="71"/>
    <col min="8449" max="8449" width="25.42578125" style="71" customWidth="1"/>
    <col min="8450" max="8455" width="10.7109375" style="71" customWidth="1"/>
    <col min="8456" max="8704" width="9.140625" style="71"/>
    <col min="8705" max="8705" width="25.42578125" style="71" customWidth="1"/>
    <col min="8706" max="8711" width="10.7109375" style="71" customWidth="1"/>
    <col min="8712" max="8960" width="9.140625" style="71"/>
    <col min="8961" max="8961" width="25.42578125" style="71" customWidth="1"/>
    <col min="8962" max="8967" width="10.7109375" style="71" customWidth="1"/>
    <col min="8968" max="9216" width="9.140625" style="71"/>
    <col min="9217" max="9217" width="25.42578125" style="71" customWidth="1"/>
    <col min="9218" max="9223" width="10.7109375" style="71" customWidth="1"/>
    <col min="9224" max="9472" width="9.140625" style="71"/>
    <col min="9473" max="9473" width="25.42578125" style="71" customWidth="1"/>
    <col min="9474" max="9479" width="10.7109375" style="71" customWidth="1"/>
    <col min="9480" max="9728" width="9.140625" style="71"/>
    <col min="9729" max="9729" width="25.42578125" style="71" customWidth="1"/>
    <col min="9730" max="9735" width="10.7109375" style="71" customWidth="1"/>
    <col min="9736" max="9984" width="9.140625" style="71"/>
    <col min="9985" max="9985" width="25.42578125" style="71" customWidth="1"/>
    <col min="9986" max="9991" width="10.7109375" style="71" customWidth="1"/>
    <col min="9992" max="10240" width="9.140625" style="71"/>
    <col min="10241" max="10241" width="25.42578125" style="71" customWidth="1"/>
    <col min="10242" max="10247" width="10.7109375" style="71" customWidth="1"/>
    <col min="10248" max="10496" width="9.140625" style="71"/>
    <col min="10497" max="10497" width="25.42578125" style="71" customWidth="1"/>
    <col min="10498" max="10503" width="10.7109375" style="71" customWidth="1"/>
    <col min="10504" max="10752" width="9.140625" style="71"/>
    <col min="10753" max="10753" width="25.42578125" style="71" customWidth="1"/>
    <col min="10754" max="10759" width="10.7109375" style="71" customWidth="1"/>
    <col min="10760" max="11008" width="9.140625" style="71"/>
    <col min="11009" max="11009" width="25.42578125" style="71" customWidth="1"/>
    <col min="11010" max="11015" width="10.7109375" style="71" customWidth="1"/>
    <col min="11016" max="11264" width="9.140625" style="71"/>
    <col min="11265" max="11265" width="25.42578125" style="71" customWidth="1"/>
    <col min="11266" max="11271" width="10.7109375" style="71" customWidth="1"/>
    <col min="11272" max="11520" width="9.140625" style="71"/>
    <col min="11521" max="11521" width="25.42578125" style="71" customWidth="1"/>
    <col min="11522" max="11527" width="10.7109375" style="71" customWidth="1"/>
    <col min="11528" max="11776" width="9.140625" style="71"/>
    <col min="11777" max="11777" width="25.42578125" style="71" customWidth="1"/>
    <col min="11778" max="11783" width="10.7109375" style="71" customWidth="1"/>
    <col min="11784" max="12032" width="9.140625" style="71"/>
    <col min="12033" max="12033" width="25.42578125" style="71" customWidth="1"/>
    <col min="12034" max="12039" width="10.7109375" style="71" customWidth="1"/>
    <col min="12040" max="12288" width="9.140625" style="71"/>
    <col min="12289" max="12289" width="25.42578125" style="71" customWidth="1"/>
    <col min="12290" max="12295" width="10.7109375" style="71" customWidth="1"/>
    <col min="12296" max="12544" width="9.140625" style="71"/>
    <col min="12545" max="12545" width="25.42578125" style="71" customWidth="1"/>
    <col min="12546" max="12551" width="10.7109375" style="71" customWidth="1"/>
    <col min="12552" max="12800" width="9.140625" style="71"/>
    <col min="12801" max="12801" width="25.42578125" style="71" customWidth="1"/>
    <col min="12802" max="12807" width="10.7109375" style="71" customWidth="1"/>
    <col min="12808" max="13056" width="9.140625" style="71"/>
    <col min="13057" max="13057" width="25.42578125" style="71" customWidth="1"/>
    <col min="13058" max="13063" width="10.7109375" style="71" customWidth="1"/>
    <col min="13064" max="13312" width="9.140625" style="71"/>
    <col min="13313" max="13313" width="25.42578125" style="71" customWidth="1"/>
    <col min="13314" max="13319" width="10.7109375" style="71" customWidth="1"/>
    <col min="13320" max="13568" width="9.140625" style="71"/>
    <col min="13569" max="13569" width="25.42578125" style="71" customWidth="1"/>
    <col min="13570" max="13575" width="10.7109375" style="71" customWidth="1"/>
    <col min="13576" max="13824" width="9.140625" style="71"/>
    <col min="13825" max="13825" width="25.42578125" style="71" customWidth="1"/>
    <col min="13826" max="13831" width="10.7109375" style="71" customWidth="1"/>
    <col min="13832" max="14080" width="9.140625" style="71"/>
    <col min="14081" max="14081" width="25.42578125" style="71" customWidth="1"/>
    <col min="14082" max="14087" width="10.7109375" style="71" customWidth="1"/>
    <col min="14088" max="14336" width="9.140625" style="71"/>
    <col min="14337" max="14337" width="25.42578125" style="71" customWidth="1"/>
    <col min="14338" max="14343" width="10.7109375" style="71" customWidth="1"/>
    <col min="14344" max="14592" width="9.140625" style="71"/>
    <col min="14593" max="14593" width="25.42578125" style="71" customWidth="1"/>
    <col min="14594" max="14599" width="10.7109375" style="71" customWidth="1"/>
    <col min="14600" max="14848" width="9.140625" style="71"/>
    <col min="14849" max="14849" width="25.42578125" style="71" customWidth="1"/>
    <col min="14850" max="14855" width="10.7109375" style="71" customWidth="1"/>
    <col min="14856" max="15104" width="9.140625" style="71"/>
    <col min="15105" max="15105" width="25.42578125" style="71" customWidth="1"/>
    <col min="15106" max="15111" width="10.7109375" style="71" customWidth="1"/>
    <col min="15112" max="15360" width="9.140625" style="71"/>
    <col min="15361" max="15361" width="25.42578125" style="71" customWidth="1"/>
    <col min="15362" max="15367" width="10.7109375" style="71" customWidth="1"/>
    <col min="15368" max="15616" width="9.140625" style="71"/>
    <col min="15617" max="15617" width="25.42578125" style="71" customWidth="1"/>
    <col min="15618" max="15623" width="10.7109375" style="71" customWidth="1"/>
    <col min="15624" max="15872" width="9.140625" style="71"/>
    <col min="15873" max="15873" width="25.42578125" style="71" customWidth="1"/>
    <col min="15874" max="15879" width="10.7109375" style="71" customWidth="1"/>
    <col min="15880" max="16128" width="9.140625" style="71"/>
    <col min="16129" max="16129" width="25.42578125" style="71" customWidth="1"/>
    <col min="16130" max="16135" width="10.7109375" style="71" customWidth="1"/>
    <col min="16136" max="16384" width="9.140625" style="71"/>
  </cols>
  <sheetData>
    <row r="1" spans="1:10" ht="14.25" customHeight="1">
      <c r="A1" s="32" t="s">
        <v>1865</v>
      </c>
      <c r="B1" s="32"/>
      <c r="C1" s="32"/>
      <c r="D1" s="32"/>
      <c r="E1" s="32"/>
      <c r="F1" s="32"/>
      <c r="G1" s="596"/>
      <c r="I1" s="580"/>
      <c r="J1" s="118"/>
    </row>
    <row r="2" spans="1:10" ht="14.25" customHeight="1">
      <c r="A2" s="432" t="s">
        <v>972</v>
      </c>
      <c r="B2" s="32"/>
      <c r="C2" s="32"/>
      <c r="D2" s="32"/>
      <c r="E2" s="32"/>
      <c r="F2" s="32"/>
      <c r="G2" s="596"/>
      <c r="I2" s="581"/>
      <c r="J2" s="118"/>
    </row>
    <row r="3" spans="1:10" ht="14.25" customHeight="1">
      <c r="A3" s="40" t="s">
        <v>973</v>
      </c>
      <c r="B3" s="41"/>
      <c r="C3" s="41"/>
      <c r="D3" s="41"/>
      <c r="E3" s="41"/>
      <c r="F3" s="41"/>
      <c r="G3" s="597"/>
    </row>
    <row r="4" spans="1:10" ht="14.25" customHeight="1">
      <c r="A4" s="42" t="s">
        <v>974</v>
      </c>
      <c r="B4" s="148"/>
      <c r="C4" s="148"/>
      <c r="D4" s="148"/>
      <c r="E4" s="148"/>
      <c r="F4" s="148"/>
      <c r="G4" s="598"/>
    </row>
    <row r="5" spans="1:10" ht="5.0999999999999996" customHeight="1">
      <c r="A5" s="289"/>
      <c r="B5" s="599"/>
      <c r="C5" s="599"/>
      <c r="D5" s="599"/>
      <c r="E5" s="599"/>
      <c r="F5" s="599"/>
      <c r="G5" s="600"/>
    </row>
    <row r="6" spans="1:10" ht="37.5" customHeight="1">
      <c r="A6" s="436" t="s">
        <v>976</v>
      </c>
      <c r="B6" s="83">
        <v>2000</v>
      </c>
      <c r="C6" s="83">
        <v>2005</v>
      </c>
      <c r="D6" s="83">
        <v>2010</v>
      </c>
      <c r="E6" s="745">
        <v>2015</v>
      </c>
      <c r="F6" s="747"/>
      <c r="G6" s="671">
        <v>2016</v>
      </c>
    </row>
    <row r="7" spans="1:10" ht="27.95" customHeight="1">
      <c r="B7" s="713" t="s">
        <v>1248</v>
      </c>
      <c r="C7" s="713"/>
      <c r="D7" s="713"/>
      <c r="E7" s="713"/>
      <c r="F7" s="713"/>
      <c r="G7" s="713"/>
    </row>
    <row r="8" spans="1:10" ht="14.25" customHeight="1">
      <c r="A8" s="135" t="s">
        <v>347</v>
      </c>
      <c r="B8" s="286">
        <v>0.56999999999999995</v>
      </c>
      <c r="C8" s="286">
        <v>0.56000000000000005</v>
      </c>
      <c r="D8" s="286">
        <v>0.33</v>
      </c>
      <c r="E8" s="847">
        <v>0.35</v>
      </c>
      <c r="F8" s="848"/>
      <c r="G8" s="672">
        <v>0.28999999999999998</v>
      </c>
    </row>
    <row r="9" spans="1:10" ht="14.25" customHeight="1">
      <c r="A9" s="135" t="s">
        <v>853</v>
      </c>
      <c r="B9" s="286">
        <v>0.61</v>
      </c>
      <c r="C9" s="286">
        <v>0.5</v>
      </c>
      <c r="D9" s="286">
        <v>0.38</v>
      </c>
      <c r="E9" s="847">
        <v>0.35</v>
      </c>
      <c r="F9" s="848"/>
      <c r="G9" s="672">
        <v>0.28999999999999998</v>
      </c>
    </row>
    <row r="10" spans="1:10" ht="14.25" customHeight="1">
      <c r="A10" s="135" t="s">
        <v>1493</v>
      </c>
      <c r="B10" s="286">
        <v>1.1100000000000001</v>
      </c>
      <c r="C10" s="286">
        <v>0.75</v>
      </c>
      <c r="D10" s="286">
        <v>0.51</v>
      </c>
      <c r="E10" s="847">
        <v>0.6</v>
      </c>
      <c r="F10" s="848"/>
      <c r="G10" s="669" t="s">
        <v>1086</v>
      </c>
    </row>
    <row r="11" spans="1:10" ht="14.25" customHeight="1">
      <c r="A11" s="135" t="s">
        <v>854</v>
      </c>
      <c r="B11" s="286">
        <v>0.82</v>
      </c>
      <c r="C11" s="286">
        <v>0.69</v>
      </c>
      <c r="D11" s="286">
        <v>0.47</v>
      </c>
      <c r="E11" s="847">
        <v>0.63</v>
      </c>
      <c r="F11" s="848"/>
      <c r="G11" s="672">
        <v>0.46</v>
      </c>
    </row>
    <row r="12" spans="1:10" ht="14.25" customHeight="1">
      <c r="A12" s="135" t="s">
        <v>855</v>
      </c>
      <c r="B12" s="286">
        <v>0.69</v>
      </c>
      <c r="C12" s="286">
        <v>0.7</v>
      </c>
      <c r="D12" s="286">
        <v>1.1100000000000001</v>
      </c>
      <c r="E12" s="847">
        <v>1.04</v>
      </c>
      <c r="F12" s="848"/>
      <c r="G12" s="669" t="s">
        <v>1494</v>
      </c>
    </row>
    <row r="13" spans="1:10" ht="27.95" customHeight="1">
      <c r="B13" s="713" t="s">
        <v>1495</v>
      </c>
      <c r="C13" s="713"/>
      <c r="D13" s="713"/>
      <c r="E13" s="713"/>
      <c r="F13" s="713"/>
      <c r="G13" s="713"/>
    </row>
    <row r="14" spans="1:10" ht="14.25" customHeight="1">
      <c r="A14" s="135" t="s">
        <v>347</v>
      </c>
      <c r="B14" s="286">
        <v>0.5</v>
      </c>
      <c r="C14" s="438">
        <v>0.51</v>
      </c>
      <c r="D14" s="438">
        <v>0.33</v>
      </c>
      <c r="E14" s="847">
        <v>0.4</v>
      </c>
      <c r="F14" s="848"/>
      <c r="G14" s="672">
        <v>0.34</v>
      </c>
    </row>
    <row r="15" spans="1:10" ht="14.25" customHeight="1">
      <c r="A15" s="135" t="s">
        <v>853</v>
      </c>
      <c r="B15" s="438">
        <v>0.46</v>
      </c>
      <c r="C15" s="438">
        <v>0.42</v>
      </c>
      <c r="D15" s="438">
        <v>0.36</v>
      </c>
      <c r="E15" s="847">
        <v>0.39</v>
      </c>
      <c r="F15" s="848"/>
      <c r="G15" s="672">
        <v>0.34</v>
      </c>
    </row>
    <row r="16" spans="1:10" ht="14.25" customHeight="1">
      <c r="A16" s="135" t="s">
        <v>1496</v>
      </c>
      <c r="B16" s="438">
        <v>0.56999999999999995</v>
      </c>
      <c r="C16" s="438">
        <v>0.51</v>
      </c>
      <c r="D16" s="438">
        <v>0.33</v>
      </c>
      <c r="E16" s="847">
        <v>0.49</v>
      </c>
      <c r="F16" s="848"/>
      <c r="G16" s="669" t="s">
        <v>1086</v>
      </c>
    </row>
    <row r="17" spans="1:7" ht="14.25" customHeight="1">
      <c r="A17" s="135" t="s">
        <v>854</v>
      </c>
      <c r="B17" s="286">
        <v>0.5</v>
      </c>
      <c r="C17" s="438">
        <v>0.46</v>
      </c>
      <c r="D17" s="438">
        <v>0.33</v>
      </c>
      <c r="E17" s="847">
        <v>0.5</v>
      </c>
      <c r="F17" s="848"/>
      <c r="G17" s="672">
        <v>0.39</v>
      </c>
    </row>
    <row r="18" spans="1:7" ht="14.25" customHeight="1">
      <c r="A18" s="135" t="s">
        <v>855</v>
      </c>
      <c r="B18" s="286">
        <v>1.08</v>
      </c>
      <c r="C18" s="438">
        <v>0.72</v>
      </c>
      <c r="D18" s="438">
        <v>0.75</v>
      </c>
      <c r="E18" s="847">
        <v>0.83</v>
      </c>
      <c r="F18" s="848"/>
      <c r="G18" s="669" t="s">
        <v>1497</v>
      </c>
    </row>
    <row r="19" spans="1:7" ht="27.95" customHeight="1">
      <c r="B19" s="713" t="s">
        <v>1498</v>
      </c>
      <c r="C19" s="713"/>
      <c r="D19" s="713"/>
      <c r="E19" s="713"/>
      <c r="F19" s="713"/>
      <c r="G19" s="713"/>
    </row>
    <row r="20" spans="1:7" ht="14.25" customHeight="1">
      <c r="A20" s="135" t="s">
        <v>347</v>
      </c>
      <c r="B20" s="286">
        <v>0.5</v>
      </c>
      <c r="C20" s="286">
        <v>0.48</v>
      </c>
      <c r="D20" s="286">
        <v>0.34</v>
      </c>
      <c r="E20" s="847">
        <v>0.39</v>
      </c>
      <c r="F20" s="848"/>
      <c r="G20" s="672">
        <v>0.34</v>
      </c>
    </row>
    <row r="21" spans="1:7" ht="14.25" customHeight="1">
      <c r="A21" s="135" t="s">
        <v>853</v>
      </c>
      <c r="B21" s="286">
        <v>0.55000000000000004</v>
      </c>
      <c r="C21" s="286">
        <v>0.5</v>
      </c>
      <c r="D21" s="286">
        <v>0.47</v>
      </c>
      <c r="E21" s="847">
        <v>0.53</v>
      </c>
      <c r="F21" s="848"/>
      <c r="G21" s="672">
        <v>0.41</v>
      </c>
    </row>
    <row r="22" spans="1:7" ht="14.25" customHeight="1">
      <c r="A22" s="135" t="s">
        <v>1499</v>
      </c>
      <c r="B22" s="286">
        <v>0.84</v>
      </c>
      <c r="C22" s="286">
        <v>0.7</v>
      </c>
      <c r="D22" s="286">
        <v>0.47</v>
      </c>
      <c r="E22" s="847">
        <v>0.56999999999999995</v>
      </c>
      <c r="F22" s="848"/>
      <c r="G22" s="670" t="s">
        <v>1086</v>
      </c>
    </row>
    <row r="23" spans="1:7" ht="14.25" customHeight="1">
      <c r="A23" s="135" t="s">
        <v>854</v>
      </c>
      <c r="B23" s="286">
        <v>0.72</v>
      </c>
      <c r="C23" s="286">
        <v>0.71</v>
      </c>
      <c r="D23" s="286">
        <v>0.52</v>
      </c>
      <c r="E23" s="847">
        <v>0.64</v>
      </c>
      <c r="F23" s="848"/>
      <c r="G23" s="672">
        <v>0.52</v>
      </c>
    </row>
    <row r="24" spans="1:7" ht="14.25" customHeight="1">
      <c r="A24" s="135" t="s">
        <v>855</v>
      </c>
      <c r="B24" s="286">
        <v>0.46</v>
      </c>
      <c r="C24" s="286">
        <v>0.35</v>
      </c>
      <c r="D24" s="286">
        <v>0.53</v>
      </c>
      <c r="E24" s="847">
        <v>0.38</v>
      </c>
      <c r="F24" s="848"/>
      <c r="G24" s="669" t="s">
        <v>1500</v>
      </c>
    </row>
    <row r="25" spans="1:7" ht="27.95" customHeight="1">
      <c r="B25" s="713" t="s">
        <v>856</v>
      </c>
      <c r="C25" s="713"/>
      <c r="D25" s="713"/>
      <c r="E25" s="713"/>
      <c r="F25" s="713"/>
      <c r="G25" s="713"/>
    </row>
    <row r="26" spans="1:7" ht="14.25" customHeight="1">
      <c r="A26" s="135" t="s">
        <v>347</v>
      </c>
      <c r="B26" s="199">
        <v>4.6399999999999997</v>
      </c>
      <c r="C26" s="199">
        <v>4.58</v>
      </c>
      <c r="D26" s="199">
        <v>4.87</v>
      </c>
      <c r="E26" s="849">
        <v>4.99</v>
      </c>
      <c r="F26" s="839"/>
      <c r="G26" s="669">
        <v>5.09</v>
      </c>
    </row>
    <row r="27" spans="1:7" ht="14.25" customHeight="1">
      <c r="A27" s="86" t="s">
        <v>1646</v>
      </c>
      <c r="B27" s="199">
        <v>4.45</v>
      </c>
      <c r="C27" s="199">
        <v>4.78</v>
      </c>
      <c r="D27" s="199">
        <v>4.96</v>
      </c>
      <c r="E27" s="849">
        <v>5.0199999999999996</v>
      </c>
      <c r="F27" s="839"/>
      <c r="G27" s="669">
        <v>5.15</v>
      </c>
    </row>
    <row r="28" spans="1:7" ht="14.25" customHeight="1">
      <c r="A28" s="135" t="s">
        <v>1501</v>
      </c>
      <c r="B28" s="199">
        <v>4.68</v>
      </c>
      <c r="C28" s="199">
        <v>4.6900000000000004</v>
      </c>
      <c r="D28" s="199">
        <v>5.0599999999999996</v>
      </c>
      <c r="E28" s="849">
        <v>5.01</v>
      </c>
      <c r="F28" s="839"/>
      <c r="G28" s="505" t="s">
        <v>1086</v>
      </c>
    </row>
    <row r="29" spans="1:7" ht="14.25" customHeight="1">
      <c r="A29" s="135" t="s">
        <v>854</v>
      </c>
      <c r="B29" s="199">
        <v>4.6100000000000003</v>
      </c>
      <c r="C29" s="199">
        <v>4.6399999999999997</v>
      </c>
      <c r="D29" s="199">
        <v>4.9800000000000004</v>
      </c>
      <c r="E29" s="849">
        <v>4.92</v>
      </c>
      <c r="F29" s="839"/>
      <c r="G29" s="669">
        <v>5.05</v>
      </c>
    </row>
    <row r="30" spans="1:7" ht="14.25" customHeight="1">
      <c r="A30" s="135" t="s">
        <v>855</v>
      </c>
      <c r="B30" s="199">
        <v>4.46</v>
      </c>
      <c r="C30" s="199">
        <v>4.57</v>
      </c>
      <c r="D30" s="199">
        <v>4.5</v>
      </c>
      <c r="E30" s="849">
        <v>4.5</v>
      </c>
      <c r="F30" s="839"/>
      <c r="G30" s="669" t="s">
        <v>1502</v>
      </c>
    </row>
    <row r="31" spans="1:7" ht="27.95" customHeight="1">
      <c r="B31" s="713" t="s">
        <v>1144</v>
      </c>
      <c r="C31" s="713"/>
      <c r="D31" s="713"/>
      <c r="E31" s="713"/>
      <c r="F31" s="713"/>
      <c r="G31" s="713"/>
    </row>
    <row r="32" spans="1:7" ht="14.25" customHeight="1">
      <c r="A32" s="135" t="s">
        <v>347</v>
      </c>
      <c r="B32" s="408">
        <v>594.29999999999995</v>
      </c>
      <c r="C32" s="408">
        <v>478.6</v>
      </c>
      <c r="D32" s="408">
        <v>909</v>
      </c>
      <c r="E32" s="842">
        <v>493.2</v>
      </c>
      <c r="F32" s="843"/>
      <c r="G32" s="409">
        <v>663.4</v>
      </c>
    </row>
    <row r="33" spans="1:7" ht="14.25" customHeight="1">
      <c r="A33" s="135" t="s">
        <v>853</v>
      </c>
      <c r="B33" s="408">
        <v>571.79999999999995</v>
      </c>
      <c r="C33" s="408">
        <v>690.2</v>
      </c>
      <c r="D33" s="408">
        <v>741.2</v>
      </c>
      <c r="E33" s="842">
        <v>637.6</v>
      </c>
      <c r="F33" s="843"/>
      <c r="G33" s="409">
        <v>776</v>
      </c>
    </row>
    <row r="34" spans="1:7" ht="14.25" customHeight="1">
      <c r="A34" s="135" t="s">
        <v>1501</v>
      </c>
      <c r="B34" s="408">
        <v>531.6</v>
      </c>
      <c r="C34" s="408">
        <v>495.9</v>
      </c>
      <c r="D34" s="408">
        <v>832</v>
      </c>
      <c r="E34" s="842">
        <v>348.2</v>
      </c>
      <c r="F34" s="843"/>
      <c r="G34" s="409" t="s">
        <v>1086</v>
      </c>
    </row>
    <row r="35" spans="1:7" ht="14.25" customHeight="1">
      <c r="A35" s="135" t="s">
        <v>854</v>
      </c>
      <c r="B35" s="408">
        <v>579.70000000000005</v>
      </c>
      <c r="C35" s="408">
        <v>489.2</v>
      </c>
      <c r="D35" s="408">
        <v>722.1</v>
      </c>
      <c r="E35" s="842">
        <v>527.1</v>
      </c>
      <c r="F35" s="843"/>
      <c r="G35" s="409">
        <v>639.5</v>
      </c>
    </row>
    <row r="36" spans="1:7" ht="14.25" customHeight="1">
      <c r="A36" s="135" t="s">
        <v>855</v>
      </c>
      <c r="B36" s="408">
        <v>1025.8</v>
      </c>
      <c r="C36" s="408">
        <v>1273.3</v>
      </c>
      <c r="D36" s="408">
        <v>1316.2</v>
      </c>
      <c r="E36" s="842">
        <v>897.1</v>
      </c>
      <c r="F36" s="843"/>
      <c r="G36" s="409">
        <v>995.3</v>
      </c>
    </row>
    <row r="37" spans="1:7" ht="27.95" customHeight="1">
      <c r="B37" s="713" t="s">
        <v>1143</v>
      </c>
      <c r="C37" s="713"/>
      <c r="D37" s="713"/>
      <c r="E37" s="713"/>
      <c r="F37" s="713"/>
      <c r="G37" s="713"/>
    </row>
    <row r="38" spans="1:7" ht="14.25" customHeight="1">
      <c r="A38" s="135" t="s">
        <v>347</v>
      </c>
      <c r="B38" s="136">
        <v>187</v>
      </c>
      <c r="C38" s="136">
        <v>171</v>
      </c>
      <c r="D38" s="136">
        <v>183</v>
      </c>
      <c r="E38" s="844">
        <v>166</v>
      </c>
      <c r="F38" s="845"/>
      <c r="G38" s="564">
        <v>161</v>
      </c>
    </row>
    <row r="39" spans="1:7" ht="14.25" customHeight="1">
      <c r="A39" s="135" t="s">
        <v>853</v>
      </c>
      <c r="B39" s="136">
        <v>163</v>
      </c>
      <c r="C39" s="136">
        <v>153</v>
      </c>
      <c r="D39" s="136">
        <v>194</v>
      </c>
      <c r="E39" s="844">
        <v>176</v>
      </c>
      <c r="F39" s="845"/>
      <c r="G39" s="564">
        <v>190</v>
      </c>
    </row>
    <row r="40" spans="1:7" ht="14.25" customHeight="1">
      <c r="A40" s="135" t="s">
        <v>1503</v>
      </c>
      <c r="B40" s="136">
        <v>159</v>
      </c>
      <c r="C40" s="136">
        <v>156</v>
      </c>
      <c r="D40" s="136">
        <v>190</v>
      </c>
      <c r="E40" s="844">
        <v>152</v>
      </c>
      <c r="F40" s="845"/>
      <c r="G40" s="564" t="s">
        <v>1086</v>
      </c>
    </row>
    <row r="41" spans="1:7" ht="14.25" customHeight="1">
      <c r="A41" s="135" t="s">
        <v>854</v>
      </c>
      <c r="B41" s="136">
        <v>184</v>
      </c>
      <c r="C41" s="136">
        <v>166</v>
      </c>
      <c r="D41" s="136">
        <v>186</v>
      </c>
      <c r="E41" s="844">
        <v>141</v>
      </c>
      <c r="F41" s="845"/>
      <c r="G41" s="564">
        <v>173</v>
      </c>
    </row>
    <row r="42" spans="1:7" ht="14.25" customHeight="1">
      <c r="A42" s="135" t="s">
        <v>855</v>
      </c>
      <c r="B42" s="136">
        <v>245</v>
      </c>
      <c r="C42" s="136">
        <v>227</v>
      </c>
      <c r="D42" s="136">
        <v>256</v>
      </c>
      <c r="E42" s="844">
        <v>237</v>
      </c>
      <c r="F42" s="845"/>
      <c r="G42" s="564">
        <v>259</v>
      </c>
    </row>
    <row r="43" spans="1:7" ht="11.25" customHeight="1">
      <c r="A43" s="36"/>
      <c r="B43" s="76"/>
      <c r="C43" s="76"/>
      <c r="D43" s="76"/>
      <c r="E43" s="76"/>
      <c r="F43" s="76"/>
      <c r="G43" s="585"/>
    </row>
    <row r="44" spans="1:7" ht="37.5" customHeight="1">
      <c r="A44" s="761" t="s">
        <v>1504</v>
      </c>
      <c r="B44" s="761"/>
      <c r="C44" s="761"/>
      <c r="D44" s="761"/>
      <c r="E44" s="761"/>
      <c r="F44" s="761"/>
      <c r="G44" s="761"/>
    </row>
    <row r="45" spans="1:7" ht="40.5" customHeight="1">
      <c r="A45" s="846" t="s">
        <v>975</v>
      </c>
      <c r="B45" s="846"/>
      <c r="C45" s="846"/>
      <c r="D45" s="846"/>
      <c r="E45" s="846"/>
      <c r="F45" s="846"/>
      <c r="G45" s="846"/>
    </row>
    <row r="46" spans="1:7" ht="39" customHeight="1">
      <c r="A46" s="749" t="s">
        <v>1505</v>
      </c>
      <c r="B46" s="749"/>
      <c r="C46" s="749"/>
      <c r="D46" s="749"/>
      <c r="E46" s="749"/>
      <c r="F46" s="749"/>
      <c r="G46" s="749"/>
    </row>
    <row r="47" spans="1:7" ht="46.5" customHeight="1">
      <c r="A47" s="749" t="s">
        <v>1249</v>
      </c>
      <c r="B47" s="749"/>
      <c r="C47" s="749"/>
      <c r="D47" s="749"/>
      <c r="E47" s="749"/>
      <c r="F47" s="749"/>
      <c r="G47" s="749"/>
    </row>
    <row r="48" spans="1:7">
      <c r="G48" s="271"/>
    </row>
  </sheetData>
  <customSheetViews>
    <customSheetView guid="{17A61E15-CB34-4E45-B54C-4890B27A542F}" showGridLines="0">
      <pane ySplit="6" topLeftCell="A25"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1">
    <mergeCell ref="E30:F30"/>
    <mergeCell ref="E6:F6"/>
    <mergeCell ref="E8:F8"/>
    <mergeCell ref="E9:F9"/>
    <mergeCell ref="E10:F10"/>
    <mergeCell ref="E11:F11"/>
    <mergeCell ref="B7:G7"/>
    <mergeCell ref="B13:G13"/>
    <mergeCell ref="B19:G19"/>
    <mergeCell ref="B25:G25"/>
    <mergeCell ref="E24:F24"/>
    <mergeCell ref="E26:F26"/>
    <mergeCell ref="E27:F27"/>
    <mergeCell ref="E28:F28"/>
    <mergeCell ref="E29:F29"/>
    <mergeCell ref="E18:F18"/>
    <mergeCell ref="E20:F20"/>
    <mergeCell ref="E21:F21"/>
    <mergeCell ref="E22:F22"/>
    <mergeCell ref="E23:F23"/>
    <mergeCell ref="E12:F12"/>
    <mergeCell ref="E14:F14"/>
    <mergeCell ref="E15:F15"/>
    <mergeCell ref="E16:F16"/>
    <mergeCell ref="E17:F17"/>
    <mergeCell ref="A47:G47"/>
    <mergeCell ref="A44:G44"/>
    <mergeCell ref="A46:G46"/>
    <mergeCell ref="B31:G31"/>
    <mergeCell ref="B37:G37"/>
    <mergeCell ref="E32:F32"/>
    <mergeCell ref="E33:F33"/>
    <mergeCell ref="E34:F34"/>
    <mergeCell ref="E35:F35"/>
    <mergeCell ref="E36:F36"/>
    <mergeCell ref="E38:F38"/>
    <mergeCell ref="E39:F39"/>
    <mergeCell ref="E40:F40"/>
    <mergeCell ref="E41:F41"/>
    <mergeCell ref="E42:F42"/>
    <mergeCell ref="A45:G45"/>
  </mergeCells>
  <phoneticPr fontId="11"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5.xml><?xml version="1.0" encoding="utf-8"?>
<worksheet xmlns="http://schemas.openxmlformats.org/spreadsheetml/2006/main" xmlns:r="http://schemas.openxmlformats.org/officeDocument/2006/relationships">
  <dimension ref="A1:P41"/>
  <sheetViews>
    <sheetView showGridLines="0" zoomScaleNormal="100" workbookViewId="0">
      <pane ySplit="8" topLeftCell="A21" activePane="bottomLeft" state="frozen"/>
      <selection activeCell="H35" sqref="H35"/>
      <selection pane="bottomLeft" activeCell="Q32" sqref="Q32"/>
    </sheetView>
  </sheetViews>
  <sheetFormatPr defaultRowHeight="11.25"/>
  <cols>
    <col min="1" max="1" width="21.5703125" style="71" customWidth="1"/>
    <col min="2" max="2" width="5.140625" style="71" customWidth="1"/>
    <col min="3" max="13" width="5.5703125" style="71" customWidth="1"/>
    <col min="14" max="256" width="9.140625" style="71"/>
    <col min="257" max="257" width="21.5703125" style="71" customWidth="1"/>
    <col min="258" max="258" width="5.140625" style="71" customWidth="1"/>
    <col min="259" max="269" width="5.5703125" style="71" customWidth="1"/>
    <col min="270" max="512" width="9.140625" style="71"/>
    <col min="513" max="513" width="21.5703125" style="71" customWidth="1"/>
    <col min="514" max="514" width="5.140625" style="71" customWidth="1"/>
    <col min="515" max="525" width="5.5703125" style="71" customWidth="1"/>
    <col min="526" max="768" width="9.140625" style="71"/>
    <col min="769" max="769" width="21.5703125" style="71" customWidth="1"/>
    <col min="770" max="770" width="5.140625" style="71" customWidth="1"/>
    <col min="771" max="781" width="5.5703125" style="71" customWidth="1"/>
    <col min="782" max="1024" width="9.140625" style="71"/>
    <col min="1025" max="1025" width="21.5703125" style="71" customWidth="1"/>
    <col min="1026" max="1026" width="5.140625" style="71" customWidth="1"/>
    <col min="1027" max="1037" width="5.5703125" style="71" customWidth="1"/>
    <col min="1038" max="1280" width="9.140625" style="71"/>
    <col min="1281" max="1281" width="21.5703125" style="71" customWidth="1"/>
    <col min="1282" max="1282" width="5.140625" style="71" customWidth="1"/>
    <col min="1283" max="1293" width="5.5703125" style="71" customWidth="1"/>
    <col min="1294" max="1536" width="9.140625" style="71"/>
    <col min="1537" max="1537" width="21.5703125" style="71" customWidth="1"/>
    <col min="1538" max="1538" width="5.140625" style="71" customWidth="1"/>
    <col min="1539" max="1549" width="5.5703125" style="71" customWidth="1"/>
    <col min="1550" max="1792" width="9.140625" style="71"/>
    <col min="1793" max="1793" width="21.5703125" style="71" customWidth="1"/>
    <col min="1794" max="1794" width="5.140625" style="71" customWidth="1"/>
    <col min="1795" max="1805" width="5.5703125" style="71" customWidth="1"/>
    <col min="1806" max="2048" width="9.140625" style="71"/>
    <col min="2049" max="2049" width="21.5703125" style="71" customWidth="1"/>
    <col min="2050" max="2050" width="5.140625" style="71" customWidth="1"/>
    <col min="2051" max="2061" width="5.5703125" style="71" customWidth="1"/>
    <col min="2062" max="2304" width="9.140625" style="71"/>
    <col min="2305" max="2305" width="21.5703125" style="71" customWidth="1"/>
    <col min="2306" max="2306" width="5.140625" style="71" customWidth="1"/>
    <col min="2307" max="2317" width="5.5703125" style="71" customWidth="1"/>
    <col min="2318" max="2560" width="9.140625" style="71"/>
    <col min="2561" max="2561" width="21.5703125" style="71" customWidth="1"/>
    <col min="2562" max="2562" width="5.140625" style="71" customWidth="1"/>
    <col min="2563" max="2573" width="5.5703125" style="71" customWidth="1"/>
    <col min="2574" max="2816" width="9.140625" style="71"/>
    <col min="2817" max="2817" width="21.5703125" style="71" customWidth="1"/>
    <col min="2818" max="2818" width="5.140625" style="71" customWidth="1"/>
    <col min="2819" max="2829" width="5.5703125" style="71" customWidth="1"/>
    <col min="2830" max="3072" width="9.140625" style="71"/>
    <col min="3073" max="3073" width="21.5703125" style="71" customWidth="1"/>
    <col min="3074" max="3074" width="5.140625" style="71" customWidth="1"/>
    <col min="3075" max="3085" width="5.5703125" style="71" customWidth="1"/>
    <col min="3086" max="3328" width="9.140625" style="71"/>
    <col min="3329" max="3329" width="21.5703125" style="71" customWidth="1"/>
    <col min="3330" max="3330" width="5.140625" style="71" customWidth="1"/>
    <col min="3331" max="3341" width="5.5703125" style="71" customWidth="1"/>
    <col min="3342" max="3584" width="9.140625" style="71"/>
    <col min="3585" max="3585" width="21.5703125" style="71" customWidth="1"/>
    <col min="3586" max="3586" width="5.140625" style="71" customWidth="1"/>
    <col min="3587" max="3597" width="5.5703125" style="71" customWidth="1"/>
    <col min="3598" max="3840" width="9.140625" style="71"/>
    <col min="3841" max="3841" width="21.5703125" style="71" customWidth="1"/>
    <col min="3842" max="3842" width="5.140625" style="71" customWidth="1"/>
    <col min="3843" max="3853" width="5.5703125" style="71" customWidth="1"/>
    <col min="3854" max="4096" width="9.140625" style="71"/>
    <col min="4097" max="4097" width="21.5703125" style="71" customWidth="1"/>
    <col min="4098" max="4098" width="5.140625" style="71" customWidth="1"/>
    <col min="4099" max="4109" width="5.5703125" style="71" customWidth="1"/>
    <col min="4110" max="4352" width="9.140625" style="71"/>
    <col min="4353" max="4353" width="21.5703125" style="71" customWidth="1"/>
    <col min="4354" max="4354" width="5.140625" style="71" customWidth="1"/>
    <col min="4355" max="4365" width="5.5703125" style="71" customWidth="1"/>
    <col min="4366" max="4608" width="9.140625" style="71"/>
    <col min="4609" max="4609" width="21.5703125" style="71" customWidth="1"/>
    <col min="4610" max="4610" width="5.140625" style="71" customWidth="1"/>
    <col min="4611" max="4621" width="5.5703125" style="71" customWidth="1"/>
    <col min="4622" max="4864" width="9.140625" style="71"/>
    <col min="4865" max="4865" width="21.5703125" style="71" customWidth="1"/>
    <col min="4866" max="4866" width="5.140625" style="71" customWidth="1"/>
    <col min="4867" max="4877" width="5.5703125" style="71" customWidth="1"/>
    <col min="4878" max="5120" width="9.140625" style="71"/>
    <col min="5121" max="5121" width="21.5703125" style="71" customWidth="1"/>
    <col min="5122" max="5122" width="5.140625" style="71" customWidth="1"/>
    <col min="5123" max="5133" width="5.5703125" style="71" customWidth="1"/>
    <col min="5134" max="5376" width="9.140625" style="71"/>
    <col min="5377" max="5377" width="21.5703125" style="71" customWidth="1"/>
    <col min="5378" max="5378" width="5.140625" style="71" customWidth="1"/>
    <col min="5379" max="5389" width="5.5703125" style="71" customWidth="1"/>
    <col min="5390" max="5632" width="9.140625" style="71"/>
    <col min="5633" max="5633" width="21.5703125" style="71" customWidth="1"/>
    <col min="5634" max="5634" width="5.140625" style="71" customWidth="1"/>
    <col min="5635" max="5645" width="5.5703125" style="71" customWidth="1"/>
    <col min="5646" max="5888" width="9.140625" style="71"/>
    <col min="5889" max="5889" width="21.5703125" style="71" customWidth="1"/>
    <col min="5890" max="5890" width="5.140625" style="71" customWidth="1"/>
    <col min="5891" max="5901" width="5.5703125" style="71" customWidth="1"/>
    <col min="5902" max="6144" width="9.140625" style="71"/>
    <col min="6145" max="6145" width="21.5703125" style="71" customWidth="1"/>
    <col min="6146" max="6146" width="5.140625" style="71" customWidth="1"/>
    <col min="6147" max="6157" width="5.5703125" style="71" customWidth="1"/>
    <col min="6158" max="6400" width="9.140625" style="71"/>
    <col min="6401" max="6401" width="21.5703125" style="71" customWidth="1"/>
    <col min="6402" max="6402" width="5.140625" style="71" customWidth="1"/>
    <col min="6403" max="6413" width="5.5703125" style="71" customWidth="1"/>
    <col min="6414" max="6656" width="9.140625" style="71"/>
    <col min="6657" max="6657" width="21.5703125" style="71" customWidth="1"/>
    <col min="6658" max="6658" width="5.140625" style="71" customWidth="1"/>
    <col min="6659" max="6669" width="5.5703125" style="71" customWidth="1"/>
    <col min="6670" max="6912" width="9.140625" style="71"/>
    <col min="6913" max="6913" width="21.5703125" style="71" customWidth="1"/>
    <col min="6914" max="6914" width="5.140625" style="71" customWidth="1"/>
    <col min="6915" max="6925" width="5.5703125" style="71" customWidth="1"/>
    <col min="6926" max="7168" width="9.140625" style="71"/>
    <col min="7169" max="7169" width="21.5703125" style="71" customWidth="1"/>
    <col min="7170" max="7170" width="5.140625" style="71" customWidth="1"/>
    <col min="7171" max="7181" width="5.5703125" style="71" customWidth="1"/>
    <col min="7182" max="7424" width="9.140625" style="71"/>
    <col min="7425" max="7425" width="21.5703125" style="71" customWidth="1"/>
    <col min="7426" max="7426" width="5.140625" style="71" customWidth="1"/>
    <col min="7427" max="7437" width="5.5703125" style="71" customWidth="1"/>
    <col min="7438" max="7680" width="9.140625" style="71"/>
    <col min="7681" max="7681" width="21.5703125" style="71" customWidth="1"/>
    <col min="7682" max="7682" width="5.140625" style="71" customWidth="1"/>
    <col min="7683" max="7693" width="5.5703125" style="71" customWidth="1"/>
    <col min="7694" max="7936" width="9.140625" style="71"/>
    <col min="7937" max="7937" width="21.5703125" style="71" customWidth="1"/>
    <col min="7938" max="7938" width="5.140625" style="71" customWidth="1"/>
    <col min="7939" max="7949" width="5.5703125" style="71" customWidth="1"/>
    <col min="7950" max="8192" width="9.140625" style="71"/>
    <col min="8193" max="8193" width="21.5703125" style="71" customWidth="1"/>
    <col min="8194" max="8194" width="5.140625" style="71" customWidth="1"/>
    <col min="8195" max="8205" width="5.5703125" style="71" customWidth="1"/>
    <col min="8206" max="8448" width="9.140625" style="71"/>
    <col min="8449" max="8449" width="21.5703125" style="71" customWidth="1"/>
    <col min="8450" max="8450" width="5.140625" style="71" customWidth="1"/>
    <col min="8451" max="8461" width="5.5703125" style="71" customWidth="1"/>
    <col min="8462" max="8704" width="9.140625" style="71"/>
    <col min="8705" max="8705" width="21.5703125" style="71" customWidth="1"/>
    <col min="8706" max="8706" width="5.140625" style="71" customWidth="1"/>
    <col min="8707" max="8717" width="5.5703125" style="71" customWidth="1"/>
    <col min="8718" max="8960" width="9.140625" style="71"/>
    <col min="8961" max="8961" width="21.5703125" style="71" customWidth="1"/>
    <col min="8962" max="8962" width="5.140625" style="71" customWidth="1"/>
    <col min="8963" max="8973" width="5.5703125" style="71" customWidth="1"/>
    <col min="8974" max="9216" width="9.140625" style="71"/>
    <col min="9217" max="9217" width="21.5703125" style="71" customWidth="1"/>
    <col min="9218" max="9218" width="5.140625" style="71" customWidth="1"/>
    <col min="9219" max="9229" width="5.5703125" style="71" customWidth="1"/>
    <col min="9230" max="9472" width="9.140625" style="71"/>
    <col min="9473" max="9473" width="21.5703125" style="71" customWidth="1"/>
    <col min="9474" max="9474" width="5.140625" style="71" customWidth="1"/>
    <col min="9475" max="9485" width="5.5703125" style="71" customWidth="1"/>
    <col min="9486" max="9728" width="9.140625" style="71"/>
    <col min="9729" max="9729" width="21.5703125" style="71" customWidth="1"/>
    <col min="9730" max="9730" width="5.140625" style="71" customWidth="1"/>
    <col min="9731" max="9741" width="5.5703125" style="71" customWidth="1"/>
    <col min="9742" max="9984" width="9.140625" style="71"/>
    <col min="9985" max="9985" width="21.5703125" style="71" customWidth="1"/>
    <col min="9986" max="9986" width="5.140625" style="71" customWidth="1"/>
    <col min="9987" max="9997" width="5.5703125" style="71" customWidth="1"/>
    <col min="9998" max="10240" width="9.140625" style="71"/>
    <col min="10241" max="10241" width="21.5703125" style="71" customWidth="1"/>
    <col min="10242" max="10242" width="5.140625" style="71" customWidth="1"/>
    <col min="10243" max="10253" width="5.5703125" style="71" customWidth="1"/>
    <col min="10254" max="10496" width="9.140625" style="71"/>
    <col min="10497" max="10497" width="21.5703125" style="71" customWidth="1"/>
    <col min="10498" max="10498" width="5.140625" style="71" customWidth="1"/>
    <col min="10499" max="10509" width="5.5703125" style="71" customWidth="1"/>
    <col min="10510" max="10752" width="9.140625" style="71"/>
    <col min="10753" max="10753" width="21.5703125" style="71" customWidth="1"/>
    <col min="10754" max="10754" width="5.140625" style="71" customWidth="1"/>
    <col min="10755" max="10765" width="5.5703125" style="71" customWidth="1"/>
    <col min="10766" max="11008" width="9.140625" style="71"/>
    <col min="11009" max="11009" width="21.5703125" style="71" customWidth="1"/>
    <col min="11010" max="11010" width="5.140625" style="71" customWidth="1"/>
    <col min="11011" max="11021" width="5.5703125" style="71" customWidth="1"/>
    <col min="11022" max="11264" width="9.140625" style="71"/>
    <col min="11265" max="11265" width="21.5703125" style="71" customWidth="1"/>
    <col min="11266" max="11266" width="5.140625" style="71" customWidth="1"/>
    <col min="11267" max="11277" width="5.5703125" style="71" customWidth="1"/>
    <col min="11278" max="11520" width="9.140625" style="71"/>
    <col min="11521" max="11521" width="21.5703125" style="71" customWidth="1"/>
    <col min="11522" max="11522" width="5.140625" style="71" customWidth="1"/>
    <col min="11523" max="11533" width="5.5703125" style="71" customWidth="1"/>
    <col min="11534" max="11776" width="9.140625" style="71"/>
    <col min="11777" max="11777" width="21.5703125" style="71" customWidth="1"/>
    <col min="11778" max="11778" width="5.140625" style="71" customWidth="1"/>
    <col min="11779" max="11789" width="5.5703125" style="71" customWidth="1"/>
    <col min="11790" max="12032" width="9.140625" style="71"/>
    <col min="12033" max="12033" width="21.5703125" style="71" customWidth="1"/>
    <col min="12034" max="12034" width="5.140625" style="71" customWidth="1"/>
    <col min="12035" max="12045" width="5.5703125" style="71" customWidth="1"/>
    <col min="12046" max="12288" width="9.140625" style="71"/>
    <col min="12289" max="12289" width="21.5703125" style="71" customWidth="1"/>
    <col min="12290" max="12290" width="5.140625" style="71" customWidth="1"/>
    <col min="12291" max="12301" width="5.5703125" style="71" customWidth="1"/>
    <col min="12302" max="12544" width="9.140625" style="71"/>
    <col min="12545" max="12545" width="21.5703125" style="71" customWidth="1"/>
    <col min="12546" max="12546" width="5.140625" style="71" customWidth="1"/>
    <col min="12547" max="12557" width="5.5703125" style="71" customWidth="1"/>
    <col min="12558" max="12800" width="9.140625" style="71"/>
    <col min="12801" max="12801" width="21.5703125" style="71" customWidth="1"/>
    <col min="12802" max="12802" width="5.140625" style="71" customWidth="1"/>
    <col min="12803" max="12813" width="5.5703125" style="71" customWidth="1"/>
    <col min="12814" max="13056" width="9.140625" style="71"/>
    <col min="13057" max="13057" width="21.5703125" style="71" customWidth="1"/>
    <col min="13058" max="13058" width="5.140625" style="71" customWidth="1"/>
    <col min="13059" max="13069" width="5.5703125" style="71" customWidth="1"/>
    <col min="13070" max="13312" width="9.140625" style="71"/>
    <col min="13313" max="13313" width="21.5703125" style="71" customWidth="1"/>
    <col min="13314" max="13314" width="5.140625" style="71" customWidth="1"/>
    <col min="13315" max="13325" width="5.5703125" style="71" customWidth="1"/>
    <col min="13326" max="13568" width="9.140625" style="71"/>
    <col min="13569" max="13569" width="21.5703125" style="71" customWidth="1"/>
    <col min="13570" max="13570" width="5.140625" style="71" customWidth="1"/>
    <col min="13571" max="13581" width="5.5703125" style="71" customWidth="1"/>
    <col min="13582" max="13824" width="9.140625" style="71"/>
    <col min="13825" max="13825" width="21.5703125" style="71" customWidth="1"/>
    <col min="13826" max="13826" width="5.140625" style="71" customWidth="1"/>
    <col min="13827" max="13837" width="5.5703125" style="71" customWidth="1"/>
    <col min="13838" max="14080" width="9.140625" style="71"/>
    <col min="14081" max="14081" width="21.5703125" style="71" customWidth="1"/>
    <col min="14082" max="14082" width="5.140625" style="71" customWidth="1"/>
    <col min="14083" max="14093" width="5.5703125" style="71" customWidth="1"/>
    <col min="14094" max="14336" width="9.140625" style="71"/>
    <col min="14337" max="14337" width="21.5703125" style="71" customWidth="1"/>
    <col min="14338" max="14338" width="5.140625" style="71" customWidth="1"/>
    <col min="14339" max="14349" width="5.5703125" style="71" customWidth="1"/>
    <col min="14350" max="14592" width="9.140625" style="71"/>
    <col min="14593" max="14593" width="21.5703125" style="71" customWidth="1"/>
    <col min="14594" max="14594" width="5.140625" style="71" customWidth="1"/>
    <col min="14595" max="14605" width="5.5703125" style="71" customWidth="1"/>
    <col min="14606" max="14848" width="9.140625" style="71"/>
    <col min="14849" max="14849" width="21.5703125" style="71" customWidth="1"/>
    <col min="14850" max="14850" width="5.140625" style="71" customWidth="1"/>
    <col min="14851" max="14861" width="5.5703125" style="71" customWidth="1"/>
    <col min="14862" max="15104" width="9.140625" style="71"/>
    <col min="15105" max="15105" width="21.5703125" style="71" customWidth="1"/>
    <col min="15106" max="15106" width="5.140625" style="71" customWidth="1"/>
    <col min="15107" max="15117" width="5.5703125" style="71" customWidth="1"/>
    <col min="15118" max="15360" width="9.140625" style="71"/>
    <col min="15361" max="15361" width="21.5703125" style="71" customWidth="1"/>
    <col min="15362" max="15362" width="5.140625" style="71" customWidth="1"/>
    <col min="15363" max="15373" width="5.5703125" style="71" customWidth="1"/>
    <col min="15374" max="15616" width="9.140625" style="71"/>
    <col min="15617" max="15617" width="21.5703125" style="71" customWidth="1"/>
    <col min="15618" max="15618" width="5.140625" style="71" customWidth="1"/>
    <col min="15619" max="15629" width="5.5703125" style="71" customWidth="1"/>
    <col min="15630" max="15872" width="9.140625" style="71"/>
    <col min="15873" max="15873" width="21.5703125" style="71" customWidth="1"/>
    <col min="15874" max="15874" width="5.140625" style="71" customWidth="1"/>
    <col min="15875" max="15885" width="5.5703125" style="71" customWidth="1"/>
    <col min="15886" max="16128" width="9.140625" style="71"/>
    <col min="16129" max="16129" width="21.5703125" style="71" customWidth="1"/>
    <col min="16130" max="16130" width="5.140625" style="71" customWidth="1"/>
    <col min="16131" max="16141" width="5.5703125" style="71" customWidth="1"/>
    <col min="16142" max="16384" width="9.140625" style="71"/>
  </cols>
  <sheetData>
    <row r="1" spans="1:16" ht="14.25" customHeight="1">
      <c r="A1" s="616" t="s">
        <v>1866</v>
      </c>
      <c r="B1" s="433"/>
      <c r="C1" s="433"/>
      <c r="D1" s="433"/>
      <c r="E1" s="433"/>
      <c r="F1" s="433"/>
      <c r="G1" s="433"/>
      <c r="H1" s="433"/>
      <c r="I1" s="433"/>
      <c r="J1" s="433"/>
      <c r="K1" s="433"/>
      <c r="L1" s="433"/>
      <c r="M1" s="433"/>
      <c r="O1" s="580"/>
      <c r="P1" s="118"/>
    </row>
    <row r="2" spans="1:16" ht="14.25" customHeight="1">
      <c r="A2" s="432" t="s">
        <v>1506</v>
      </c>
      <c r="B2" s="433"/>
      <c r="C2" s="433"/>
      <c r="D2" s="433"/>
      <c r="E2" s="433"/>
      <c r="F2" s="433"/>
      <c r="G2" s="433"/>
      <c r="H2" s="433"/>
      <c r="I2" s="433"/>
      <c r="J2" s="433"/>
      <c r="K2" s="433"/>
      <c r="L2" s="433"/>
      <c r="M2" s="433"/>
      <c r="O2" s="581"/>
      <c r="P2" s="118"/>
    </row>
    <row r="3" spans="1:16" ht="14.25" customHeight="1">
      <c r="A3" s="40" t="s">
        <v>864</v>
      </c>
      <c r="B3" s="433"/>
      <c r="C3" s="433"/>
      <c r="D3" s="433"/>
      <c r="E3" s="433"/>
      <c r="F3" s="433"/>
      <c r="G3" s="433"/>
      <c r="H3" s="433"/>
      <c r="I3" s="433"/>
      <c r="J3" s="433"/>
      <c r="K3" s="433"/>
      <c r="L3" s="433"/>
      <c r="M3" s="433"/>
    </row>
    <row r="4" spans="1:16" ht="14.25" customHeight="1">
      <c r="A4" s="40" t="s">
        <v>1507</v>
      </c>
      <c r="B4" s="434"/>
      <c r="C4" s="434"/>
      <c r="D4" s="434"/>
      <c r="E4" s="434"/>
      <c r="F4" s="434"/>
      <c r="G4" s="434"/>
      <c r="H4" s="434"/>
      <c r="I4" s="434"/>
      <c r="J4" s="434"/>
      <c r="K4" s="434"/>
      <c r="L4" s="434"/>
      <c r="M4" s="434"/>
    </row>
    <row r="5" spans="1:16" ht="15" customHeight="1">
      <c r="A5" s="120"/>
      <c r="B5" s="120"/>
      <c r="C5" s="120"/>
      <c r="D5" s="120"/>
      <c r="E5" s="120"/>
      <c r="F5" s="120"/>
      <c r="G5" s="120"/>
      <c r="H5" s="120"/>
      <c r="I5" s="120"/>
      <c r="J5" s="120"/>
      <c r="K5" s="120"/>
      <c r="L5" s="120"/>
      <c r="M5" s="120"/>
    </row>
    <row r="6" spans="1:16" ht="37.5" customHeight="1">
      <c r="A6" s="436" t="s">
        <v>976</v>
      </c>
      <c r="B6" s="211" t="s">
        <v>793</v>
      </c>
      <c r="C6" s="83" t="s">
        <v>794</v>
      </c>
      <c r="D6" s="83" t="s">
        <v>795</v>
      </c>
      <c r="E6" s="212" t="s">
        <v>796</v>
      </c>
      <c r="F6" s="211" t="s">
        <v>797</v>
      </c>
      <c r="G6" s="83" t="s">
        <v>798</v>
      </c>
      <c r="H6" s="83" t="s">
        <v>799</v>
      </c>
      <c r="I6" s="83" t="s">
        <v>800</v>
      </c>
      <c r="J6" s="83" t="s">
        <v>801</v>
      </c>
      <c r="K6" s="83" t="s">
        <v>802</v>
      </c>
      <c r="L6" s="83" t="s">
        <v>803</v>
      </c>
      <c r="M6" s="83" t="s">
        <v>804</v>
      </c>
    </row>
    <row r="7" spans="1:16" ht="27.95" customHeight="1">
      <c r="B7" s="713" t="s">
        <v>1145</v>
      </c>
      <c r="C7" s="713"/>
      <c r="D7" s="713"/>
      <c r="E7" s="713"/>
      <c r="F7" s="713"/>
      <c r="G7" s="713"/>
      <c r="H7" s="713"/>
      <c r="I7" s="713"/>
      <c r="J7" s="713"/>
      <c r="K7" s="713"/>
      <c r="L7" s="713"/>
    </row>
    <row r="8" spans="1:16" ht="14.25" customHeight="1">
      <c r="A8" s="135" t="s">
        <v>347</v>
      </c>
      <c r="B8" s="583">
        <v>0.31</v>
      </c>
      <c r="C8" s="584">
        <v>0.5</v>
      </c>
      <c r="D8" s="583">
        <v>0.45</v>
      </c>
      <c r="E8" s="584">
        <v>0.45</v>
      </c>
      <c r="F8" s="583">
        <v>0.27</v>
      </c>
      <c r="G8" s="584">
        <v>0.3</v>
      </c>
      <c r="H8" s="583">
        <v>0.19</v>
      </c>
      <c r="I8" s="584">
        <v>0.24</v>
      </c>
      <c r="J8" s="583">
        <v>0.34</v>
      </c>
      <c r="K8" s="584">
        <v>0.39</v>
      </c>
      <c r="L8" s="583">
        <v>0.31</v>
      </c>
      <c r="M8" s="602">
        <v>0.34</v>
      </c>
    </row>
    <row r="9" spans="1:16" ht="14.25" customHeight="1">
      <c r="A9" s="135" t="s">
        <v>853</v>
      </c>
      <c r="B9" s="586">
        <v>0.35893416927899691</v>
      </c>
      <c r="C9" s="587">
        <v>0.34530666666666671</v>
      </c>
      <c r="D9" s="586">
        <v>0.34314893617021275</v>
      </c>
      <c r="E9" s="587">
        <v>0.55610000000000004</v>
      </c>
      <c r="F9" s="586">
        <v>0.23630769230769227</v>
      </c>
      <c r="G9" s="587">
        <v>0.31448484848484848</v>
      </c>
      <c r="H9" s="586">
        <v>0.26381310418904408</v>
      </c>
      <c r="I9" s="587">
        <v>0.19142480211081797</v>
      </c>
      <c r="J9" s="586">
        <v>0.26958333333333334</v>
      </c>
      <c r="K9" s="587">
        <v>0.33570915619389596</v>
      </c>
      <c r="L9" s="586">
        <v>0.23632387706855795</v>
      </c>
      <c r="M9" s="603">
        <v>0.1994452554744526</v>
      </c>
    </row>
    <row r="10" spans="1:16" ht="14.25" customHeight="1">
      <c r="A10" s="135" t="s">
        <v>854</v>
      </c>
      <c r="B10" s="583">
        <v>0.34</v>
      </c>
      <c r="C10" s="584">
        <v>0.57999999999999996</v>
      </c>
      <c r="D10" s="583">
        <v>0.42</v>
      </c>
      <c r="E10" s="584">
        <v>0.64</v>
      </c>
      <c r="F10" s="583">
        <v>0.4</v>
      </c>
      <c r="G10" s="584">
        <v>0.41</v>
      </c>
      <c r="H10" s="583">
        <v>0.61</v>
      </c>
      <c r="I10" s="584">
        <v>0.37</v>
      </c>
      <c r="J10" s="583">
        <v>0.46</v>
      </c>
      <c r="K10" s="584">
        <v>0.39</v>
      </c>
      <c r="L10" s="583">
        <v>0.52</v>
      </c>
      <c r="M10" s="602">
        <v>0.37</v>
      </c>
    </row>
    <row r="11" spans="1:16" ht="14.25" customHeight="1">
      <c r="A11" s="135" t="s">
        <v>855</v>
      </c>
      <c r="B11" s="583">
        <v>0.56000000000000005</v>
      </c>
      <c r="C11" s="584">
        <v>0.46</v>
      </c>
      <c r="D11" s="583">
        <v>0.67</v>
      </c>
      <c r="E11" s="584">
        <v>1.27</v>
      </c>
      <c r="F11" s="583">
        <v>1.06</v>
      </c>
      <c r="G11" s="584">
        <v>2.67</v>
      </c>
      <c r="H11" s="622" t="s">
        <v>1680</v>
      </c>
      <c r="I11" s="584">
        <v>0.72</v>
      </c>
      <c r="J11" s="583">
        <v>0.49</v>
      </c>
      <c r="K11" s="584">
        <v>1.49</v>
      </c>
      <c r="L11" s="583">
        <v>2.2799999999999998</v>
      </c>
      <c r="M11" s="602">
        <v>1.3</v>
      </c>
    </row>
    <row r="12" spans="1:16" ht="27.95" customHeight="1">
      <c r="B12" s="713" t="s">
        <v>1146</v>
      </c>
      <c r="C12" s="713"/>
      <c r="D12" s="713"/>
      <c r="E12" s="713"/>
      <c r="F12" s="713"/>
      <c r="G12" s="713"/>
      <c r="H12" s="713"/>
      <c r="I12" s="713"/>
      <c r="J12" s="713"/>
      <c r="K12" s="713"/>
      <c r="L12" s="713"/>
    </row>
    <row r="13" spans="1:16" ht="14.25" customHeight="1">
      <c r="A13" s="135" t="s">
        <v>347</v>
      </c>
      <c r="B13" s="584">
        <v>0.57999999999999996</v>
      </c>
      <c r="C13" s="583">
        <v>0.49</v>
      </c>
      <c r="D13" s="584">
        <v>0.94</v>
      </c>
      <c r="E13" s="583">
        <v>0.56000000000000005</v>
      </c>
      <c r="F13" s="584">
        <v>0.27</v>
      </c>
      <c r="G13" s="583">
        <v>0.25</v>
      </c>
      <c r="H13" s="584">
        <v>0.22</v>
      </c>
      <c r="I13" s="583">
        <v>0.27</v>
      </c>
      <c r="J13" s="584">
        <v>0.69</v>
      </c>
      <c r="K13" s="583">
        <v>0.37</v>
      </c>
      <c r="L13" s="584">
        <v>0.4</v>
      </c>
      <c r="M13" s="602">
        <v>0.24</v>
      </c>
    </row>
    <row r="14" spans="1:16" ht="14.25" customHeight="1">
      <c r="A14" s="135" t="s">
        <v>853</v>
      </c>
      <c r="B14" s="587">
        <v>0.54310344827586221</v>
      </c>
      <c r="C14" s="586">
        <v>0.43774666666666662</v>
      </c>
      <c r="D14" s="587">
        <v>0.55897872340425525</v>
      </c>
      <c r="E14" s="586">
        <v>0.67610000000000015</v>
      </c>
      <c r="F14" s="587">
        <v>0.23556043956043957</v>
      </c>
      <c r="G14" s="586">
        <v>0.28943939393939394</v>
      </c>
      <c r="H14" s="587">
        <v>0.28938775510204079</v>
      </c>
      <c r="I14" s="586">
        <v>0.20836411609498681</v>
      </c>
      <c r="J14" s="587">
        <v>0.34652777777777777</v>
      </c>
      <c r="K14" s="586">
        <v>0.22129263913824057</v>
      </c>
      <c r="L14" s="587">
        <v>0.34190307328605202</v>
      </c>
      <c r="M14" s="603">
        <v>0.39303649635036497</v>
      </c>
    </row>
    <row r="15" spans="1:16" ht="14.25" customHeight="1">
      <c r="A15" s="135" t="s">
        <v>854</v>
      </c>
      <c r="B15" s="584">
        <v>0.52</v>
      </c>
      <c r="C15" s="583">
        <v>0.53</v>
      </c>
      <c r="D15" s="584">
        <v>0.46</v>
      </c>
      <c r="E15" s="583">
        <v>0.63</v>
      </c>
      <c r="F15" s="584">
        <v>0.28000000000000003</v>
      </c>
      <c r="G15" s="583">
        <v>0.28999999999999998</v>
      </c>
      <c r="H15" s="584">
        <v>0.38</v>
      </c>
      <c r="I15" s="583">
        <v>0.31</v>
      </c>
      <c r="J15" s="584">
        <v>0.49</v>
      </c>
      <c r="K15" s="583">
        <v>0.2</v>
      </c>
      <c r="L15" s="584">
        <v>0.56000000000000005</v>
      </c>
      <c r="M15" s="602">
        <v>0.44</v>
      </c>
    </row>
    <row r="16" spans="1:16" ht="14.25" customHeight="1">
      <c r="A16" s="135" t="s">
        <v>855</v>
      </c>
      <c r="B16" s="584">
        <v>0.53</v>
      </c>
      <c r="C16" s="583">
        <v>0.46</v>
      </c>
      <c r="D16" s="584">
        <v>0.74</v>
      </c>
      <c r="E16" s="583">
        <v>1.34</v>
      </c>
      <c r="F16" s="584">
        <v>0.88</v>
      </c>
      <c r="G16" s="583">
        <v>2.35</v>
      </c>
      <c r="H16" s="622" t="s">
        <v>1680</v>
      </c>
      <c r="I16" s="583">
        <v>0.91</v>
      </c>
      <c r="J16" s="584">
        <v>0.86</v>
      </c>
      <c r="K16" s="583">
        <v>0.99</v>
      </c>
      <c r="L16" s="584">
        <v>1.18</v>
      </c>
      <c r="M16" s="602">
        <v>0.84</v>
      </c>
    </row>
    <row r="17" spans="1:13" ht="27.95" customHeight="1">
      <c r="B17" s="713" t="s">
        <v>1147</v>
      </c>
      <c r="C17" s="713"/>
      <c r="D17" s="713"/>
      <c r="E17" s="713"/>
      <c r="F17" s="713"/>
      <c r="G17" s="713"/>
      <c r="H17" s="713"/>
      <c r="I17" s="713"/>
      <c r="J17" s="713"/>
      <c r="K17" s="713"/>
      <c r="L17" s="713"/>
    </row>
    <row r="18" spans="1:13" ht="14.25" customHeight="1">
      <c r="A18" s="135" t="s">
        <v>347</v>
      </c>
      <c r="B18" s="584">
        <v>0.35</v>
      </c>
      <c r="C18" s="583">
        <v>0.44</v>
      </c>
      <c r="D18" s="584">
        <v>1.29</v>
      </c>
      <c r="E18" s="583">
        <v>0.8</v>
      </c>
      <c r="F18" s="584">
        <v>0.21</v>
      </c>
      <c r="G18" s="583">
        <v>0.28000000000000003</v>
      </c>
      <c r="H18" s="584">
        <v>0.26</v>
      </c>
      <c r="I18" s="583">
        <v>0.34</v>
      </c>
      <c r="J18" s="584">
        <v>0.73</v>
      </c>
      <c r="K18" s="583">
        <v>0.4</v>
      </c>
      <c r="L18" s="584">
        <v>0.24</v>
      </c>
      <c r="M18" s="602">
        <v>0.21</v>
      </c>
    </row>
    <row r="19" spans="1:13" ht="14.25" customHeight="1">
      <c r="A19" s="135" t="s">
        <v>853</v>
      </c>
      <c r="B19" s="587">
        <v>0.39833855799373047</v>
      </c>
      <c r="C19" s="586">
        <v>0.34720000000000001</v>
      </c>
      <c r="D19" s="587">
        <v>0.85804255319148948</v>
      </c>
      <c r="E19" s="586">
        <v>0.83523076923076922</v>
      </c>
      <c r="F19" s="587">
        <v>0.51037777777777771</v>
      </c>
      <c r="G19" s="586">
        <v>0.48499999999999999</v>
      </c>
      <c r="H19" s="587">
        <v>0.39447368421052631</v>
      </c>
      <c r="I19" s="586">
        <v>0.28531628532974423</v>
      </c>
      <c r="J19" s="587">
        <v>0.55805555555555553</v>
      </c>
      <c r="K19" s="586">
        <v>0.30584615384615382</v>
      </c>
      <c r="L19" s="587">
        <v>0.29978132387706857</v>
      </c>
      <c r="M19" s="603">
        <v>0.33429197080291978</v>
      </c>
    </row>
    <row r="20" spans="1:13" ht="14.25" customHeight="1">
      <c r="A20" s="135" t="s">
        <v>854</v>
      </c>
      <c r="B20" s="584">
        <v>0.49</v>
      </c>
      <c r="C20" s="583">
        <v>0.61</v>
      </c>
      <c r="D20" s="584">
        <v>0.56999999999999995</v>
      </c>
      <c r="E20" s="583">
        <v>0.74</v>
      </c>
      <c r="F20" s="584">
        <v>0.5</v>
      </c>
      <c r="G20" s="583">
        <v>0.22</v>
      </c>
      <c r="H20" s="584">
        <v>0.62</v>
      </c>
      <c r="I20" s="583">
        <v>0.52</v>
      </c>
      <c r="J20" s="584">
        <v>0.76</v>
      </c>
      <c r="K20" s="583">
        <v>0.38</v>
      </c>
      <c r="L20" s="584">
        <v>0.73</v>
      </c>
      <c r="M20" s="602">
        <v>0.54</v>
      </c>
    </row>
    <row r="21" spans="1:13" ht="14.25" customHeight="1">
      <c r="A21" s="135" t="s">
        <v>855</v>
      </c>
      <c r="B21" s="584">
        <v>0.46</v>
      </c>
      <c r="C21" s="583">
        <v>0.42</v>
      </c>
      <c r="D21" s="584">
        <v>0.43</v>
      </c>
      <c r="E21" s="583">
        <v>0.49</v>
      </c>
      <c r="F21" s="584">
        <v>0.28999999999999998</v>
      </c>
      <c r="G21" s="583">
        <v>0.49</v>
      </c>
      <c r="H21" s="622" t="s">
        <v>1680</v>
      </c>
      <c r="I21" s="583">
        <v>0.52</v>
      </c>
      <c r="J21" s="584">
        <v>0.27</v>
      </c>
      <c r="K21" s="583">
        <v>0.79</v>
      </c>
      <c r="L21" s="584">
        <v>1.1000000000000001</v>
      </c>
      <c r="M21" s="602">
        <v>0.69</v>
      </c>
    </row>
    <row r="22" spans="1:13" ht="27.95" customHeight="1">
      <c r="B22" s="713" t="s">
        <v>856</v>
      </c>
      <c r="C22" s="713"/>
      <c r="D22" s="713"/>
      <c r="E22" s="713"/>
      <c r="F22" s="713"/>
      <c r="G22" s="713"/>
      <c r="H22" s="713"/>
      <c r="I22" s="713"/>
      <c r="J22" s="713"/>
      <c r="K22" s="713"/>
      <c r="L22" s="713"/>
    </row>
    <row r="23" spans="1:13" ht="14.25" customHeight="1">
      <c r="A23" s="135" t="s">
        <v>347</v>
      </c>
      <c r="B23" s="584">
        <v>4.6500000000000004</v>
      </c>
      <c r="C23" s="583">
        <v>4.92</v>
      </c>
      <c r="D23" s="584">
        <v>5.16</v>
      </c>
      <c r="E23" s="583">
        <v>6.08</v>
      </c>
      <c r="F23" s="584">
        <v>4.93</v>
      </c>
      <c r="G23" s="583">
        <v>5.41</v>
      </c>
      <c r="H23" s="584">
        <v>5.38</v>
      </c>
      <c r="I23" s="583">
        <v>5.48</v>
      </c>
      <c r="J23" s="584">
        <v>5.84</v>
      </c>
      <c r="K23" s="583">
        <v>5.08</v>
      </c>
      <c r="L23" s="584">
        <v>4.72</v>
      </c>
      <c r="M23" s="602">
        <v>5.0199999999999996</v>
      </c>
    </row>
    <row r="24" spans="1:13" ht="14.25" customHeight="1">
      <c r="A24" s="604" t="s">
        <v>857</v>
      </c>
      <c r="B24" s="587">
        <v>4.6234541650698722</v>
      </c>
      <c r="C24" s="586">
        <v>4.9130725368815424</v>
      </c>
      <c r="D24" s="587">
        <v>5.3052029133770819</v>
      </c>
      <c r="E24" s="586">
        <v>5.5675374139456144</v>
      </c>
      <c r="F24" s="587">
        <v>5.5726137191799427</v>
      </c>
      <c r="G24" s="586">
        <v>5.9639719660904875</v>
      </c>
      <c r="H24" s="587">
        <v>5.4668258499375115</v>
      </c>
      <c r="I24" s="586">
        <v>5.4711157468704901</v>
      </c>
      <c r="J24" s="587">
        <v>5.5335732181111927</v>
      </c>
      <c r="K24" s="586">
        <v>5.0921220707657913</v>
      </c>
      <c r="L24" s="587">
        <v>4.946482248114191</v>
      </c>
      <c r="M24" s="603">
        <v>4.9531037982411803</v>
      </c>
    </row>
    <row r="25" spans="1:13" ht="14.25" customHeight="1">
      <c r="A25" s="135" t="s">
        <v>854</v>
      </c>
      <c r="B25" s="584">
        <v>4.67</v>
      </c>
      <c r="C25" s="583">
        <v>4.79</v>
      </c>
      <c r="D25" s="584">
        <v>5.49</v>
      </c>
      <c r="E25" s="583">
        <v>4.76</v>
      </c>
      <c r="F25" s="584">
        <v>5.74</v>
      </c>
      <c r="G25" s="583">
        <v>5.82</v>
      </c>
      <c r="H25" s="584">
        <v>5.61</v>
      </c>
      <c r="I25" s="583">
        <v>5.55</v>
      </c>
      <c r="J25" s="584">
        <v>6.31</v>
      </c>
      <c r="K25" s="583">
        <v>5.08</v>
      </c>
      <c r="L25" s="584">
        <v>4.83</v>
      </c>
      <c r="M25" s="602">
        <v>4.8</v>
      </c>
    </row>
    <row r="26" spans="1:13" ht="14.25" customHeight="1">
      <c r="A26" s="135" t="s">
        <v>855</v>
      </c>
      <c r="B26" s="584">
        <v>4.3499999999999996</v>
      </c>
      <c r="C26" s="583">
        <v>4.4400000000000004</v>
      </c>
      <c r="D26" s="584">
        <v>4.43</v>
      </c>
      <c r="E26" s="583">
        <v>4.47</v>
      </c>
      <c r="F26" s="584">
        <v>4.6399999999999997</v>
      </c>
      <c r="G26" s="583">
        <v>4.5599999999999996</v>
      </c>
      <c r="H26" s="622" t="s">
        <v>1680</v>
      </c>
      <c r="I26" s="583">
        <v>4.43</v>
      </c>
      <c r="J26" s="584">
        <v>4.45</v>
      </c>
      <c r="K26" s="583">
        <v>4.62</v>
      </c>
      <c r="L26" s="584">
        <v>4.57</v>
      </c>
      <c r="M26" s="602">
        <v>4.45</v>
      </c>
    </row>
    <row r="27" spans="1:13" ht="27.95" customHeight="1">
      <c r="B27" s="713" t="s">
        <v>1144</v>
      </c>
      <c r="C27" s="713"/>
      <c r="D27" s="713"/>
      <c r="E27" s="713"/>
      <c r="F27" s="713"/>
      <c r="G27" s="713"/>
      <c r="H27" s="713"/>
      <c r="I27" s="713"/>
      <c r="J27" s="713"/>
      <c r="K27" s="713"/>
      <c r="L27" s="713"/>
    </row>
    <row r="28" spans="1:13" ht="14.25" customHeight="1">
      <c r="A28" s="135" t="s">
        <v>347</v>
      </c>
      <c r="B28" s="589">
        <v>36.4</v>
      </c>
      <c r="C28" s="588">
        <v>35.6</v>
      </c>
      <c r="D28" s="588">
        <v>18.3</v>
      </c>
      <c r="E28" s="589">
        <v>11.4</v>
      </c>
      <c r="F28" s="588">
        <v>31.9</v>
      </c>
      <c r="G28" s="589">
        <v>70.8</v>
      </c>
      <c r="H28" s="588">
        <v>170.8</v>
      </c>
      <c r="I28" s="589">
        <v>98.6</v>
      </c>
      <c r="J28" s="588">
        <v>12.9</v>
      </c>
      <c r="K28" s="589">
        <v>66.400000000000006</v>
      </c>
      <c r="L28" s="588">
        <v>64.2</v>
      </c>
      <c r="M28" s="590">
        <v>46.1</v>
      </c>
    </row>
    <row r="29" spans="1:13" ht="14.25" customHeight="1">
      <c r="A29" s="135" t="s">
        <v>853</v>
      </c>
      <c r="B29" s="592">
        <v>34</v>
      </c>
      <c r="C29" s="591">
        <v>77.3</v>
      </c>
      <c r="D29" s="591">
        <v>25.4</v>
      </c>
      <c r="E29" s="592">
        <v>42.5</v>
      </c>
      <c r="F29" s="591">
        <v>46.400000000000006</v>
      </c>
      <c r="G29" s="592">
        <v>67.199999999999989</v>
      </c>
      <c r="H29" s="591">
        <v>93.9</v>
      </c>
      <c r="I29" s="592">
        <v>76.400000000000006</v>
      </c>
      <c r="J29" s="591">
        <v>43.7</v>
      </c>
      <c r="K29" s="592">
        <v>112.8</v>
      </c>
      <c r="L29" s="591">
        <v>85.7</v>
      </c>
      <c r="M29" s="593">
        <v>70.699999999999989</v>
      </c>
    </row>
    <row r="30" spans="1:13" ht="14.25" customHeight="1">
      <c r="A30" s="135" t="s">
        <v>854</v>
      </c>
      <c r="B30" s="589">
        <v>30.5</v>
      </c>
      <c r="C30" s="588">
        <v>60.2</v>
      </c>
      <c r="D30" s="588">
        <v>41.7</v>
      </c>
      <c r="E30" s="589">
        <v>33</v>
      </c>
      <c r="F30" s="588">
        <v>64.7</v>
      </c>
      <c r="G30" s="589">
        <v>52.7</v>
      </c>
      <c r="H30" s="588">
        <v>88.9</v>
      </c>
      <c r="I30" s="589">
        <v>43.5</v>
      </c>
      <c r="J30" s="588">
        <v>6.1</v>
      </c>
      <c r="K30" s="589">
        <v>126.9</v>
      </c>
      <c r="L30" s="588">
        <v>37.299999999999997</v>
      </c>
      <c r="M30" s="590">
        <v>54</v>
      </c>
    </row>
    <row r="31" spans="1:13" ht="14.25" customHeight="1">
      <c r="A31" s="135" t="s">
        <v>855</v>
      </c>
      <c r="B31" s="589">
        <v>93.7</v>
      </c>
      <c r="C31" s="588">
        <v>80.7</v>
      </c>
      <c r="D31" s="588">
        <v>60.4</v>
      </c>
      <c r="E31" s="589">
        <v>56.2</v>
      </c>
      <c r="F31" s="588">
        <v>58.4</v>
      </c>
      <c r="G31" s="589">
        <v>110.3</v>
      </c>
      <c r="H31" s="588">
        <v>131</v>
      </c>
      <c r="I31" s="589">
        <v>63.1</v>
      </c>
      <c r="J31" s="588">
        <v>80.099999999999994</v>
      </c>
      <c r="K31" s="589">
        <v>129.9</v>
      </c>
      <c r="L31" s="588">
        <v>84.8</v>
      </c>
      <c r="M31" s="590">
        <v>46.7</v>
      </c>
    </row>
    <row r="32" spans="1:13" ht="27.95" customHeight="1">
      <c r="B32" s="713" t="s">
        <v>1148</v>
      </c>
      <c r="C32" s="713"/>
      <c r="D32" s="713"/>
      <c r="E32" s="713"/>
      <c r="F32" s="713"/>
      <c r="G32" s="713"/>
      <c r="H32" s="713"/>
      <c r="I32" s="713"/>
      <c r="J32" s="713"/>
      <c r="K32" s="713"/>
      <c r="L32" s="713"/>
    </row>
    <row r="33" spans="1:13" ht="14.25" customHeight="1">
      <c r="A33" s="135" t="s">
        <v>347</v>
      </c>
      <c r="B33" s="605">
        <v>16</v>
      </c>
      <c r="C33" s="606">
        <v>15</v>
      </c>
      <c r="D33" s="606">
        <v>10</v>
      </c>
      <c r="E33" s="605">
        <v>8</v>
      </c>
      <c r="F33" s="606">
        <v>7</v>
      </c>
      <c r="G33" s="605">
        <v>10</v>
      </c>
      <c r="H33" s="606">
        <v>16</v>
      </c>
      <c r="I33" s="605">
        <v>21</v>
      </c>
      <c r="J33" s="606">
        <v>7</v>
      </c>
      <c r="K33" s="605">
        <v>17</v>
      </c>
      <c r="L33" s="606">
        <v>20</v>
      </c>
      <c r="M33" s="121">
        <v>14</v>
      </c>
    </row>
    <row r="34" spans="1:13" ht="14.25" customHeight="1">
      <c r="A34" s="135" t="s">
        <v>853</v>
      </c>
      <c r="B34" s="607">
        <v>17</v>
      </c>
      <c r="C34" s="608">
        <v>19</v>
      </c>
      <c r="D34" s="608">
        <v>12</v>
      </c>
      <c r="E34" s="607">
        <v>16</v>
      </c>
      <c r="F34" s="608">
        <v>10</v>
      </c>
      <c r="G34" s="607">
        <v>11</v>
      </c>
      <c r="H34" s="608">
        <v>20</v>
      </c>
      <c r="I34" s="607">
        <v>18</v>
      </c>
      <c r="J34" s="608">
        <v>8</v>
      </c>
      <c r="K34" s="607">
        <v>19</v>
      </c>
      <c r="L34" s="608">
        <v>18</v>
      </c>
      <c r="M34" s="609">
        <v>22</v>
      </c>
    </row>
    <row r="35" spans="1:13" ht="14.25" customHeight="1">
      <c r="A35" s="135" t="s">
        <v>854</v>
      </c>
      <c r="B35" s="605">
        <v>17</v>
      </c>
      <c r="C35" s="606">
        <v>16</v>
      </c>
      <c r="D35" s="606">
        <v>17</v>
      </c>
      <c r="E35" s="605">
        <v>14</v>
      </c>
      <c r="F35" s="606">
        <v>15</v>
      </c>
      <c r="G35" s="605">
        <v>10</v>
      </c>
      <c r="H35" s="606">
        <v>16</v>
      </c>
      <c r="I35" s="605">
        <v>9</v>
      </c>
      <c r="J35" s="606">
        <v>5</v>
      </c>
      <c r="K35" s="605">
        <v>19</v>
      </c>
      <c r="L35" s="606">
        <v>16</v>
      </c>
      <c r="M35" s="121">
        <v>19</v>
      </c>
    </row>
    <row r="36" spans="1:13" ht="14.25" customHeight="1">
      <c r="A36" s="135" t="s">
        <v>855</v>
      </c>
      <c r="B36" s="605">
        <v>27</v>
      </c>
      <c r="C36" s="606">
        <v>27</v>
      </c>
      <c r="D36" s="606">
        <v>25</v>
      </c>
      <c r="E36" s="605">
        <v>20</v>
      </c>
      <c r="F36" s="606">
        <v>17</v>
      </c>
      <c r="G36" s="605">
        <v>22</v>
      </c>
      <c r="H36" s="606">
        <v>25</v>
      </c>
      <c r="I36" s="605">
        <v>17</v>
      </c>
      <c r="J36" s="606">
        <v>9</v>
      </c>
      <c r="K36" s="605">
        <v>31</v>
      </c>
      <c r="L36" s="606">
        <v>21</v>
      </c>
      <c r="M36" s="121">
        <v>18</v>
      </c>
    </row>
    <row r="37" spans="1:13" ht="6.75" customHeight="1">
      <c r="A37" s="36"/>
    </row>
    <row r="38" spans="1:13" ht="11.25" customHeight="1">
      <c r="A38" s="749" t="s">
        <v>1508</v>
      </c>
      <c r="B38" s="749"/>
      <c r="C38" s="749"/>
      <c r="D38" s="749"/>
      <c r="E38" s="749"/>
      <c r="F38" s="749"/>
      <c r="G38" s="749"/>
      <c r="H38" s="749"/>
      <c r="I38" s="749"/>
      <c r="J38" s="749"/>
      <c r="K38" s="749"/>
      <c r="L38" s="749"/>
      <c r="M38" s="749"/>
    </row>
    <row r="39" spans="1:13" ht="45" customHeight="1">
      <c r="A39" s="777" t="s">
        <v>975</v>
      </c>
      <c r="B39" s="777"/>
      <c r="C39" s="777"/>
      <c r="D39" s="777"/>
      <c r="E39" s="777"/>
      <c r="F39" s="777"/>
      <c r="G39" s="777"/>
      <c r="H39" s="777"/>
      <c r="I39" s="777"/>
      <c r="J39" s="777"/>
      <c r="K39" s="777"/>
      <c r="L39" s="777"/>
      <c r="M39" s="777"/>
    </row>
    <row r="40" spans="1:13" ht="11.25" customHeight="1">
      <c r="A40" s="749" t="s">
        <v>1509</v>
      </c>
      <c r="B40" s="749"/>
      <c r="C40" s="749"/>
      <c r="D40" s="749"/>
      <c r="E40" s="749"/>
      <c r="F40" s="749"/>
      <c r="G40" s="749"/>
      <c r="H40" s="749"/>
      <c r="I40" s="749"/>
      <c r="J40" s="749"/>
      <c r="K40" s="749"/>
      <c r="L40" s="749"/>
      <c r="M40" s="749"/>
    </row>
    <row r="41" spans="1:13" ht="48.75" customHeight="1">
      <c r="A41" s="749" t="s">
        <v>1249</v>
      </c>
      <c r="B41" s="749"/>
      <c r="C41" s="749"/>
      <c r="D41" s="749"/>
      <c r="E41" s="749"/>
      <c r="F41" s="749"/>
      <c r="G41" s="749"/>
      <c r="H41" s="749"/>
      <c r="I41" s="749"/>
      <c r="J41" s="749"/>
      <c r="K41" s="749"/>
      <c r="L41" s="749"/>
      <c r="M41" s="749"/>
    </row>
  </sheetData>
  <customSheetViews>
    <customSheetView guid="{17A61E15-CB34-4E45-B54C-4890B27A542F}" showGridLines="0">
      <pane ySplit="8" topLeftCell="A3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38:M38"/>
    <mergeCell ref="A39:M39"/>
    <mergeCell ref="A40:M40"/>
    <mergeCell ref="A41:M41"/>
    <mergeCell ref="B27:L27"/>
    <mergeCell ref="B7:L7"/>
    <mergeCell ref="B12:L12"/>
    <mergeCell ref="B17:L17"/>
    <mergeCell ref="B22:L22"/>
    <mergeCell ref="B32:L32"/>
  </mergeCells>
  <phoneticPr fontId="11"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orientation="portrait" r:id="rId2"/>
  <headerFooter alignWithMargins="0"/>
</worksheet>
</file>

<file path=xl/worksheets/sheet46.xml><?xml version="1.0" encoding="utf-8"?>
<worksheet xmlns="http://schemas.openxmlformats.org/spreadsheetml/2006/main" xmlns:r="http://schemas.openxmlformats.org/officeDocument/2006/relationships">
  <dimension ref="A1:K32"/>
  <sheetViews>
    <sheetView showGridLines="0" tabSelected="1" zoomScaleNormal="100" workbookViewId="0">
      <pane ySplit="5" topLeftCell="A6" activePane="bottomLeft" state="frozen"/>
      <selection activeCell="H35" sqref="H35"/>
      <selection pane="bottomLeft" activeCell="K14" sqref="K14"/>
    </sheetView>
  </sheetViews>
  <sheetFormatPr defaultRowHeight="11.25"/>
  <cols>
    <col min="1" max="1" width="17.5703125" style="71" customWidth="1"/>
    <col min="2" max="2" width="12.5703125" style="71" customWidth="1"/>
    <col min="3" max="3" width="13" style="71" customWidth="1"/>
    <col min="4" max="4" width="8.28515625" style="71" customWidth="1"/>
    <col min="5" max="5" width="16.7109375" style="71" customWidth="1"/>
    <col min="6" max="6" width="15.140625" style="71" customWidth="1"/>
    <col min="7" max="8" width="5.7109375" style="71" customWidth="1"/>
    <col min="9" max="16384" width="9.140625" style="71"/>
  </cols>
  <sheetData>
    <row r="1" spans="1:11" ht="14.25" customHeight="1">
      <c r="A1" s="32" t="s">
        <v>1868</v>
      </c>
      <c r="B1" s="32"/>
      <c r="C1" s="32"/>
      <c r="D1" s="32"/>
      <c r="E1" s="32"/>
      <c r="F1" s="32"/>
      <c r="G1" s="32"/>
      <c r="H1" s="32"/>
      <c r="J1" s="97" t="s">
        <v>877</v>
      </c>
      <c r="K1" s="118"/>
    </row>
    <row r="2" spans="1:11" ht="14.25" customHeight="1">
      <c r="A2" s="40" t="s">
        <v>1631</v>
      </c>
      <c r="B2" s="41"/>
      <c r="C2" s="41"/>
      <c r="D2" s="41"/>
      <c r="E2" s="41"/>
      <c r="F2" s="41"/>
      <c r="G2" s="41"/>
      <c r="H2" s="41"/>
      <c r="J2" s="100" t="s">
        <v>878</v>
      </c>
      <c r="K2" s="118"/>
    </row>
    <row r="3" spans="1:11" ht="4.5" customHeight="1">
      <c r="A3" s="119"/>
      <c r="B3" s="119"/>
      <c r="C3" s="119"/>
      <c r="D3" s="119"/>
      <c r="E3" s="119"/>
      <c r="F3" s="119"/>
      <c r="G3" s="119"/>
      <c r="H3" s="119"/>
      <c r="J3" s="101"/>
      <c r="K3" s="118"/>
    </row>
    <row r="4" spans="1:11" ht="63.75" customHeight="1">
      <c r="A4" s="649" t="s">
        <v>1647</v>
      </c>
      <c r="B4" s="653" t="s">
        <v>1649</v>
      </c>
      <c r="C4" s="657" t="s">
        <v>1651</v>
      </c>
      <c r="D4" s="653" t="s">
        <v>1653</v>
      </c>
      <c r="E4" s="657" t="s">
        <v>1656</v>
      </c>
      <c r="F4" s="653" t="s">
        <v>1658</v>
      </c>
      <c r="G4" s="854" t="s">
        <v>1661</v>
      </c>
      <c r="H4" s="855"/>
    </row>
    <row r="5" spans="1:11" ht="23.25" customHeight="1">
      <c r="A5" s="650" t="s">
        <v>1648</v>
      </c>
      <c r="B5" s="654" t="s">
        <v>1650</v>
      </c>
      <c r="C5" s="658" t="s">
        <v>1652</v>
      </c>
      <c r="D5" s="606" t="s">
        <v>1654</v>
      </c>
      <c r="E5" s="658" t="s">
        <v>1657</v>
      </c>
      <c r="F5" s="606" t="s">
        <v>1659</v>
      </c>
      <c r="G5" s="856" t="s">
        <v>1662</v>
      </c>
      <c r="H5" s="856"/>
    </row>
    <row r="6" spans="1:11" ht="22.5">
      <c r="A6" s="651"/>
      <c r="B6" s="655"/>
      <c r="C6" s="35"/>
      <c r="D6" s="654" t="s">
        <v>1655</v>
      </c>
      <c r="E6" s="35"/>
      <c r="F6" s="654" t="s">
        <v>1660</v>
      </c>
      <c r="G6" s="649" t="s">
        <v>1548</v>
      </c>
      <c r="H6" s="649" t="s">
        <v>1663</v>
      </c>
    </row>
    <row r="7" spans="1:11" ht="12.75">
      <c r="A7" s="652"/>
      <c r="B7" s="656"/>
      <c r="C7" s="659"/>
      <c r="D7" s="656"/>
      <c r="E7" s="659"/>
      <c r="F7" s="656"/>
      <c r="G7" s="648" t="s">
        <v>1627</v>
      </c>
      <c r="H7" s="668" t="s">
        <v>1664</v>
      </c>
    </row>
    <row r="8" spans="1:11" ht="22.5">
      <c r="A8" s="850" t="s">
        <v>1870</v>
      </c>
      <c r="B8" s="851" t="s">
        <v>1629</v>
      </c>
      <c r="C8" s="550" t="s">
        <v>1665</v>
      </c>
      <c r="D8" s="662" t="s">
        <v>1666</v>
      </c>
      <c r="E8" s="550" t="s">
        <v>1668</v>
      </c>
      <c r="F8" s="662" t="s">
        <v>1670</v>
      </c>
      <c r="G8" s="852">
        <v>1</v>
      </c>
      <c r="H8" s="853">
        <v>1</v>
      </c>
    </row>
    <row r="9" spans="1:11">
      <c r="A9" s="850"/>
      <c r="B9" s="851"/>
      <c r="C9" s="153" t="s">
        <v>1628</v>
      </c>
      <c r="D9" s="663" t="s">
        <v>1667</v>
      </c>
      <c r="E9" s="665" t="s">
        <v>1669</v>
      </c>
      <c r="F9" s="666" t="s">
        <v>1671</v>
      </c>
      <c r="G9" s="852"/>
      <c r="H9" s="853"/>
    </row>
    <row r="10" spans="1:11" ht="27" customHeight="1">
      <c r="A10" s="850"/>
      <c r="B10" s="851"/>
      <c r="C10" s="660"/>
      <c r="D10" s="664"/>
      <c r="E10" s="153"/>
      <c r="F10" s="662"/>
      <c r="G10" s="852"/>
      <c r="H10" s="853"/>
    </row>
    <row r="11" spans="1:11" ht="13.5" customHeight="1">
      <c r="A11" s="850"/>
      <c r="B11" s="851"/>
      <c r="C11" s="660"/>
      <c r="D11" s="664"/>
      <c r="E11" s="660"/>
      <c r="F11" s="662"/>
      <c r="G11" s="852"/>
      <c r="H11" s="853"/>
    </row>
    <row r="12" spans="1:11" ht="20.25" customHeight="1">
      <c r="A12" s="850"/>
      <c r="B12" s="851"/>
      <c r="C12" s="660"/>
      <c r="D12" s="664"/>
      <c r="E12" s="660"/>
      <c r="F12" s="663"/>
      <c r="G12" s="852"/>
      <c r="H12" s="853"/>
    </row>
    <row r="13" spans="1:11" ht="13.5" customHeight="1">
      <c r="A13" s="850" t="s">
        <v>1672</v>
      </c>
      <c r="B13" s="851" t="s">
        <v>1673</v>
      </c>
      <c r="C13" s="550" t="s">
        <v>1674</v>
      </c>
      <c r="D13" s="662" t="s">
        <v>1666</v>
      </c>
      <c r="E13" s="550" t="s">
        <v>1676</v>
      </c>
      <c r="F13" s="662" t="s">
        <v>1678</v>
      </c>
      <c r="G13" s="852">
        <v>1</v>
      </c>
      <c r="H13" s="853" t="s">
        <v>1680</v>
      </c>
    </row>
    <row r="14" spans="1:11" ht="45">
      <c r="A14" s="850"/>
      <c r="B14" s="851"/>
      <c r="C14" s="153" t="s">
        <v>1675</v>
      </c>
      <c r="D14" s="663" t="s">
        <v>1667</v>
      </c>
      <c r="E14" s="665" t="s">
        <v>1677</v>
      </c>
      <c r="F14" s="666" t="s">
        <v>1679</v>
      </c>
      <c r="G14" s="852"/>
      <c r="H14" s="853"/>
    </row>
    <row r="15" spans="1:11" ht="12.75">
      <c r="A15" s="850"/>
      <c r="B15" s="851"/>
      <c r="C15" s="660"/>
      <c r="D15" s="664"/>
      <c r="E15" s="665"/>
      <c r="F15" s="662"/>
      <c r="G15" s="852"/>
      <c r="H15" s="853"/>
    </row>
    <row r="16" spans="1:11" ht="12.75">
      <c r="A16" s="850"/>
      <c r="B16" s="851"/>
      <c r="C16" s="660"/>
      <c r="D16" s="664"/>
      <c r="E16" s="153"/>
      <c r="F16" s="662"/>
      <c r="G16" s="852"/>
      <c r="H16" s="853"/>
    </row>
    <row r="17" spans="1:8" ht="12.75">
      <c r="A17" s="850"/>
      <c r="B17" s="851"/>
      <c r="C17" s="660"/>
      <c r="D17" s="664"/>
      <c r="E17" s="660"/>
      <c r="F17" s="663"/>
      <c r="G17" s="852"/>
      <c r="H17" s="853"/>
    </row>
    <row r="18" spans="1:8" ht="33.75">
      <c r="A18" s="850" t="s">
        <v>1681</v>
      </c>
      <c r="B18" s="851" t="s">
        <v>141</v>
      </c>
      <c r="C18" s="550" t="s">
        <v>1682</v>
      </c>
      <c r="D18" s="662" t="s">
        <v>1684</v>
      </c>
      <c r="E18" s="550" t="s">
        <v>1630</v>
      </c>
      <c r="F18" s="662" t="s">
        <v>1687</v>
      </c>
      <c r="G18" s="852">
        <v>22</v>
      </c>
      <c r="H18" s="853" t="s">
        <v>1680</v>
      </c>
    </row>
    <row r="19" spans="1:8" ht="33.75">
      <c r="A19" s="850"/>
      <c r="B19" s="851"/>
      <c r="C19" s="153" t="s">
        <v>1683</v>
      </c>
      <c r="D19" s="663" t="s">
        <v>1685</v>
      </c>
      <c r="E19" s="665" t="s">
        <v>1686</v>
      </c>
      <c r="F19" s="663" t="s">
        <v>1688</v>
      </c>
      <c r="G19" s="852"/>
      <c r="H19" s="853"/>
    </row>
    <row r="20" spans="1:8" ht="12.75">
      <c r="A20" s="850"/>
      <c r="B20" s="851"/>
      <c r="C20" s="660"/>
      <c r="D20" s="664"/>
      <c r="E20" s="550"/>
      <c r="F20" s="662"/>
      <c r="G20" s="852"/>
      <c r="H20" s="853"/>
    </row>
    <row r="21" spans="1:8" ht="33.75">
      <c r="A21" s="850" t="s">
        <v>1689</v>
      </c>
      <c r="B21" s="851" t="s">
        <v>1690</v>
      </c>
      <c r="C21" s="550" t="s">
        <v>1691</v>
      </c>
      <c r="D21" s="662" t="s">
        <v>1693</v>
      </c>
      <c r="E21" s="550" t="s">
        <v>1695</v>
      </c>
      <c r="F21" s="662" t="s">
        <v>1697</v>
      </c>
      <c r="G21" s="852" t="s">
        <v>1680</v>
      </c>
      <c r="H21" s="853" t="s">
        <v>1680</v>
      </c>
    </row>
    <row r="22" spans="1:8" ht="22.5">
      <c r="A22" s="850"/>
      <c r="B22" s="851"/>
      <c r="C22" s="661" t="s">
        <v>1692</v>
      </c>
      <c r="D22" s="663" t="s">
        <v>1694</v>
      </c>
      <c r="E22" s="665" t="s">
        <v>1696</v>
      </c>
      <c r="F22" s="667" t="s">
        <v>1698</v>
      </c>
      <c r="G22" s="852"/>
      <c r="H22" s="853"/>
    </row>
    <row r="23" spans="1:8" ht="12.75">
      <c r="A23" s="850"/>
      <c r="B23" s="851"/>
      <c r="C23" s="550"/>
      <c r="D23" s="664"/>
      <c r="E23" s="550"/>
      <c r="F23" s="662"/>
      <c r="G23" s="852"/>
      <c r="H23" s="853"/>
    </row>
    <row r="24" spans="1:8" ht="12.75">
      <c r="A24" s="850"/>
      <c r="B24" s="851"/>
      <c r="C24" s="660"/>
      <c r="D24" s="664"/>
      <c r="E24" s="660"/>
      <c r="F24" s="662"/>
      <c r="G24" s="852"/>
      <c r="H24" s="853"/>
    </row>
    <row r="25" spans="1:8">
      <c r="A25" s="832" t="s">
        <v>1068</v>
      </c>
      <c r="B25" s="832"/>
      <c r="C25" s="832"/>
      <c r="D25" s="832"/>
      <c r="E25" s="832"/>
      <c r="F25" s="832"/>
    </row>
    <row r="26" spans="1:8">
      <c r="A26" s="832" t="s">
        <v>150</v>
      </c>
      <c r="B26" s="832"/>
      <c r="C26" s="832"/>
      <c r="D26" s="832"/>
      <c r="E26" s="832"/>
      <c r="F26" s="832"/>
    </row>
    <row r="27" spans="1:8">
      <c r="A27" s="857" t="s">
        <v>1069</v>
      </c>
      <c r="B27" s="857"/>
      <c r="C27" s="857"/>
      <c r="D27" s="857"/>
      <c r="E27" s="857"/>
      <c r="F27" s="857"/>
    </row>
    <row r="28" spans="1:8">
      <c r="A28" s="749" t="s">
        <v>151</v>
      </c>
      <c r="B28" s="749"/>
      <c r="C28" s="749"/>
      <c r="D28" s="749"/>
      <c r="E28" s="749"/>
      <c r="F28" s="749"/>
    </row>
    <row r="29" spans="1:8">
      <c r="A29" s="777" t="s">
        <v>1068</v>
      </c>
      <c r="B29" s="777"/>
      <c r="C29" s="777"/>
      <c r="D29" s="777"/>
      <c r="E29" s="777"/>
      <c r="F29" s="777"/>
    </row>
    <row r="30" spans="1:8">
      <c r="A30" s="777" t="s">
        <v>150</v>
      </c>
      <c r="B30" s="777"/>
      <c r="C30" s="777"/>
      <c r="D30" s="777"/>
      <c r="E30" s="777"/>
      <c r="F30" s="777"/>
    </row>
    <row r="31" spans="1:8">
      <c r="A31" s="749" t="s">
        <v>1069</v>
      </c>
      <c r="B31" s="749"/>
      <c r="C31" s="749"/>
      <c r="D31" s="749"/>
      <c r="E31" s="749"/>
      <c r="F31" s="749"/>
    </row>
    <row r="32" spans="1:8">
      <c r="A32" s="749" t="s">
        <v>151</v>
      </c>
      <c r="B32" s="749"/>
      <c r="C32" s="749"/>
      <c r="D32" s="749"/>
      <c r="E32" s="749"/>
      <c r="F32" s="749"/>
    </row>
  </sheetData>
  <customSheetViews>
    <customSheetView guid="{17A61E15-CB34-4E45-B54C-4890B27A542F}" showGridLines="0">
      <pane ySplit="5" topLeftCell="A6" activePane="bottomLeft" state="frozen"/>
      <selection pane="bottomLeft" activeCell="H15" sqref="H15"/>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26">
    <mergeCell ref="A31:F31"/>
    <mergeCell ref="A32:F32"/>
    <mergeCell ref="A21:A24"/>
    <mergeCell ref="B21:B24"/>
    <mergeCell ref="G21:G24"/>
    <mergeCell ref="A26:F26"/>
    <mergeCell ref="A27:F27"/>
    <mergeCell ref="A28:F28"/>
    <mergeCell ref="A29:F29"/>
    <mergeCell ref="A30:F30"/>
    <mergeCell ref="A25:F25"/>
    <mergeCell ref="H21:H24"/>
    <mergeCell ref="A13:A17"/>
    <mergeCell ref="B13:B17"/>
    <mergeCell ref="G13:G17"/>
    <mergeCell ref="H13:H17"/>
    <mergeCell ref="A18:A20"/>
    <mergeCell ref="B18:B20"/>
    <mergeCell ref="G18:G20"/>
    <mergeCell ref="H18:H20"/>
    <mergeCell ref="A8:A12"/>
    <mergeCell ref="B8:B12"/>
    <mergeCell ref="G8:G12"/>
    <mergeCell ref="H8:H12"/>
    <mergeCell ref="G4:H4"/>
    <mergeCell ref="G5:H5"/>
  </mergeCells>
  <phoneticPr fontId="11" type="noConversion"/>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91" orientation="portrait" r:id="rId2"/>
  <headerFooter alignWithMargins="0"/>
  <colBreaks count="1" manualBreakCount="1">
    <brk id="8" max="1048575" man="1"/>
  </colBreaks>
</worksheet>
</file>

<file path=xl/worksheets/sheet5.xml><?xml version="1.0" encoding="utf-8"?>
<worksheet xmlns="http://schemas.openxmlformats.org/spreadsheetml/2006/main" xmlns:r="http://schemas.openxmlformats.org/officeDocument/2006/relationships">
  <dimension ref="A1:M14"/>
  <sheetViews>
    <sheetView showGridLines="0" zoomScaleNormal="100" workbookViewId="0">
      <selection activeCell="L1" sqref="L1"/>
    </sheetView>
  </sheetViews>
  <sheetFormatPr defaultRowHeight="11.25"/>
  <cols>
    <col min="1" max="1" width="10.28515625" style="71" customWidth="1"/>
    <col min="2" max="2" width="11.28515625" style="71" customWidth="1"/>
    <col min="3" max="3" width="11.85546875" style="71" customWidth="1"/>
    <col min="4" max="4" width="7.5703125" style="71" customWidth="1"/>
    <col min="5" max="5" width="8.85546875" style="71" customWidth="1"/>
    <col min="6" max="6" width="7.42578125" style="71" customWidth="1"/>
    <col min="7" max="7" width="7.140625" style="71" customWidth="1"/>
    <col min="8" max="8" width="6.42578125" style="71" customWidth="1"/>
    <col min="9" max="9" width="10.5703125" style="71" customWidth="1"/>
    <col min="10" max="10" width="11.42578125" style="71" customWidth="1"/>
    <col min="11" max="16384" width="9.140625" style="71"/>
  </cols>
  <sheetData>
    <row r="1" spans="1:13" ht="12.75" customHeight="1">
      <c r="A1" s="32" t="s">
        <v>1790</v>
      </c>
      <c r="B1" s="32"/>
      <c r="C1" s="32"/>
      <c r="D1" s="32"/>
      <c r="E1" s="32"/>
      <c r="F1" s="32"/>
      <c r="G1" s="32"/>
      <c r="H1" s="32"/>
      <c r="I1" s="32"/>
      <c r="J1" s="32"/>
      <c r="L1" s="97" t="s">
        <v>877</v>
      </c>
      <c r="M1" s="98"/>
    </row>
    <row r="2" spans="1:13" ht="12.75" customHeight="1">
      <c r="A2" s="40" t="s">
        <v>891</v>
      </c>
      <c r="B2" s="41"/>
      <c r="C2" s="41"/>
      <c r="D2" s="41"/>
      <c r="E2" s="41"/>
      <c r="F2" s="41"/>
      <c r="G2" s="41"/>
      <c r="H2" s="41"/>
      <c r="I2" s="41"/>
      <c r="J2" s="41"/>
      <c r="L2" s="100" t="s">
        <v>878</v>
      </c>
      <c r="M2" s="98"/>
    </row>
    <row r="3" spans="1:13" ht="5.0999999999999996" customHeight="1">
      <c r="A3" s="125"/>
      <c r="B3" s="125"/>
      <c r="C3" s="125"/>
      <c r="D3" s="191"/>
      <c r="E3" s="191"/>
      <c r="F3" s="191"/>
      <c r="G3" s="191"/>
      <c r="H3" s="191"/>
      <c r="I3" s="191"/>
      <c r="J3" s="191"/>
      <c r="L3" s="101"/>
      <c r="M3" s="98"/>
    </row>
    <row r="4" spans="1:13" ht="47.25" customHeight="1">
      <c r="A4" s="716" t="s">
        <v>174</v>
      </c>
      <c r="B4" s="742" t="s">
        <v>638</v>
      </c>
      <c r="C4" s="714" t="s">
        <v>1072</v>
      </c>
      <c r="D4" s="745" t="s">
        <v>1264</v>
      </c>
      <c r="E4" s="746"/>
      <c r="F4" s="746"/>
      <c r="G4" s="746"/>
      <c r="H4" s="747"/>
      <c r="I4" s="745" t="s">
        <v>1265</v>
      </c>
      <c r="J4" s="746"/>
    </row>
    <row r="5" spans="1:13" ht="24.75" customHeight="1">
      <c r="A5" s="740"/>
      <c r="B5" s="743"/>
      <c r="C5" s="744"/>
      <c r="D5" s="748" t="s">
        <v>66</v>
      </c>
      <c r="E5" s="745" t="s">
        <v>69</v>
      </c>
      <c r="F5" s="746"/>
      <c r="G5" s="746"/>
      <c r="H5" s="747"/>
      <c r="I5" s="742" t="s">
        <v>72</v>
      </c>
      <c r="J5" s="713" t="s">
        <v>1073</v>
      </c>
    </row>
    <row r="6" spans="1:13" ht="49.5" customHeight="1">
      <c r="A6" s="740"/>
      <c r="B6" s="743"/>
      <c r="C6" s="744"/>
      <c r="D6" s="748"/>
      <c r="E6" s="192" t="s">
        <v>67</v>
      </c>
      <c r="F6" s="113" t="s">
        <v>68</v>
      </c>
      <c r="G6" s="193" t="s">
        <v>70</v>
      </c>
      <c r="H6" s="192" t="s">
        <v>71</v>
      </c>
      <c r="I6" s="748"/>
      <c r="J6" s="713"/>
    </row>
    <row r="7" spans="1:13" ht="21" customHeight="1">
      <c r="A7" s="741"/>
      <c r="B7" s="714" t="s">
        <v>858</v>
      </c>
      <c r="C7" s="715"/>
      <c r="D7" s="715"/>
      <c r="E7" s="715"/>
      <c r="F7" s="715"/>
      <c r="G7" s="715"/>
      <c r="H7" s="716"/>
      <c r="I7" s="748"/>
      <c r="J7" s="713"/>
      <c r="L7" s="713"/>
    </row>
    <row r="8" spans="1:13" ht="14.25" customHeight="1">
      <c r="A8" s="194" t="s">
        <v>73</v>
      </c>
      <c r="B8" s="195">
        <v>80070</v>
      </c>
      <c r="C8" s="196">
        <v>89645</v>
      </c>
      <c r="D8" s="197">
        <v>3801</v>
      </c>
      <c r="E8" s="196">
        <v>3</v>
      </c>
      <c r="F8" s="197">
        <v>3587</v>
      </c>
      <c r="G8" s="196">
        <v>0.46</v>
      </c>
      <c r="H8" s="197">
        <v>181</v>
      </c>
      <c r="I8" s="196">
        <v>4.75</v>
      </c>
      <c r="J8" s="197">
        <v>4.24</v>
      </c>
      <c r="L8" s="712"/>
    </row>
    <row r="9" spans="1:13" ht="14.25" customHeight="1">
      <c r="A9" s="198" t="s">
        <v>74</v>
      </c>
      <c r="B9" s="76">
        <v>78447</v>
      </c>
      <c r="C9" s="136">
        <v>93014</v>
      </c>
      <c r="D9" s="76">
        <v>4549</v>
      </c>
      <c r="E9" s="136">
        <v>11</v>
      </c>
      <c r="F9" s="76">
        <v>4166</v>
      </c>
      <c r="G9" s="136">
        <v>12</v>
      </c>
      <c r="H9" s="76">
        <v>189</v>
      </c>
      <c r="I9" s="199">
        <v>5.8</v>
      </c>
      <c r="J9" s="200">
        <v>4.8899999999999997</v>
      </c>
      <c r="L9" s="712"/>
    </row>
    <row r="10" spans="1:13" ht="14.25" customHeight="1">
      <c r="A10" s="198" t="s">
        <v>75</v>
      </c>
      <c r="B10" s="76">
        <v>67451</v>
      </c>
      <c r="C10" s="136">
        <v>101725</v>
      </c>
      <c r="D10" s="76" t="s">
        <v>1261</v>
      </c>
      <c r="E10" s="136">
        <v>13</v>
      </c>
      <c r="F10" s="76">
        <v>5866</v>
      </c>
      <c r="G10" s="136">
        <v>143</v>
      </c>
      <c r="H10" s="76">
        <v>251</v>
      </c>
      <c r="I10" s="136" t="s">
        <v>1262</v>
      </c>
      <c r="J10" s="201" t="s">
        <v>1263</v>
      </c>
      <c r="L10" s="712"/>
    </row>
    <row r="11" spans="1:13" ht="14.25" customHeight="1">
      <c r="A11" s="198" t="s">
        <v>1154</v>
      </c>
      <c r="B11" s="202">
        <v>68868</v>
      </c>
      <c r="C11" s="202">
        <v>96397</v>
      </c>
      <c r="D11" s="203">
        <v>8679</v>
      </c>
      <c r="E11" s="136">
        <v>22</v>
      </c>
      <c r="F11" s="76">
        <v>6597</v>
      </c>
      <c r="G11" s="136">
        <v>934</v>
      </c>
      <c r="H11" s="76">
        <v>158</v>
      </c>
      <c r="I11" s="136">
        <v>12.61</v>
      </c>
      <c r="J11" s="201">
        <v>8.98</v>
      </c>
    </row>
    <row r="12" spans="1:13" ht="13.5" customHeight="1">
      <c r="A12" s="204" t="s">
        <v>1619</v>
      </c>
      <c r="B12" s="205">
        <v>66977</v>
      </c>
      <c r="C12" s="205">
        <v>100695</v>
      </c>
      <c r="D12" s="206">
        <v>9069</v>
      </c>
      <c r="E12" s="205">
        <v>22</v>
      </c>
      <c r="F12" s="206">
        <v>6415</v>
      </c>
      <c r="G12" s="205">
        <v>1082</v>
      </c>
      <c r="H12" s="206">
        <v>184</v>
      </c>
      <c r="I12" s="205">
        <v>13.54</v>
      </c>
      <c r="J12" s="207">
        <v>9.01</v>
      </c>
    </row>
    <row r="13" spans="1:13" ht="45" customHeight="1">
      <c r="A13" s="721" t="s">
        <v>1149</v>
      </c>
      <c r="B13" s="721"/>
      <c r="C13" s="721"/>
      <c r="D13" s="721"/>
      <c r="E13" s="721"/>
      <c r="F13" s="721"/>
      <c r="G13" s="721"/>
      <c r="H13" s="721"/>
      <c r="I13" s="721"/>
      <c r="J13" s="721"/>
    </row>
    <row r="14" spans="1:13" ht="35.25" customHeight="1">
      <c r="A14" s="749" t="s">
        <v>1093</v>
      </c>
      <c r="B14" s="749"/>
      <c r="C14" s="749"/>
      <c r="D14" s="749"/>
      <c r="E14" s="749"/>
      <c r="F14" s="749"/>
      <c r="G14" s="749"/>
      <c r="H14" s="749"/>
      <c r="I14" s="749"/>
      <c r="J14" s="749"/>
      <c r="L14" s="158"/>
    </row>
  </sheetData>
  <customSheetViews>
    <customSheetView guid="{17A61E15-CB34-4E45-B54C-4890B27A542F}" showGridLines="0">
      <selection activeCell="I10" sqref="I10"/>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13">
    <mergeCell ref="A13:J13"/>
    <mergeCell ref="A14:J14"/>
    <mergeCell ref="E5:H5"/>
    <mergeCell ref="I5:I7"/>
    <mergeCell ref="J5:J7"/>
    <mergeCell ref="B7:H7"/>
    <mergeCell ref="L7:L10"/>
    <mergeCell ref="A4:A7"/>
    <mergeCell ref="B4:B6"/>
    <mergeCell ref="C4:C6"/>
    <mergeCell ref="D4:H4"/>
    <mergeCell ref="I4:J4"/>
    <mergeCell ref="D5:D6"/>
  </mergeCells>
  <hyperlinks>
    <hyperlink ref="L1" location="'Spis tablic_Contents'!A1" display="&lt; POWRÓT"/>
    <hyperlink ref="L2" location="'Spis tablic_Contents'!A1" display="&lt; BACK"/>
  </hyperlinks>
  <pageMargins left="0.74803149606299213" right="0.74803149606299213" top="0.74803149606299213" bottom="0.62992125984251968" header="0.51181102362204722" footer="0.51181102362204722"/>
  <pageSetup paperSize="9" scale="94" orientation="portrait" r:id="rId2"/>
  <headerFooter alignWithMargins="0"/>
  <ignoredErrors>
    <ignoredError sqref="A8:A9" numberStoredAsText="1"/>
  </ignoredErrors>
</worksheet>
</file>

<file path=xl/worksheets/sheet6.xml><?xml version="1.0" encoding="utf-8"?>
<worksheet xmlns="http://schemas.openxmlformats.org/spreadsheetml/2006/main" xmlns:r="http://schemas.openxmlformats.org/officeDocument/2006/relationships">
  <dimension ref="A1:J19"/>
  <sheetViews>
    <sheetView showGridLines="0" zoomScaleNormal="100" zoomScaleSheetLayoutView="112" workbookViewId="0">
      <selection activeCell="I1" sqref="I1"/>
    </sheetView>
  </sheetViews>
  <sheetFormatPr defaultRowHeight="11.25"/>
  <cols>
    <col min="1" max="1" width="28.42578125" style="208" customWidth="1"/>
    <col min="2" max="6" width="7.7109375" style="208" customWidth="1"/>
    <col min="7" max="7" width="30" style="208" customWidth="1"/>
    <col min="8" max="16384" width="9.140625" style="208"/>
  </cols>
  <sheetData>
    <row r="1" spans="1:10" ht="12.75">
      <c r="A1" s="82" t="s">
        <v>1791</v>
      </c>
      <c r="B1" s="82"/>
      <c r="C1" s="82"/>
      <c r="D1" s="82"/>
      <c r="E1" s="82"/>
      <c r="F1" s="82"/>
      <c r="G1" s="82"/>
      <c r="I1" s="97" t="s">
        <v>877</v>
      </c>
      <c r="J1" s="122"/>
    </row>
    <row r="2" spans="1:10" ht="12.75">
      <c r="A2" s="209" t="s">
        <v>1150</v>
      </c>
      <c r="B2" s="123"/>
      <c r="C2" s="123"/>
      <c r="D2" s="123"/>
      <c r="E2" s="123"/>
      <c r="F2" s="123"/>
      <c r="G2" s="123"/>
      <c r="I2" s="100" t="s">
        <v>878</v>
      </c>
      <c r="J2" s="122"/>
    </row>
    <row r="3" spans="1:10" ht="5.0999999999999996" customHeight="1">
      <c r="A3" s="210"/>
      <c r="B3" s="210"/>
      <c r="C3" s="210"/>
      <c r="D3" s="210"/>
      <c r="E3" s="210"/>
      <c r="F3" s="210"/>
      <c r="G3" s="210"/>
      <c r="I3" s="101"/>
      <c r="J3" s="122"/>
    </row>
    <row r="4" spans="1:10" ht="22.9" customHeight="1">
      <c r="A4" s="716" t="s">
        <v>553</v>
      </c>
      <c r="B4" s="211">
        <v>2000</v>
      </c>
      <c r="C4" s="83">
        <v>2005</v>
      </c>
      <c r="D4" s="83">
        <v>2010</v>
      </c>
      <c r="E4" s="83">
        <v>2014</v>
      </c>
      <c r="F4" s="212">
        <v>2015</v>
      </c>
      <c r="G4" s="751" t="s">
        <v>554</v>
      </c>
    </row>
    <row r="5" spans="1:10" ht="22.9" customHeight="1">
      <c r="A5" s="740"/>
      <c r="B5" s="754" t="s">
        <v>572</v>
      </c>
      <c r="C5" s="755"/>
      <c r="D5" s="755"/>
      <c r="E5" s="755"/>
      <c r="F5" s="741"/>
      <c r="G5" s="752"/>
    </row>
    <row r="6" spans="1:10" ht="14.25" customHeight="1">
      <c r="A6" s="213" t="s">
        <v>555</v>
      </c>
      <c r="B6" s="214">
        <v>1403.6279017659119</v>
      </c>
      <c r="C6" s="214">
        <v>1163.5968962733455</v>
      </c>
      <c r="D6" s="215">
        <v>866.00888688390773</v>
      </c>
      <c r="E6" s="214">
        <v>714.59274460430072</v>
      </c>
      <c r="F6" s="214">
        <v>690.26022834195885</v>
      </c>
      <c r="G6" s="216" t="s">
        <v>556</v>
      </c>
    </row>
    <row r="7" spans="1:10" ht="14.25" customHeight="1">
      <c r="A7" s="217" t="s">
        <v>1087</v>
      </c>
      <c r="B7" s="218">
        <v>832.86081410709073</v>
      </c>
      <c r="C7" s="218">
        <v>848.39328433895707</v>
      </c>
      <c r="D7" s="91">
        <v>851.58442844782007</v>
      </c>
      <c r="E7" s="218">
        <v>720.40109054941263</v>
      </c>
      <c r="F7" s="218">
        <v>713.80376122854398</v>
      </c>
      <c r="G7" s="219" t="s">
        <v>557</v>
      </c>
    </row>
    <row r="8" spans="1:10" ht="14.25" customHeight="1">
      <c r="A8" s="73" t="s">
        <v>558</v>
      </c>
      <c r="B8" s="218">
        <v>317098.59909256012</v>
      </c>
      <c r="C8" s="218">
        <v>321670.63187194418</v>
      </c>
      <c r="D8" s="91">
        <v>332132.43021451839</v>
      </c>
      <c r="E8" s="218">
        <v>307601.95301890979</v>
      </c>
      <c r="F8" s="218">
        <v>310638.58913213585</v>
      </c>
      <c r="G8" s="219" t="s">
        <v>559</v>
      </c>
    </row>
    <row r="9" spans="1:10" ht="14.25" customHeight="1">
      <c r="A9" s="73" t="s">
        <v>560</v>
      </c>
      <c r="B9" s="218">
        <v>3208.6652754105089</v>
      </c>
      <c r="C9" s="218">
        <v>3051.29501947365</v>
      </c>
      <c r="D9" s="91">
        <v>3057.1030889353324</v>
      </c>
      <c r="E9" s="218">
        <v>2407.022584313811</v>
      </c>
      <c r="F9" s="218">
        <v>2401.347088513271</v>
      </c>
      <c r="G9" s="219" t="s">
        <v>561</v>
      </c>
    </row>
    <row r="10" spans="1:10" ht="14.25" customHeight="1">
      <c r="A10" s="73" t="s">
        <v>562</v>
      </c>
      <c r="B10" s="218">
        <f t="shared" ref="B10:E10" si="0">B11+B12</f>
        <v>831.33648693881662</v>
      </c>
      <c r="C10" s="218">
        <f t="shared" si="0"/>
        <v>838.27541923571505</v>
      </c>
      <c r="D10" s="218">
        <f t="shared" si="0"/>
        <v>853.91151703407775</v>
      </c>
      <c r="E10" s="218">
        <f t="shared" si="0"/>
        <v>799.43075799913538</v>
      </c>
      <c r="F10" s="218">
        <f>F11+F12</f>
        <v>812.61891964425922</v>
      </c>
      <c r="G10" s="219" t="s">
        <v>563</v>
      </c>
    </row>
    <row r="11" spans="1:10" ht="14.25" customHeight="1">
      <c r="A11" s="94" t="s">
        <v>564</v>
      </c>
      <c r="B11" s="218">
        <v>541.33648693881662</v>
      </c>
      <c r="C11" s="218">
        <v>543.27541923571505</v>
      </c>
      <c r="D11" s="91">
        <v>570.91151703407775</v>
      </c>
      <c r="E11" s="218">
        <v>517.43075799913538</v>
      </c>
      <c r="F11" s="218">
        <v>530.61891964425922</v>
      </c>
      <c r="G11" s="87" t="s">
        <v>565</v>
      </c>
    </row>
    <row r="12" spans="1:10" ht="14.25" customHeight="1">
      <c r="A12" s="94" t="s">
        <v>566</v>
      </c>
      <c r="B12" s="218">
        <v>290</v>
      </c>
      <c r="C12" s="218">
        <v>295</v>
      </c>
      <c r="D12" s="91">
        <v>283</v>
      </c>
      <c r="E12" s="218">
        <v>282</v>
      </c>
      <c r="F12" s="218">
        <v>282</v>
      </c>
      <c r="G12" s="87" t="s">
        <v>567</v>
      </c>
    </row>
    <row r="13" spans="1:10" ht="14.25" customHeight="1">
      <c r="A13" s="73" t="s">
        <v>568</v>
      </c>
      <c r="B13" s="218">
        <v>318.27768065337489</v>
      </c>
      <c r="C13" s="218">
        <v>299.06601841565168</v>
      </c>
      <c r="D13" s="91">
        <v>284.04171128995705</v>
      </c>
      <c r="E13" s="218">
        <v>269.1840535276861</v>
      </c>
      <c r="F13" s="218">
        <v>267.10073763304922</v>
      </c>
      <c r="G13" s="219" t="s">
        <v>569</v>
      </c>
    </row>
    <row r="14" spans="1:10" ht="14.25" customHeight="1">
      <c r="A14" s="73" t="s">
        <v>570</v>
      </c>
      <c r="B14" s="218">
        <v>410.49672516009332</v>
      </c>
      <c r="C14" s="218">
        <v>429.75791483722338</v>
      </c>
      <c r="D14" s="91">
        <v>391.27375611230258</v>
      </c>
      <c r="E14" s="218">
        <v>324.46158032359006</v>
      </c>
      <c r="F14" s="218">
        <v>317.73931810526852</v>
      </c>
      <c r="G14" s="219" t="s">
        <v>571</v>
      </c>
    </row>
    <row r="15" spans="1:10" ht="5.0999999999999996" customHeight="1"/>
    <row r="16" spans="1:10" ht="23.25" customHeight="1">
      <c r="A16" s="721" t="s">
        <v>1268</v>
      </c>
      <c r="B16" s="721"/>
      <c r="C16" s="721"/>
      <c r="D16" s="721"/>
      <c r="E16" s="721"/>
      <c r="F16" s="721"/>
      <c r="G16" s="721"/>
    </row>
    <row r="17" spans="1:7">
      <c r="A17" s="753" t="s">
        <v>1796</v>
      </c>
      <c r="B17" s="753"/>
      <c r="C17" s="753"/>
      <c r="D17" s="753"/>
      <c r="E17" s="753"/>
      <c r="F17" s="753"/>
      <c r="G17" s="753"/>
    </row>
    <row r="18" spans="1:7" ht="24" customHeight="1">
      <c r="A18" s="722" t="s">
        <v>1269</v>
      </c>
      <c r="B18" s="722"/>
      <c r="C18" s="722"/>
      <c r="D18" s="722"/>
      <c r="E18" s="722"/>
      <c r="F18" s="722"/>
      <c r="G18" s="722"/>
    </row>
    <row r="19" spans="1:7">
      <c r="A19" s="750" t="s">
        <v>1799</v>
      </c>
      <c r="B19" s="750"/>
      <c r="C19" s="750"/>
      <c r="D19" s="750"/>
      <c r="E19" s="750"/>
      <c r="F19" s="750"/>
      <c r="G19" s="750"/>
    </row>
  </sheetData>
  <customSheetViews>
    <customSheetView guid="{17A61E15-CB34-4E45-B54C-4890B27A542F}" scale="110" showGridLines="0">
      <selection activeCell="E14" sqref="E14"/>
      <rowBreaks count="1" manualBreakCount="1">
        <brk id="20"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7">
    <mergeCell ref="A18:G18"/>
    <mergeCell ref="A19:G19"/>
    <mergeCell ref="A4:A5"/>
    <mergeCell ref="G4:G5"/>
    <mergeCell ref="A16:G16"/>
    <mergeCell ref="A17:G17"/>
    <mergeCell ref="B5:F5"/>
  </mergeCells>
  <phoneticPr fontId="11" type="noConversion"/>
  <hyperlinks>
    <hyperlink ref="I1" location="'Spis tablic_Contents'!A1" display="&lt; POWRÓT"/>
    <hyperlink ref="I2" location="'Spis tablic_Contents'!A1" display="&lt; BACK"/>
  </hyperlinks>
  <pageMargins left="0.74803149606299213" right="0.74803149606299213" top="0.74803149606299213" bottom="0.62992125984251968" header="0.51181102362204722" footer="0.51181102362204722"/>
  <pageSetup paperSize="9" scale="98" orientation="portrait" r:id="rId2"/>
  <headerFooter alignWithMargins="0"/>
  <rowBreaks count="1" manualBreakCount="1">
    <brk id="20" max="5" man="1"/>
  </rowBreaks>
</worksheet>
</file>

<file path=xl/worksheets/sheet7.xml><?xml version="1.0" encoding="utf-8"?>
<worksheet xmlns="http://schemas.openxmlformats.org/spreadsheetml/2006/main" xmlns:r="http://schemas.openxmlformats.org/officeDocument/2006/relationships">
  <dimension ref="A1:J30"/>
  <sheetViews>
    <sheetView showGridLines="0" zoomScaleNormal="100" zoomScaleSheetLayoutView="90" workbookViewId="0">
      <selection activeCell="I1" sqref="I1"/>
    </sheetView>
  </sheetViews>
  <sheetFormatPr defaultRowHeight="11.25"/>
  <cols>
    <col min="1" max="1" width="26.28515625" style="208" customWidth="1"/>
    <col min="2" max="6" width="7.7109375" style="208" customWidth="1"/>
    <col min="7" max="7" width="30" style="208" customWidth="1"/>
    <col min="8" max="16384" width="9.140625" style="208"/>
  </cols>
  <sheetData>
    <row r="1" spans="1:10" ht="12.75">
      <c r="A1" s="82" t="s">
        <v>1792</v>
      </c>
      <c r="B1" s="82"/>
      <c r="C1" s="82"/>
      <c r="D1" s="82"/>
      <c r="E1" s="82"/>
      <c r="F1" s="82"/>
      <c r="G1" s="82"/>
      <c r="I1" s="97" t="s">
        <v>877</v>
      </c>
      <c r="J1" s="122"/>
    </row>
    <row r="2" spans="1:10" ht="12.75">
      <c r="A2" s="42" t="s">
        <v>1119</v>
      </c>
      <c r="B2" s="43"/>
      <c r="C2" s="43"/>
      <c r="D2" s="43"/>
      <c r="E2" s="43"/>
      <c r="F2" s="43"/>
      <c r="G2" s="43"/>
      <c r="I2" s="100" t="s">
        <v>878</v>
      </c>
      <c r="J2" s="122"/>
    </row>
    <row r="3" spans="1:10" ht="5.0999999999999996" customHeight="1">
      <c r="A3" s="220"/>
      <c r="B3" s="221"/>
      <c r="C3" s="221"/>
      <c r="D3" s="221"/>
      <c r="E3" s="221"/>
      <c r="F3" s="221"/>
      <c r="G3" s="220"/>
      <c r="I3" s="101"/>
      <c r="J3" s="122"/>
    </row>
    <row r="4" spans="1:10">
      <c r="A4" s="716" t="s">
        <v>553</v>
      </c>
      <c r="B4" s="212">
        <v>2000</v>
      </c>
      <c r="C4" s="212">
        <v>2005</v>
      </c>
      <c r="D4" s="212">
        <v>2010</v>
      </c>
      <c r="E4" s="212">
        <v>2014</v>
      </c>
      <c r="F4" s="212">
        <v>2015</v>
      </c>
      <c r="G4" s="751" t="s">
        <v>554</v>
      </c>
    </row>
    <row r="5" spans="1:10" ht="28.5" customHeight="1">
      <c r="A5" s="741"/>
      <c r="B5" s="745" t="s">
        <v>572</v>
      </c>
      <c r="C5" s="746"/>
      <c r="D5" s="746"/>
      <c r="E5" s="746"/>
      <c r="F5" s="747"/>
      <c r="G5" s="756"/>
    </row>
    <row r="6" spans="1:10" ht="23.25" customHeight="1">
      <c r="A6" s="757" t="s">
        <v>593</v>
      </c>
      <c r="B6" s="757"/>
      <c r="C6" s="757"/>
      <c r="D6" s="757"/>
      <c r="E6" s="757"/>
      <c r="F6" s="757"/>
      <c r="G6" s="757"/>
    </row>
    <row r="7" spans="1:10" ht="14.25" customHeight="1">
      <c r="A7" s="222" t="s">
        <v>584</v>
      </c>
      <c r="B7" s="223">
        <v>1403.6279017659119</v>
      </c>
      <c r="C7" s="224">
        <v>1163.5968962733455</v>
      </c>
      <c r="D7" s="224">
        <v>866.00888688390773</v>
      </c>
      <c r="E7" s="224">
        <v>714.59274460430072</v>
      </c>
      <c r="F7" s="225">
        <v>690.26022834195885</v>
      </c>
      <c r="G7" s="226" t="s">
        <v>744</v>
      </c>
    </row>
    <row r="8" spans="1:10" ht="14.25" customHeight="1">
      <c r="A8" s="135" t="s">
        <v>585</v>
      </c>
      <c r="B8" s="227">
        <v>929.71424000000002</v>
      </c>
      <c r="C8" s="228">
        <v>774.90559999999994</v>
      </c>
      <c r="D8" s="228">
        <v>476.04271712355904</v>
      </c>
      <c r="E8" s="228">
        <v>366.65755611218697</v>
      </c>
      <c r="F8" s="229">
        <v>356.22335319437298</v>
      </c>
      <c r="G8" s="219" t="s">
        <v>1282</v>
      </c>
    </row>
    <row r="9" spans="1:10" ht="14.25" customHeight="1">
      <c r="A9" s="135" t="s">
        <v>586</v>
      </c>
      <c r="B9" s="227">
        <v>78.015280000000004</v>
      </c>
      <c r="C9" s="228">
        <v>80.311000000000007</v>
      </c>
      <c r="D9" s="228">
        <v>57.517257931000003</v>
      </c>
      <c r="E9" s="228">
        <v>50.795075954552139</v>
      </c>
      <c r="F9" s="229">
        <v>44.538932623570091</v>
      </c>
      <c r="G9" s="219" t="s">
        <v>587</v>
      </c>
    </row>
    <row r="10" spans="1:10" ht="14.25" customHeight="1">
      <c r="A10" s="135" t="s">
        <v>588</v>
      </c>
      <c r="B10" s="227">
        <v>237.71619072176404</v>
      </c>
      <c r="C10" s="228">
        <v>140.544174441764</v>
      </c>
      <c r="D10" s="228">
        <v>127.43796127404002</v>
      </c>
      <c r="E10" s="228">
        <v>126.97766683325673</v>
      </c>
      <c r="F10" s="229">
        <v>123.99367210159723</v>
      </c>
      <c r="G10" s="219" t="s">
        <v>589</v>
      </c>
    </row>
    <row r="11" spans="1:10" ht="14.25" customHeight="1">
      <c r="A11" s="86" t="s">
        <v>894</v>
      </c>
      <c r="B11" s="227">
        <v>140.86674704433068</v>
      </c>
      <c r="C11" s="228">
        <v>167.35574977966667</v>
      </c>
      <c r="D11" s="228">
        <v>204.51513783142099</v>
      </c>
      <c r="E11" s="228">
        <v>169.68002830956678</v>
      </c>
      <c r="F11" s="229">
        <v>165.00405402763388</v>
      </c>
      <c r="G11" s="219" t="s">
        <v>590</v>
      </c>
    </row>
    <row r="12" spans="1:10" ht="14.25" customHeight="1">
      <c r="A12" s="135" t="s">
        <v>591</v>
      </c>
      <c r="B12" s="227">
        <v>17.315443999817123</v>
      </c>
      <c r="C12" s="228">
        <v>0.48037205191492688</v>
      </c>
      <c r="D12" s="228">
        <v>0.49581272388760284</v>
      </c>
      <c r="E12" s="228">
        <v>0.48241739473807604</v>
      </c>
      <c r="F12" s="229">
        <v>0.50021639478460489</v>
      </c>
      <c r="G12" s="219" t="s">
        <v>592</v>
      </c>
    </row>
    <row r="13" spans="1:10" ht="22.5" customHeight="1">
      <c r="A13" s="724" t="s">
        <v>1120</v>
      </c>
      <c r="B13" s="724"/>
      <c r="C13" s="724"/>
      <c r="D13" s="724"/>
      <c r="E13" s="724"/>
      <c r="F13" s="724"/>
      <c r="G13" s="724"/>
    </row>
    <row r="14" spans="1:10" ht="14.25" customHeight="1">
      <c r="A14" s="80" t="s">
        <v>584</v>
      </c>
      <c r="B14" s="225">
        <v>832.86081410709073</v>
      </c>
      <c r="C14" s="225">
        <v>848.39328433895707</v>
      </c>
      <c r="D14" s="225">
        <v>851.58442844782007</v>
      </c>
      <c r="E14" s="225">
        <v>720.40109054941263</v>
      </c>
      <c r="F14" s="225">
        <v>713.80376122854398</v>
      </c>
      <c r="G14" s="230" t="s">
        <v>1074</v>
      </c>
    </row>
    <row r="15" spans="1:10" ht="14.25" customHeight="1">
      <c r="A15" s="231" t="s">
        <v>585</v>
      </c>
      <c r="B15" s="229">
        <v>281.61321000000004</v>
      </c>
      <c r="C15" s="229">
        <v>282.77780000000001</v>
      </c>
      <c r="D15" s="229">
        <v>272.60476250616694</v>
      </c>
      <c r="E15" s="229">
        <v>213.22601541590001</v>
      </c>
      <c r="F15" s="229">
        <v>201.46976394073101</v>
      </c>
      <c r="G15" s="219" t="s">
        <v>1282</v>
      </c>
    </row>
    <row r="16" spans="1:10" ht="14.25" customHeight="1">
      <c r="A16" s="231" t="s">
        <v>586</v>
      </c>
      <c r="B16" s="229">
        <v>25.643172</v>
      </c>
      <c r="C16" s="229">
        <v>25.827592000000003</v>
      </c>
      <c r="D16" s="229">
        <v>23.530354194064639</v>
      </c>
      <c r="E16" s="229">
        <v>21.921373574297007</v>
      </c>
      <c r="F16" s="229">
        <v>21.198943115382107</v>
      </c>
      <c r="G16" s="107" t="s">
        <v>587</v>
      </c>
    </row>
    <row r="17" spans="1:7" ht="14.25" customHeight="1">
      <c r="A17" s="231" t="s">
        <v>588</v>
      </c>
      <c r="B17" s="229">
        <v>94.380734135789965</v>
      </c>
      <c r="C17" s="229">
        <v>74.093581123790003</v>
      </c>
      <c r="D17" s="229">
        <v>72.764049872259989</v>
      </c>
      <c r="E17" s="229">
        <v>75.518568288707613</v>
      </c>
      <c r="F17" s="229">
        <v>74.866950950248182</v>
      </c>
      <c r="G17" s="107" t="s">
        <v>589</v>
      </c>
    </row>
    <row r="18" spans="1:7" ht="14.25" customHeight="1">
      <c r="A18" s="36" t="s">
        <v>895</v>
      </c>
      <c r="B18" s="229">
        <v>103.16475512020631</v>
      </c>
      <c r="C18" s="229">
        <v>125.2610961636624</v>
      </c>
      <c r="D18" s="229">
        <v>151.33081090860145</v>
      </c>
      <c r="E18" s="229">
        <v>137.15081636733868</v>
      </c>
      <c r="F18" s="229">
        <v>131.9068807793783</v>
      </c>
      <c r="G18" s="107" t="s">
        <v>590</v>
      </c>
    </row>
    <row r="19" spans="1:7" ht="14.25" customHeight="1">
      <c r="A19" s="231" t="s">
        <v>591</v>
      </c>
      <c r="B19" s="229">
        <v>328.05872626614519</v>
      </c>
      <c r="C19" s="229">
        <v>340.43303661921271</v>
      </c>
      <c r="D19" s="229">
        <v>331.3542822340109</v>
      </c>
      <c r="E19" s="229">
        <v>272.58419411279601</v>
      </c>
      <c r="F19" s="229">
        <v>284.36108561193299</v>
      </c>
      <c r="G19" s="107" t="s">
        <v>592</v>
      </c>
    </row>
    <row r="20" spans="1:7" ht="22.5" customHeight="1">
      <c r="A20" s="724" t="s">
        <v>594</v>
      </c>
      <c r="B20" s="724"/>
      <c r="C20" s="724"/>
      <c r="D20" s="724"/>
      <c r="E20" s="724"/>
      <c r="F20" s="724"/>
      <c r="G20" s="724"/>
    </row>
    <row r="21" spans="1:7" ht="14.25" customHeight="1">
      <c r="A21" s="222" t="s">
        <v>584</v>
      </c>
      <c r="B21" s="225">
        <v>410.49672516009332</v>
      </c>
      <c r="C21" s="225">
        <v>429.75791483722338</v>
      </c>
      <c r="D21" s="225">
        <v>391.27375611230258</v>
      </c>
      <c r="E21" s="225">
        <v>324.46158032359006</v>
      </c>
      <c r="F21" s="225">
        <v>317.73931810526852</v>
      </c>
      <c r="G21" s="226" t="s">
        <v>744</v>
      </c>
    </row>
    <row r="22" spans="1:7" ht="14.25" customHeight="1">
      <c r="A22" s="135" t="s">
        <v>585</v>
      </c>
      <c r="B22" s="229">
        <v>60.202614100000005</v>
      </c>
      <c r="C22" s="229">
        <v>56.650413299999997</v>
      </c>
      <c r="D22" s="229">
        <v>39.620045840000003</v>
      </c>
      <c r="E22" s="229">
        <v>28.759731326982898</v>
      </c>
      <c r="F22" s="229">
        <v>27.559786382652202</v>
      </c>
      <c r="G22" s="219" t="s">
        <v>1282</v>
      </c>
    </row>
    <row r="23" spans="1:7" ht="14.25" customHeight="1">
      <c r="A23" s="135" t="s">
        <v>586</v>
      </c>
      <c r="B23" s="229">
        <v>14.935885000000003</v>
      </c>
      <c r="C23" s="229">
        <v>13.468204400000005</v>
      </c>
      <c r="D23" s="229">
        <v>8.3692393999999997</v>
      </c>
      <c r="E23" s="229">
        <v>4.0588457050466298</v>
      </c>
      <c r="F23" s="229">
        <v>2.4799168602732</v>
      </c>
      <c r="G23" s="219" t="s">
        <v>587</v>
      </c>
    </row>
    <row r="24" spans="1:7" ht="14.25" customHeight="1">
      <c r="A24" s="135" t="s">
        <v>588</v>
      </c>
      <c r="B24" s="229">
        <v>97.702496447018632</v>
      </c>
      <c r="C24" s="229">
        <v>99.839753963189054</v>
      </c>
      <c r="D24" s="229">
        <v>84.870323452720413</v>
      </c>
      <c r="E24" s="229">
        <v>77.043351436019407</v>
      </c>
      <c r="F24" s="229">
        <v>73.737876793427688</v>
      </c>
      <c r="G24" s="219" t="s">
        <v>589</v>
      </c>
    </row>
    <row r="25" spans="1:7" ht="14.25" customHeight="1">
      <c r="A25" s="86" t="s">
        <v>894</v>
      </c>
      <c r="B25" s="229">
        <v>211.88366413129</v>
      </c>
      <c r="C25" s="229">
        <v>231.75365310412002</v>
      </c>
      <c r="D25" s="229">
        <v>231.77120127068054</v>
      </c>
      <c r="E25" s="229">
        <v>191.92965819879029</v>
      </c>
      <c r="F25" s="229">
        <v>190.49678860119784</v>
      </c>
      <c r="G25" s="219" t="s">
        <v>590</v>
      </c>
    </row>
    <row r="26" spans="1:7" ht="14.25" customHeight="1">
      <c r="A26" s="135" t="s">
        <v>591</v>
      </c>
      <c r="B26" s="229">
        <v>25.772065481784658</v>
      </c>
      <c r="C26" s="229">
        <v>28.045890069914293</v>
      </c>
      <c r="D26" s="229">
        <v>26.642946148901675</v>
      </c>
      <c r="E26" s="229">
        <v>22.669993656750869</v>
      </c>
      <c r="F26" s="229">
        <v>23.464949467717705</v>
      </c>
      <c r="G26" s="219" t="s">
        <v>592</v>
      </c>
    </row>
    <row r="27" spans="1:7" s="232" customFormat="1" ht="45" customHeight="1">
      <c r="A27" s="750" t="s">
        <v>1266</v>
      </c>
      <c r="B27" s="750"/>
      <c r="C27" s="750"/>
      <c r="D27" s="750"/>
      <c r="E27" s="750"/>
      <c r="F27" s="750"/>
      <c r="G27" s="750"/>
    </row>
    <row r="28" spans="1:7" ht="11.25" customHeight="1">
      <c r="A28" s="753" t="s">
        <v>1796</v>
      </c>
      <c r="B28" s="753"/>
      <c r="C28" s="753"/>
      <c r="D28" s="753"/>
      <c r="E28" s="753"/>
      <c r="F28" s="753"/>
      <c r="G28" s="753"/>
    </row>
    <row r="29" spans="1:7" ht="23.25" customHeight="1">
      <c r="A29" s="750" t="s">
        <v>1267</v>
      </c>
      <c r="B29" s="750"/>
      <c r="C29" s="750"/>
      <c r="D29" s="750"/>
      <c r="E29" s="750"/>
      <c r="F29" s="750"/>
      <c r="G29" s="750"/>
    </row>
    <row r="30" spans="1:7" ht="11.25" customHeight="1">
      <c r="A30" s="750" t="s">
        <v>1799</v>
      </c>
      <c r="B30" s="750"/>
      <c r="C30" s="750"/>
      <c r="D30" s="750"/>
      <c r="E30" s="750"/>
      <c r="F30" s="750"/>
      <c r="G30" s="750"/>
    </row>
  </sheetData>
  <customSheetViews>
    <customSheetView guid="{17A61E15-CB34-4E45-B54C-4890B27A542F}" scale="130" showGridLines="0">
      <selection activeCell="B10" sqref="B10"/>
      <rowBreaks count="1" manualBreakCount="1">
        <brk id="31"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10">
    <mergeCell ref="A28:G28"/>
    <mergeCell ref="A29:G29"/>
    <mergeCell ref="A30:G30"/>
    <mergeCell ref="G4:G5"/>
    <mergeCell ref="B5:F5"/>
    <mergeCell ref="A6:G6"/>
    <mergeCell ref="A13:G13"/>
    <mergeCell ref="A20:G20"/>
    <mergeCell ref="A4:A5"/>
    <mergeCell ref="A27:G27"/>
  </mergeCells>
  <hyperlinks>
    <hyperlink ref="I1" location="'Spis tablic_Contents'!A1" display="&lt; POWRÓT"/>
    <hyperlink ref="I2" location="'Spis tablic_Contents'!A1" display="&lt; BACK"/>
  </hyperlinks>
  <pageMargins left="0.74803149606299213" right="0.74803149606299213" top="0.74803149606299213" bottom="0.62992125984251968" header="0.51181102362204722" footer="0.51181102362204722"/>
  <pageSetup paperSize="9" orientation="portrait" r:id="rId2"/>
  <headerFooter alignWithMargins="0"/>
  <rowBreaks count="1" manualBreakCount="1">
    <brk id="27" max="5" man="1"/>
  </rowBreaks>
</worksheet>
</file>

<file path=xl/worksheets/sheet8.xml><?xml version="1.0" encoding="utf-8"?>
<worksheet xmlns="http://schemas.openxmlformats.org/spreadsheetml/2006/main" xmlns:r="http://schemas.openxmlformats.org/officeDocument/2006/relationships">
  <dimension ref="A1:J86"/>
  <sheetViews>
    <sheetView showGridLines="0" zoomScaleNormal="100" zoomScaleSheetLayoutView="80" workbookViewId="0">
      <pane ySplit="6" topLeftCell="A7" activePane="bottomLeft" state="frozen"/>
      <selection activeCell="H35" sqref="H35"/>
      <selection pane="bottomLeft" activeCell="I1" sqref="I1"/>
    </sheetView>
  </sheetViews>
  <sheetFormatPr defaultRowHeight="11.25"/>
  <cols>
    <col min="1" max="1" width="43" style="71" customWidth="1"/>
    <col min="2" max="2" width="8.7109375" style="71" bestFit="1" customWidth="1"/>
    <col min="3" max="3" width="8.7109375" style="71" customWidth="1"/>
    <col min="4" max="4" width="10" style="71" bestFit="1" customWidth="1"/>
    <col min="5" max="5" width="11.28515625" style="71" customWidth="1"/>
    <col min="6" max="6" width="8.5703125" style="71" customWidth="1"/>
    <col min="7" max="7" width="10.140625" style="71" customWidth="1"/>
    <col min="8" max="16384" width="9.140625" style="71"/>
  </cols>
  <sheetData>
    <row r="1" spans="1:10" ht="11.25" customHeight="1">
      <c r="A1" s="82" t="s">
        <v>1793</v>
      </c>
      <c r="B1" s="82"/>
      <c r="C1" s="82"/>
      <c r="D1" s="82"/>
      <c r="E1" s="82"/>
      <c r="F1" s="82"/>
      <c r="G1" s="82"/>
      <c r="I1" s="97" t="s">
        <v>877</v>
      </c>
      <c r="J1" s="122"/>
    </row>
    <row r="2" spans="1:10" ht="11.25" customHeight="1">
      <c r="A2" s="233" t="s">
        <v>1709</v>
      </c>
      <c r="B2" s="234"/>
      <c r="C2" s="234"/>
      <c r="D2" s="234"/>
      <c r="E2" s="234"/>
      <c r="F2" s="234"/>
      <c r="G2" s="234"/>
      <c r="I2" s="100" t="s">
        <v>878</v>
      </c>
      <c r="J2" s="122"/>
    </row>
    <row r="3" spans="1:10" ht="11.25" customHeight="1">
      <c r="A3" s="42" t="s">
        <v>1710</v>
      </c>
      <c r="B3" s="107"/>
      <c r="C3" s="107"/>
      <c r="D3" s="107"/>
      <c r="E3" s="107"/>
      <c r="F3" s="107"/>
      <c r="G3" s="107"/>
    </row>
    <row r="4" spans="1:10" ht="5.0999999999999996" customHeight="1">
      <c r="A4" s="235"/>
      <c r="B4" s="236"/>
      <c r="C4" s="236"/>
      <c r="D4" s="236"/>
      <c r="E4" s="236"/>
      <c r="F4" s="236"/>
      <c r="G4" s="236"/>
    </row>
    <row r="5" spans="1:10" ht="80.25" customHeight="1">
      <c r="A5" s="716" t="s">
        <v>596</v>
      </c>
      <c r="B5" s="211" t="s">
        <v>597</v>
      </c>
      <c r="C5" s="83" t="s">
        <v>598</v>
      </c>
      <c r="D5" s="83" t="s">
        <v>599</v>
      </c>
      <c r="E5" s="83" t="s">
        <v>601</v>
      </c>
      <c r="F5" s="83" t="s">
        <v>600</v>
      </c>
      <c r="G5" s="83" t="s">
        <v>897</v>
      </c>
    </row>
    <row r="6" spans="1:10" ht="24" customHeight="1">
      <c r="A6" s="741"/>
      <c r="B6" s="715" t="s">
        <v>1270</v>
      </c>
      <c r="C6" s="715"/>
      <c r="D6" s="715"/>
      <c r="E6" s="715"/>
      <c r="F6" s="715"/>
      <c r="G6" s="715"/>
    </row>
    <row r="7" spans="1:10" s="117" customFormat="1" ht="14.25" customHeight="1">
      <c r="A7" s="237" t="s">
        <v>1075</v>
      </c>
      <c r="B7" s="238">
        <v>690.26022834195885</v>
      </c>
      <c r="C7" s="239">
        <v>713.80376122854398</v>
      </c>
      <c r="D7" s="238">
        <v>2401.347088513271</v>
      </c>
      <c r="E7" s="239">
        <v>530.61891964425922</v>
      </c>
      <c r="F7" s="238">
        <v>267.10073763304922</v>
      </c>
      <c r="G7" s="240">
        <v>317.73931810526852</v>
      </c>
    </row>
    <row r="8" spans="1:10" ht="14.25" customHeight="1">
      <c r="A8" s="241" t="s">
        <v>1076</v>
      </c>
      <c r="B8" s="242"/>
      <c r="C8" s="243"/>
      <c r="D8" s="242"/>
      <c r="E8" s="243"/>
      <c r="F8" s="242"/>
      <c r="G8" s="244"/>
    </row>
    <row r="9" spans="1:10" ht="14.25" customHeight="1">
      <c r="A9" s="245" t="s">
        <v>1077</v>
      </c>
      <c r="B9" s="238">
        <v>369.15482013588797</v>
      </c>
      <c r="C9" s="239">
        <v>205.492423231782</v>
      </c>
      <c r="D9" s="238">
        <v>47.148778513609102</v>
      </c>
      <c r="E9" s="239">
        <v>19.893110512908301</v>
      </c>
      <c r="F9" s="93" t="s">
        <v>997</v>
      </c>
      <c r="G9" s="240">
        <v>28.045093282965802</v>
      </c>
    </row>
    <row r="10" spans="1:10" s="117" customFormat="1" ht="14.25" customHeight="1">
      <c r="A10" s="246" t="s">
        <v>1078</v>
      </c>
      <c r="B10" s="238"/>
      <c r="C10" s="239"/>
      <c r="D10" s="238"/>
      <c r="E10" s="239"/>
      <c r="F10" s="247"/>
      <c r="G10" s="240"/>
    </row>
    <row r="11" spans="1:10" s="99" customFormat="1" ht="14.25" customHeight="1">
      <c r="A11" s="248" t="s">
        <v>123</v>
      </c>
      <c r="B11" s="249"/>
      <c r="C11" s="250"/>
      <c r="D11" s="249"/>
      <c r="E11" s="250"/>
      <c r="F11" s="249"/>
      <c r="G11" s="251"/>
    </row>
    <row r="12" spans="1:10" s="99" customFormat="1" ht="14.25" customHeight="1">
      <c r="A12" s="252" t="s">
        <v>124</v>
      </c>
      <c r="B12" s="249"/>
      <c r="C12" s="250"/>
      <c r="D12" s="249"/>
      <c r="E12" s="250"/>
      <c r="F12" s="249"/>
      <c r="G12" s="251"/>
    </row>
    <row r="13" spans="1:10" ht="14.25" customHeight="1">
      <c r="A13" s="144" t="s">
        <v>688</v>
      </c>
      <c r="B13" s="242">
        <v>277.19033319437301</v>
      </c>
      <c r="C13" s="243">
        <v>172.182817012139</v>
      </c>
      <c r="D13" s="242">
        <v>42.019351455379201</v>
      </c>
      <c r="E13" s="243">
        <v>18.744438096452502</v>
      </c>
      <c r="F13" s="93" t="s">
        <v>997</v>
      </c>
      <c r="G13" s="244">
        <v>12.9777920721338</v>
      </c>
    </row>
    <row r="14" spans="1:10" ht="14.25" customHeight="1">
      <c r="A14" s="252" t="s">
        <v>689</v>
      </c>
      <c r="B14" s="242"/>
      <c r="C14" s="243"/>
      <c r="D14" s="242"/>
      <c r="E14" s="243"/>
      <c r="F14" s="93"/>
      <c r="G14" s="244"/>
    </row>
    <row r="15" spans="1:10" ht="14.25" customHeight="1">
      <c r="A15" s="144" t="s">
        <v>690</v>
      </c>
      <c r="B15" s="242">
        <v>79.033019999999993</v>
      </c>
      <c r="C15" s="243">
        <v>29.286946928591998</v>
      </c>
      <c r="D15" s="242">
        <v>3.5480505667019999</v>
      </c>
      <c r="E15" s="243">
        <v>0.78905614706698002</v>
      </c>
      <c r="F15" s="93" t="s">
        <v>997</v>
      </c>
      <c r="G15" s="244">
        <v>14.5819943105184</v>
      </c>
    </row>
    <row r="16" spans="1:10" ht="14.25" customHeight="1">
      <c r="A16" s="252" t="s">
        <v>691</v>
      </c>
      <c r="B16" s="242"/>
      <c r="C16" s="243"/>
      <c r="D16" s="242"/>
      <c r="E16" s="243"/>
      <c r="F16" s="93"/>
      <c r="G16" s="244"/>
    </row>
    <row r="17" spans="1:7" ht="14.25" customHeight="1">
      <c r="A17" s="144" t="s">
        <v>692</v>
      </c>
      <c r="B17" s="242">
        <v>11.937897060099999</v>
      </c>
      <c r="C17" s="243">
        <v>3.1588103350000001</v>
      </c>
      <c r="D17" s="242">
        <v>0.1362958494</v>
      </c>
      <c r="E17" s="243">
        <v>0.16479449485016001</v>
      </c>
      <c r="F17" s="93" t="s">
        <v>997</v>
      </c>
      <c r="G17" s="244">
        <v>0.25777320819999999</v>
      </c>
    </row>
    <row r="18" spans="1:7" ht="14.25" customHeight="1">
      <c r="A18" s="252" t="s">
        <v>693</v>
      </c>
      <c r="B18" s="242"/>
      <c r="C18" s="243"/>
      <c r="D18" s="242"/>
      <c r="E18" s="243"/>
      <c r="F18" s="93"/>
      <c r="G18" s="244"/>
    </row>
    <row r="19" spans="1:7" ht="14.25" customHeight="1">
      <c r="A19" s="144" t="s">
        <v>694</v>
      </c>
      <c r="B19" s="242">
        <v>0.51990974779999999</v>
      </c>
      <c r="C19" s="243">
        <v>0.59119101595000001</v>
      </c>
      <c r="D19" s="242">
        <v>0.10454647213</v>
      </c>
      <c r="E19" s="243">
        <v>0.14602816925164</v>
      </c>
      <c r="F19" s="93" t="s">
        <v>997</v>
      </c>
      <c r="G19" s="244">
        <v>7.8910569600000001E-3</v>
      </c>
    </row>
    <row r="20" spans="1:7" ht="14.25" customHeight="1">
      <c r="A20" s="252" t="s">
        <v>695</v>
      </c>
      <c r="B20" s="242"/>
      <c r="C20" s="243"/>
      <c r="D20" s="242"/>
      <c r="E20" s="243"/>
      <c r="F20" s="93"/>
      <c r="G20" s="244"/>
    </row>
    <row r="21" spans="1:7" ht="14.25" customHeight="1">
      <c r="A21" s="144" t="s">
        <v>236</v>
      </c>
      <c r="B21" s="242">
        <v>0.47366013361519599</v>
      </c>
      <c r="C21" s="243">
        <v>0.272657940101108</v>
      </c>
      <c r="D21" s="242">
        <v>1.3405341699979301</v>
      </c>
      <c r="E21" s="243">
        <v>4.8793605287020002E-2</v>
      </c>
      <c r="F21" s="93" t="s">
        <v>997</v>
      </c>
      <c r="G21" s="244">
        <v>0.2196426351536</v>
      </c>
    </row>
    <row r="22" spans="1:7" ht="14.25" customHeight="1">
      <c r="A22" s="252" t="s">
        <v>696</v>
      </c>
      <c r="B22" s="242"/>
      <c r="C22" s="243"/>
      <c r="D22" s="242"/>
      <c r="E22" s="243"/>
      <c r="F22" s="242"/>
      <c r="G22" s="244"/>
    </row>
    <row r="23" spans="1:7" s="117" customFormat="1" ht="14.25" customHeight="1">
      <c r="A23" s="222" t="s">
        <v>697</v>
      </c>
      <c r="B23" s="238">
        <v>164.932996133334</v>
      </c>
      <c r="C23" s="239">
        <v>90.229337777222199</v>
      </c>
      <c r="D23" s="238">
        <v>1445.9311010617801</v>
      </c>
      <c r="E23" s="239">
        <v>110.22967746885401</v>
      </c>
      <c r="F23" s="238">
        <v>0.47895024000000003</v>
      </c>
      <c r="G23" s="240">
        <v>146.77663471463001</v>
      </c>
    </row>
    <row r="24" spans="1:7" s="99" customFormat="1" ht="14.25" customHeight="1">
      <c r="A24" s="253" t="s">
        <v>698</v>
      </c>
      <c r="B24" s="242"/>
      <c r="C24" s="243"/>
      <c r="D24" s="242"/>
      <c r="E24" s="243"/>
      <c r="F24" s="242"/>
      <c r="G24" s="244"/>
    </row>
    <row r="25" spans="1:7" ht="14.25" customHeight="1">
      <c r="A25" s="144" t="s">
        <v>237</v>
      </c>
      <c r="B25" s="242">
        <v>15.7017141333335</v>
      </c>
      <c r="C25" s="243">
        <v>15.0169852202228</v>
      </c>
      <c r="D25" s="242">
        <v>48.597085062930198</v>
      </c>
      <c r="E25" s="243">
        <v>4.2017349230234204</v>
      </c>
      <c r="F25" s="93" t="s">
        <v>997</v>
      </c>
      <c r="G25" s="244">
        <v>7.1274487473238004</v>
      </c>
    </row>
    <row r="26" spans="1:7" s="99" customFormat="1" ht="14.25" customHeight="1">
      <c r="A26" s="252" t="s">
        <v>699</v>
      </c>
      <c r="B26" s="242"/>
      <c r="C26" s="243"/>
      <c r="D26" s="242"/>
      <c r="E26" s="243"/>
      <c r="F26" s="242"/>
      <c r="G26" s="244"/>
    </row>
    <row r="27" spans="1:7" ht="14.25" customHeight="1">
      <c r="A27" s="144" t="s">
        <v>238</v>
      </c>
      <c r="B27" s="242">
        <v>127.56</v>
      </c>
      <c r="C27" s="243">
        <v>66.305075551200005</v>
      </c>
      <c r="D27" s="242">
        <v>1314.8929438289999</v>
      </c>
      <c r="E27" s="243">
        <v>98.473987060140004</v>
      </c>
      <c r="F27" s="242">
        <v>0.47895024000000003</v>
      </c>
      <c r="G27" s="244">
        <v>117.004920329076</v>
      </c>
    </row>
    <row r="28" spans="1:7" s="99" customFormat="1" ht="14.25" customHeight="1">
      <c r="A28" s="252" t="s">
        <v>700</v>
      </c>
      <c r="B28" s="242"/>
      <c r="C28" s="243"/>
      <c r="D28" s="242"/>
      <c r="E28" s="243"/>
      <c r="F28" s="242"/>
      <c r="G28" s="244"/>
    </row>
    <row r="29" spans="1:7" ht="14.25" customHeight="1">
      <c r="A29" s="144" t="s">
        <v>239</v>
      </c>
      <c r="B29" s="242">
        <v>21.671282000000001</v>
      </c>
      <c r="C29" s="243">
        <v>8.9072770057994397</v>
      </c>
      <c r="D29" s="242">
        <v>82.441072169849704</v>
      </c>
      <c r="E29" s="243">
        <v>7.5539554856902003</v>
      </c>
      <c r="F29" s="93" t="s">
        <v>997</v>
      </c>
      <c r="G29" s="244">
        <v>22.6442656382298</v>
      </c>
    </row>
    <row r="30" spans="1:7" s="99" customFormat="1" ht="14.25" customHeight="1">
      <c r="A30" s="252" t="s">
        <v>701</v>
      </c>
      <c r="B30" s="242"/>
      <c r="C30" s="243"/>
      <c r="D30" s="242"/>
      <c r="E30" s="243"/>
      <c r="F30" s="93"/>
      <c r="G30" s="244"/>
    </row>
    <row r="31" spans="1:7" s="117" customFormat="1" ht="14.25" customHeight="1">
      <c r="A31" s="222" t="s">
        <v>702</v>
      </c>
      <c r="B31" s="238">
        <v>142.49441589876699</v>
      </c>
      <c r="C31" s="239">
        <v>67.561978665821499</v>
      </c>
      <c r="D31" s="238">
        <v>265.58398706665298</v>
      </c>
      <c r="E31" s="239">
        <v>10.608436626770199</v>
      </c>
      <c r="F31" s="93" t="s">
        <v>997</v>
      </c>
      <c r="G31" s="240">
        <v>27.825699393004399</v>
      </c>
    </row>
    <row r="32" spans="1:7" s="99" customFormat="1" ht="14.25" customHeight="1">
      <c r="A32" s="254" t="s">
        <v>703</v>
      </c>
      <c r="B32" s="242"/>
      <c r="C32" s="243"/>
      <c r="D32" s="242"/>
      <c r="E32" s="243"/>
      <c r="F32" s="93"/>
      <c r="G32" s="244"/>
    </row>
    <row r="33" spans="1:7" ht="14.25" customHeight="1">
      <c r="A33" s="144" t="s">
        <v>240</v>
      </c>
      <c r="B33" s="242">
        <v>31.607465682054901</v>
      </c>
      <c r="C33" s="243">
        <v>17.176283824331001</v>
      </c>
      <c r="D33" s="242">
        <v>3.4476951265738198</v>
      </c>
      <c r="E33" s="243">
        <v>1.90321906983696</v>
      </c>
      <c r="F33" s="93" t="s">
        <v>997</v>
      </c>
      <c r="G33" s="244">
        <v>1.9946099599596001</v>
      </c>
    </row>
    <row r="34" spans="1:7" s="99" customFormat="1" ht="14.25" customHeight="1">
      <c r="A34" s="252" t="s">
        <v>704</v>
      </c>
      <c r="B34" s="242"/>
      <c r="C34" s="243"/>
      <c r="D34" s="242"/>
      <c r="E34" s="243"/>
      <c r="F34" s="93"/>
      <c r="G34" s="244"/>
    </row>
    <row r="35" spans="1:7" ht="14.25" customHeight="1">
      <c r="A35" s="144" t="s">
        <v>241</v>
      </c>
      <c r="B35" s="242">
        <v>110.88695021671199</v>
      </c>
      <c r="C35" s="243">
        <v>50.385694841490498</v>
      </c>
      <c r="D35" s="242">
        <v>262.13629194008001</v>
      </c>
      <c r="E35" s="243">
        <v>8.7052175569332402</v>
      </c>
      <c r="F35" s="93" t="s">
        <v>997</v>
      </c>
      <c r="G35" s="244">
        <v>25.831089433044799</v>
      </c>
    </row>
    <row r="36" spans="1:7" s="99" customFormat="1" ht="14.25" customHeight="1">
      <c r="A36" s="252" t="s">
        <v>705</v>
      </c>
      <c r="B36" s="242"/>
      <c r="C36" s="243"/>
      <c r="D36" s="242"/>
      <c r="E36" s="243"/>
      <c r="F36" s="242"/>
      <c r="G36" s="244"/>
    </row>
    <row r="37" spans="1:7" s="117" customFormat="1" ht="14.25" customHeight="1">
      <c r="A37" s="222" t="s">
        <v>706</v>
      </c>
      <c r="B37" s="238">
        <v>13.1067218848849</v>
      </c>
      <c r="C37" s="239">
        <v>24.481256108757702</v>
      </c>
      <c r="D37" s="238">
        <v>45.601914509667601</v>
      </c>
      <c r="E37" s="239">
        <v>50.192355462000002</v>
      </c>
      <c r="F37" s="238">
        <v>1.1590819299999999</v>
      </c>
      <c r="G37" s="240">
        <v>33.845788931077003</v>
      </c>
    </row>
    <row r="38" spans="1:7" s="99" customFormat="1" ht="14.25" customHeight="1">
      <c r="A38" s="248" t="s">
        <v>707</v>
      </c>
      <c r="B38" s="242"/>
      <c r="C38" s="243"/>
      <c r="D38" s="242"/>
      <c r="E38" s="243"/>
      <c r="F38" s="242"/>
      <c r="G38" s="244"/>
    </row>
    <row r="39" spans="1:7" ht="14.25" customHeight="1">
      <c r="A39" s="222" t="s">
        <v>708</v>
      </c>
      <c r="B39" s="93" t="s">
        <v>997</v>
      </c>
      <c r="C39" s="93" t="s">
        <v>997</v>
      </c>
      <c r="D39" s="93" t="s">
        <v>997</v>
      </c>
      <c r="E39" s="239">
        <v>36.771001699999999</v>
      </c>
      <c r="F39" s="93" t="s">
        <v>997</v>
      </c>
      <c r="G39" s="240">
        <v>13.814989907999999</v>
      </c>
    </row>
    <row r="40" spans="1:7" s="99" customFormat="1" ht="14.25" customHeight="1">
      <c r="A40" s="248" t="s">
        <v>709</v>
      </c>
      <c r="B40" s="242"/>
      <c r="C40" s="243"/>
      <c r="D40" s="242"/>
      <c r="E40" s="243"/>
      <c r="F40" s="242"/>
      <c r="G40" s="244"/>
    </row>
    <row r="41" spans="1:7" ht="14.25" customHeight="1">
      <c r="A41" s="222" t="s">
        <v>710</v>
      </c>
      <c r="B41" s="255"/>
      <c r="C41" s="239">
        <v>1.3683087148695999E-4</v>
      </c>
      <c r="D41" s="238">
        <v>4.7995643403154998E-3</v>
      </c>
      <c r="E41" s="239">
        <v>219.211129415138</v>
      </c>
      <c r="F41" s="238">
        <v>1.123768E-2</v>
      </c>
      <c r="G41" s="240">
        <v>1.0661530446</v>
      </c>
    </row>
    <row r="42" spans="1:7" s="99" customFormat="1" ht="14.25" customHeight="1">
      <c r="A42" s="248" t="s">
        <v>595</v>
      </c>
      <c r="B42" s="242"/>
      <c r="C42" s="243"/>
      <c r="D42" s="242"/>
      <c r="E42" s="243"/>
      <c r="F42" s="242"/>
      <c r="G42" s="244"/>
    </row>
    <row r="43" spans="1:7" s="117" customFormat="1" ht="14.25" customHeight="1">
      <c r="A43" s="222" t="s">
        <v>711</v>
      </c>
      <c r="B43" s="238">
        <v>0.241221135997046</v>
      </c>
      <c r="C43" s="239">
        <v>213.40818110165</v>
      </c>
      <c r="D43" s="238">
        <v>497.93176087785002</v>
      </c>
      <c r="E43" s="239">
        <v>72.050988133045095</v>
      </c>
      <c r="F43" s="238">
        <v>4.3903056881326803</v>
      </c>
      <c r="G43" s="240">
        <v>14.384515836938499</v>
      </c>
    </row>
    <row r="44" spans="1:7" s="99" customFormat="1" ht="14.25" customHeight="1">
      <c r="A44" s="248" t="s">
        <v>712</v>
      </c>
      <c r="B44" s="242"/>
      <c r="C44" s="243"/>
      <c r="D44" s="242"/>
      <c r="E44" s="243"/>
      <c r="F44" s="242"/>
      <c r="G44" s="244"/>
    </row>
    <row r="45" spans="1:7" ht="14.25" customHeight="1">
      <c r="A45" s="144" t="s">
        <v>242</v>
      </c>
      <c r="B45" s="242">
        <v>0.11843013525254401</v>
      </c>
      <c r="C45" s="243">
        <v>75.466504476077404</v>
      </c>
      <c r="D45" s="242">
        <v>381.60612279088298</v>
      </c>
      <c r="E45" s="243">
        <v>47.821593579545102</v>
      </c>
      <c r="F45" s="242">
        <v>4.20314554351223</v>
      </c>
      <c r="G45" s="244">
        <v>3.10204907745497</v>
      </c>
    </row>
    <row r="46" spans="1:7" s="99" customFormat="1" ht="14.25" customHeight="1">
      <c r="A46" s="252" t="s">
        <v>234</v>
      </c>
      <c r="B46" s="249"/>
      <c r="C46" s="250"/>
      <c r="D46" s="249"/>
      <c r="E46" s="250"/>
      <c r="F46" s="249"/>
      <c r="G46" s="251"/>
    </row>
    <row r="47" spans="1:7" ht="14.25" customHeight="1">
      <c r="A47" s="144" t="s">
        <v>243</v>
      </c>
      <c r="B47" s="242">
        <v>3.5044440698748201E-2</v>
      </c>
      <c r="C47" s="243">
        <v>27.0452626996702</v>
      </c>
      <c r="D47" s="242">
        <v>59.818472454940597</v>
      </c>
      <c r="E47" s="243">
        <v>5.9661802736045999</v>
      </c>
      <c r="F47" s="242">
        <v>0.120993579961595</v>
      </c>
      <c r="G47" s="244">
        <v>1.64076750592158</v>
      </c>
    </row>
    <row r="48" spans="1:7" s="99" customFormat="1" ht="14.25" customHeight="1">
      <c r="A48" s="252" t="s">
        <v>235</v>
      </c>
      <c r="B48" s="249"/>
      <c r="C48" s="250"/>
      <c r="D48" s="249"/>
      <c r="E48" s="250"/>
      <c r="F48" s="249"/>
      <c r="G48" s="251"/>
    </row>
    <row r="49" spans="1:7" ht="14.25" customHeight="1">
      <c r="A49" s="144" t="s">
        <v>244</v>
      </c>
      <c r="B49" s="242">
        <v>8.5609473487958901E-2</v>
      </c>
      <c r="C49" s="256">
        <v>109.24745250503101</v>
      </c>
      <c r="D49" s="257">
        <v>27.762270423976499</v>
      </c>
      <c r="E49" s="256">
        <v>5.9761791448535098</v>
      </c>
      <c r="F49" s="242">
        <v>6.2648832354860004E-2</v>
      </c>
      <c r="G49" s="258">
        <v>2.8144586385047701</v>
      </c>
    </row>
    <row r="50" spans="1:7" s="99" customFormat="1" ht="14.25" customHeight="1">
      <c r="A50" s="252" t="s">
        <v>686</v>
      </c>
      <c r="B50" s="249"/>
      <c r="C50" s="250"/>
      <c r="D50" s="249"/>
      <c r="E50" s="250"/>
      <c r="F50" s="249"/>
      <c r="G50" s="251"/>
    </row>
    <row r="51" spans="1:7" ht="14.25" customHeight="1">
      <c r="A51" s="144" t="s">
        <v>245</v>
      </c>
      <c r="B51" s="242"/>
      <c r="C51" s="243">
        <v>0.85354233633098497</v>
      </c>
      <c r="D51" s="242">
        <v>28.744895208049901</v>
      </c>
      <c r="E51" s="243">
        <v>4.7334855518266696</v>
      </c>
      <c r="F51" s="242">
        <v>3.5177323040000001E-3</v>
      </c>
      <c r="G51" s="244">
        <v>6.7349167860000003E-2</v>
      </c>
    </row>
    <row r="52" spans="1:7" ht="14.25" customHeight="1">
      <c r="A52" s="252" t="s">
        <v>246</v>
      </c>
      <c r="B52" s="249"/>
      <c r="C52" s="250"/>
      <c r="D52" s="249"/>
      <c r="E52" s="250"/>
      <c r="F52" s="249"/>
      <c r="G52" s="251"/>
    </row>
    <row r="53" spans="1:7" ht="14.25" customHeight="1">
      <c r="A53" s="144" t="s">
        <v>988</v>
      </c>
      <c r="B53" s="93" t="s">
        <v>997</v>
      </c>
      <c r="C53" s="93" t="s">
        <v>997</v>
      </c>
      <c r="D53" s="93" t="s">
        <v>997</v>
      </c>
      <c r="E53" s="243">
        <v>7.5535495832152098</v>
      </c>
      <c r="F53" s="93" t="s">
        <v>997</v>
      </c>
      <c r="G53" s="93" t="s">
        <v>997</v>
      </c>
    </row>
    <row r="54" spans="1:7" s="99" customFormat="1" ht="14.25" customHeight="1">
      <c r="A54" s="252" t="s">
        <v>987</v>
      </c>
      <c r="B54" s="249"/>
      <c r="C54" s="250"/>
      <c r="D54" s="249"/>
      <c r="E54" s="250"/>
      <c r="F54" s="249"/>
      <c r="G54" s="251"/>
    </row>
    <row r="55" spans="1:7" ht="14.25" customHeight="1">
      <c r="A55" s="144" t="s">
        <v>247</v>
      </c>
      <c r="B55" s="93" t="s">
        <v>997</v>
      </c>
      <c r="C55" s="93" t="s">
        <v>997</v>
      </c>
      <c r="D55" s="93" t="s">
        <v>997</v>
      </c>
      <c r="E55" s="93" t="s">
        <v>997</v>
      </c>
      <c r="F55" s="93" t="s">
        <v>997</v>
      </c>
      <c r="G55" s="258">
        <v>6.7598914471971598</v>
      </c>
    </row>
    <row r="56" spans="1:7" s="99" customFormat="1" ht="14.25" customHeight="1">
      <c r="A56" s="252" t="s">
        <v>248</v>
      </c>
      <c r="B56" s="242"/>
      <c r="C56" s="243"/>
      <c r="D56" s="242"/>
      <c r="E56" s="243"/>
      <c r="F56" s="242"/>
      <c r="G56" s="244"/>
    </row>
    <row r="57" spans="1:7" s="117" customFormat="1" ht="14.25" customHeight="1">
      <c r="A57" s="222" t="s">
        <v>249</v>
      </c>
      <c r="B57" s="238">
        <v>0.25899525878755902</v>
      </c>
      <c r="C57" s="239">
        <v>70.952904510283403</v>
      </c>
      <c r="D57" s="238">
        <v>77.281007309273093</v>
      </c>
      <c r="E57" s="239">
        <v>8.8838379741206595</v>
      </c>
      <c r="F57" s="238">
        <v>1.3217082077051899E-2</v>
      </c>
      <c r="G57" s="240">
        <v>9.0804336307792202</v>
      </c>
    </row>
    <row r="58" spans="1:7" s="99" customFormat="1" ht="14.25" customHeight="1">
      <c r="A58" s="248" t="s">
        <v>250</v>
      </c>
      <c r="B58" s="242"/>
      <c r="C58" s="243"/>
      <c r="D58" s="242"/>
      <c r="E58" s="243"/>
      <c r="F58" s="242"/>
      <c r="G58" s="244"/>
    </row>
    <row r="59" spans="1:7" s="117" customFormat="1" ht="14.25" customHeight="1">
      <c r="A59" s="222" t="s">
        <v>722</v>
      </c>
      <c r="B59" s="238">
        <v>7.1057894300334504E-2</v>
      </c>
      <c r="C59" s="239">
        <v>1.6673563354894101</v>
      </c>
      <c r="D59" s="238">
        <v>20.1275317112785</v>
      </c>
      <c r="E59" s="239">
        <v>2.7593904703037402</v>
      </c>
      <c r="F59" s="238">
        <v>1.8597651555555601</v>
      </c>
      <c r="G59" s="240">
        <v>16.360101363294099</v>
      </c>
    </row>
    <row r="60" spans="1:7" ht="14.25" customHeight="1">
      <c r="A60" s="259" t="s">
        <v>723</v>
      </c>
      <c r="B60" s="242"/>
      <c r="C60" s="243"/>
      <c r="D60" s="242"/>
      <c r="E60" s="243"/>
      <c r="F60" s="242"/>
      <c r="G60" s="244"/>
    </row>
    <row r="61" spans="1:7" s="99" customFormat="1" ht="14.25" customHeight="1">
      <c r="A61" s="135" t="s">
        <v>734</v>
      </c>
      <c r="B61" s="242">
        <v>6.7487094300334505E-2</v>
      </c>
      <c r="C61" s="243">
        <v>0.346570730285784</v>
      </c>
      <c r="D61" s="242">
        <v>0.14856561299930701</v>
      </c>
      <c r="E61" s="243">
        <v>2.3757118353567099</v>
      </c>
      <c r="F61" s="93" t="s">
        <v>997</v>
      </c>
      <c r="G61" s="244">
        <v>12.6527082856496</v>
      </c>
    </row>
    <row r="62" spans="1:7" ht="14.25" customHeight="1">
      <c r="A62" s="259" t="s">
        <v>898</v>
      </c>
      <c r="B62" s="242"/>
      <c r="C62" s="243"/>
      <c r="D62" s="242"/>
      <c r="E62" s="243"/>
      <c r="F62" s="242"/>
      <c r="G62" s="244"/>
    </row>
    <row r="63" spans="1:7" s="99" customFormat="1" ht="14.25" customHeight="1">
      <c r="A63" s="260" t="s">
        <v>724</v>
      </c>
      <c r="B63" s="93" t="s">
        <v>997</v>
      </c>
      <c r="C63" s="243">
        <v>1.3110212052036301</v>
      </c>
      <c r="D63" s="242">
        <v>19.974542098279201</v>
      </c>
      <c r="E63" s="243">
        <v>0.383267808513516</v>
      </c>
      <c r="F63" s="93" t="s">
        <v>997</v>
      </c>
      <c r="G63" s="244">
        <v>1.4458232776444799</v>
      </c>
    </row>
    <row r="64" spans="1:7" ht="14.25" customHeight="1">
      <c r="A64" s="261" t="s">
        <v>725</v>
      </c>
      <c r="B64" s="255"/>
      <c r="C64" s="243"/>
      <c r="D64" s="242"/>
      <c r="E64" s="243"/>
      <c r="F64" s="242"/>
      <c r="G64" s="244"/>
    </row>
    <row r="65" spans="1:9" s="262" customFormat="1" ht="14.25" customHeight="1">
      <c r="A65" s="222" t="s">
        <v>726</v>
      </c>
      <c r="B65" s="93" t="s">
        <v>997</v>
      </c>
      <c r="C65" s="239">
        <v>40.010186666666698</v>
      </c>
      <c r="D65" s="238">
        <v>1.73620789881921</v>
      </c>
      <c r="E65" s="239">
        <v>1.8991881119286499E-2</v>
      </c>
      <c r="F65" s="238">
        <v>259.18817985728401</v>
      </c>
      <c r="G65" s="240">
        <v>26.539907999979999</v>
      </c>
    </row>
    <row r="66" spans="1:9" ht="14.25" customHeight="1">
      <c r="A66" s="259" t="s">
        <v>97</v>
      </c>
      <c r="B66" s="255"/>
      <c r="C66" s="243"/>
      <c r="D66" s="242"/>
      <c r="E66" s="243"/>
      <c r="F66" s="242"/>
      <c r="G66" s="244"/>
    </row>
    <row r="67" spans="1:9" s="99" customFormat="1" ht="14.25" customHeight="1">
      <c r="A67" s="135" t="s">
        <v>733</v>
      </c>
      <c r="B67" s="93" t="s">
        <v>997</v>
      </c>
      <c r="C67" s="243">
        <v>40.010186666666698</v>
      </c>
      <c r="D67" s="93" t="s">
        <v>997</v>
      </c>
      <c r="E67" s="93" t="s">
        <v>997</v>
      </c>
      <c r="F67" s="242">
        <v>42.603020720000004</v>
      </c>
      <c r="G67" s="93" t="s">
        <v>997</v>
      </c>
    </row>
    <row r="68" spans="1:9" ht="14.25" customHeight="1">
      <c r="A68" s="259" t="s">
        <v>899</v>
      </c>
      <c r="B68" s="242"/>
      <c r="C68" s="243"/>
      <c r="D68" s="242"/>
      <c r="E68" s="243"/>
      <c r="F68" s="242"/>
      <c r="G68" s="244"/>
    </row>
    <row r="69" spans="1:9" s="99" customFormat="1" ht="14.25" customHeight="1">
      <c r="A69" s="260" t="s">
        <v>727</v>
      </c>
      <c r="B69" s="93" t="s">
        <v>997</v>
      </c>
      <c r="C69" s="93" t="s">
        <v>997</v>
      </c>
      <c r="D69" s="257">
        <v>1.73620789881921</v>
      </c>
      <c r="E69" s="93" t="s">
        <v>997</v>
      </c>
      <c r="F69" s="93" t="s">
        <v>997</v>
      </c>
      <c r="G69" s="244">
        <v>0.17557020000000001</v>
      </c>
    </row>
    <row r="70" spans="1:9" ht="14.25" customHeight="1">
      <c r="A70" s="261" t="s">
        <v>728</v>
      </c>
      <c r="B70" s="242"/>
      <c r="C70" s="243"/>
      <c r="D70" s="242"/>
      <c r="E70" s="243"/>
      <c r="F70" s="242"/>
      <c r="G70" s="244"/>
    </row>
    <row r="71" spans="1:9" s="99" customFormat="1" ht="14.25" customHeight="1">
      <c r="A71" s="260" t="s">
        <v>729</v>
      </c>
      <c r="B71" s="93" t="s">
        <v>997</v>
      </c>
      <c r="C71" s="93" t="s">
        <v>997</v>
      </c>
      <c r="D71" s="93" t="s">
        <v>997</v>
      </c>
      <c r="E71" s="93" t="s">
        <v>997</v>
      </c>
      <c r="F71" s="242">
        <v>216.58515913728399</v>
      </c>
      <c r="G71" s="244">
        <v>26.364337799979999</v>
      </c>
    </row>
    <row r="72" spans="1:9" ht="14.25" customHeight="1">
      <c r="A72" s="261" t="s">
        <v>730</v>
      </c>
      <c r="B72" s="242"/>
      <c r="C72" s="243"/>
      <c r="D72" s="242"/>
      <c r="E72" s="243"/>
      <c r="F72" s="242"/>
      <c r="G72" s="244"/>
    </row>
    <row r="73" spans="1:9" s="262" customFormat="1" ht="14.25" customHeight="1">
      <c r="A73" s="222" t="s">
        <v>731</v>
      </c>
      <c r="B73" s="93" t="s">
        <v>997</v>
      </c>
      <c r="C73" s="93" t="s">
        <v>997</v>
      </c>
      <c r="D73" s="93" t="s">
        <v>997</v>
      </c>
      <c r="E73" s="239">
        <v>281.84157633333302</v>
      </c>
      <c r="F73" s="93" t="s">
        <v>997</v>
      </c>
      <c r="G73" s="240">
        <v>0.85375809349225895</v>
      </c>
    </row>
    <row r="74" spans="1:9" ht="14.25" customHeight="1">
      <c r="A74" s="259" t="s">
        <v>732</v>
      </c>
      <c r="B74" s="242"/>
      <c r="C74" s="243"/>
      <c r="D74" s="242"/>
      <c r="E74" s="243"/>
      <c r="F74" s="242"/>
      <c r="G74" s="244"/>
    </row>
    <row r="75" spans="1:9" ht="14.25" customHeight="1">
      <c r="A75" s="135" t="s">
        <v>735</v>
      </c>
      <c r="B75" s="93" t="s">
        <v>997</v>
      </c>
      <c r="C75" s="93" t="s">
        <v>997</v>
      </c>
      <c r="D75" s="93" t="s">
        <v>997</v>
      </c>
      <c r="E75" s="243">
        <v>7.3465333333333299E-2</v>
      </c>
      <c r="F75" s="93" t="s">
        <v>997</v>
      </c>
      <c r="G75" s="244">
        <v>0.85373878499225897</v>
      </c>
    </row>
    <row r="76" spans="1:9" ht="14.25" customHeight="1">
      <c r="A76" s="259" t="s">
        <v>900</v>
      </c>
      <c r="B76" s="263"/>
      <c r="C76" s="264"/>
      <c r="D76" s="265"/>
      <c r="E76" s="264"/>
      <c r="F76" s="265"/>
      <c r="G76" s="263"/>
    </row>
    <row r="77" spans="1:9" ht="5.0999999999999996" customHeight="1">
      <c r="A77" s="107"/>
      <c r="B77" s="266"/>
      <c r="C77" s="266"/>
      <c r="D77" s="266"/>
      <c r="E77" s="266"/>
      <c r="F77" s="266"/>
      <c r="G77" s="266"/>
    </row>
    <row r="78" spans="1:9" ht="11.25" customHeight="1">
      <c r="A78" s="749" t="s">
        <v>1271</v>
      </c>
      <c r="B78" s="749"/>
      <c r="C78" s="749"/>
      <c r="D78" s="749"/>
      <c r="E78" s="749"/>
      <c r="F78" s="749"/>
      <c r="G78" s="267"/>
      <c r="H78" s="268"/>
      <c r="I78" s="268"/>
    </row>
    <row r="79" spans="1:9" ht="11.25" customHeight="1">
      <c r="A79" s="753" t="s">
        <v>1796</v>
      </c>
      <c r="B79" s="753"/>
      <c r="C79" s="753"/>
      <c r="D79" s="753"/>
      <c r="E79" s="753"/>
      <c r="F79" s="753"/>
      <c r="G79" s="753"/>
      <c r="H79" s="33"/>
      <c r="I79" s="33"/>
    </row>
    <row r="80" spans="1:9" ht="12.75" customHeight="1">
      <c r="A80" s="750" t="s">
        <v>1272</v>
      </c>
      <c r="B80" s="750"/>
      <c r="C80" s="750"/>
      <c r="D80" s="750"/>
      <c r="E80" s="750"/>
      <c r="F80" s="750"/>
      <c r="G80" s="269"/>
      <c r="H80" s="270"/>
      <c r="I80" s="270"/>
    </row>
    <row r="81" spans="1:9" ht="11.25" customHeight="1">
      <c r="A81" s="750" t="s">
        <v>1799</v>
      </c>
      <c r="B81" s="750"/>
      <c r="C81" s="750"/>
      <c r="D81" s="750"/>
      <c r="E81" s="750"/>
      <c r="F81" s="750"/>
      <c r="G81" s="750"/>
      <c r="H81" s="269"/>
      <c r="I81" s="269"/>
    </row>
    <row r="85" spans="1:9">
      <c r="B85" s="271"/>
      <c r="C85" s="271"/>
      <c r="D85" s="271"/>
      <c r="E85" s="271"/>
      <c r="F85" s="271"/>
      <c r="G85" s="271"/>
    </row>
    <row r="86" spans="1:9">
      <c r="A86" s="272"/>
      <c r="B86" s="273"/>
      <c r="C86" s="273"/>
      <c r="D86" s="273"/>
      <c r="E86" s="273"/>
      <c r="F86" s="273"/>
      <c r="G86" s="273"/>
    </row>
  </sheetData>
  <customSheetViews>
    <customSheetView guid="{17A61E15-CB34-4E45-B54C-4890B27A542F}" showGridLines="0">
      <pane ySplit="6" topLeftCell="A61" activePane="bottomLeft" state="frozen"/>
      <selection pane="bottomLeft" activeCell="H22" sqref="H22"/>
      <pageMargins left="0.74803149606299213" right="0.74803149606299213" top="0.74803149606299213" bottom="0.51181102362204722" header="0.51181102362204722" footer="0.51181102362204722"/>
      <pageSetup paperSize="9" orientation="portrait" r:id="rId1"/>
      <headerFooter alignWithMargins="0"/>
    </customSheetView>
  </customSheetViews>
  <mergeCells count="6">
    <mergeCell ref="A81:G81"/>
    <mergeCell ref="A78:F78"/>
    <mergeCell ref="A80:F80"/>
    <mergeCell ref="A5:A6"/>
    <mergeCell ref="B6:G6"/>
    <mergeCell ref="A79:G79"/>
  </mergeCells>
  <phoneticPr fontId="11" type="noConversion"/>
  <hyperlinks>
    <hyperlink ref="I1" location="'Spis tablic_Contents'!A1" display="&lt; POWRÓT"/>
    <hyperlink ref="I2" location="'Spis tablic_Contents'!A1" display="&lt; BACK"/>
  </hyperlinks>
  <pageMargins left="0.74803149606299213" right="0.74803149606299213" top="0.74803149606299213" bottom="0.51181102362204722" header="0.51181102362204722" footer="0.51181102362204722"/>
  <pageSetup paperSize="9" scale="82" orientation="portrait" r:id="rId2"/>
  <headerFooter alignWithMargins="0"/>
</worksheet>
</file>

<file path=xl/worksheets/sheet9.xml><?xml version="1.0" encoding="utf-8"?>
<worksheet xmlns="http://schemas.openxmlformats.org/spreadsheetml/2006/main" xmlns:r="http://schemas.openxmlformats.org/officeDocument/2006/relationships">
  <dimension ref="A1:N52"/>
  <sheetViews>
    <sheetView showGridLines="0" zoomScale="110" zoomScaleNormal="110" zoomScaleSheetLayoutView="90" workbookViewId="0">
      <selection activeCell="L1" sqref="L1"/>
    </sheetView>
  </sheetViews>
  <sheetFormatPr defaultRowHeight="11.25"/>
  <cols>
    <col min="1" max="1" width="19.28515625" style="71" customWidth="1"/>
    <col min="2" max="9" width="7.85546875" style="71" customWidth="1"/>
    <col min="10" max="10" width="17.5703125" style="71" customWidth="1"/>
    <col min="11" max="12" width="9.28515625" style="71" bestFit="1" customWidth="1"/>
    <col min="13" max="16384" width="9.140625" style="71"/>
  </cols>
  <sheetData>
    <row r="1" spans="1:14" s="99" customFormat="1" ht="14.25" customHeight="1">
      <c r="A1" s="82" t="s">
        <v>1794</v>
      </c>
      <c r="B1" s="82"/>
      <c r="C1" s="82"/>
      <c r="D1" s="82"/>
      <c r="E1" s="82"/>
      <c r="F1" s="82"/>
      <c r="G1" s="82"/>
      <c r="H1" s="82"/>
      <c r="I1" s="82"/>
      <c r="J1" s="82"/>
      <c r="K1" s="82"/>
      <c r="L1" s="97" t="s">
        <v>877</v>
      </c>
      <c r="M1" s="98"/>
    </row>
    <row r="2" spans="1:14" ht="14.25" customHeight="1">
      <c r="A2" s="42" t="s">
        <v>1130</v>
      </c>
      <c r="B2" s="43"/>
      <c r="C2" s="43"/>
      <c r="D2" s="43"/>
      <c r="E2" s="43"/>
      <c r="F2" s="43"/>
      <c r="G2" s="43"/>
      <c r="H2" s="43"/>
      <c r="I2" s="43"/>
      <c r="J2" s="43"/>
      <c r="K2" s="43"/>
      <c r="L2" s="100" t="s">
        <v>878</v>
      </c>
      <c r="M2" s="98"/>
    </row>
    <row r="3" spans="1:14" ht="5.0999999999999996" customHeight="1">
      <c r="A3" s="42"/>
      <c r="B3" s="43"/>
      <c r="C3" s="43"/>
      <c r="D3" s="43"/>
      <c r="E3" s="43"/>
      <c r="F3" s="43"/>
      <c r="G3" s="43"/>
      <c r="H3" s="43"/>
      <c r="I3" s="43"/>
      <c r="J3" s="43"/>
      <c r="K3" s="43"/>
      <c r="L3" s="43"/>
      <c r="M3" s="101"/>
      <c r="N3" s="98"/>
    </row>
    <row r="4" spans="1:14" s="99" customFormat="1" ht="12" customHeight="1">
      <c r="A4" s="758" t="s">
        <v>553</v>
      </c>
      <c r="B4" s="83">
        <v>1988</v>
      </c>
      <c r="C4" s="83">
        <v>1990</v>
      </c>
      <c r="D4" s="83">
        <v>1995</v>
      </c>
      <c r="E4" s="83">
        <v>2000</v>
      </c>
      <c r="F4" s="83">
        <v>2005</v>
      </c>
      <c r="G4" s="83">
        <v>2010</v>
      </c>
      <c r="H4" s="83">
        <v>2014</v>
      </c>
      <c r="I4" s="83">
        <v>2015</v>
      </c>
      <c r="J4" s="719" t="s">
        <v>554</v>
      </c>
    </row>
    <row r="5" spans="1:14" ht="24" customHeight="1">
      <c r="A5" s="759"/>
      <c r="B5" s="714" t="s">
        <v>572</v>
      </c>
      <c r="C5" s="760"/>
      <c r="D5" s="760"/>
      <c r="E5" s="760"/>
      <c r="F5" s="760"/>
      <c r="G5" s="760"/>
      <c r="H5" s="760"/>
      <c r="I5" s="760"/>
      <c r="J5" s="720"/>
      <c r="K5" s="102"/>
    </row>
    <row r="6" spans="1:14" s="99" customFormat="1" ht="14.25" customHeight="1">
      <c r="A6" s="84" t="s">
        <v>902</v>
      </c>
      <c r="B6" s="108">
        <v>470886.42890933919</v>
      </c>
      <c r="C6" s="108">
        <v>376039.78360501525</v>
      </c>
      <c r="D6" s="108">
        <v>361305.16454197385</v>
      </c>
      <c r="E6" s="108">
        <v>317098.59909256012</v>
      </c>
      <c r="F6" s="108">
        <v>321670.63187194418</v>
      </c>
      <c r="G6" s="108">
        <v>332132.43021451839</v>
      </c>
      <c r="H6" s="108">
        <v>307601.95301890979</v>
      </c>
      <c r="I6" s="108">
        <v>310638.58913213585</v>
      </c>
      <c r="J6" s="85" t="s">
        <v>602</v>
      </c>
    </row>
    <row r="7" spans="1:14" ht="14.25" customHeight="1">
      <c r="A7" s="86" t="s">
        <v>736</v>
      </c>
      <c r="B7" s="91">
        <v>2800.6069571284834</v>
      </c>
      <c r="C7" s="91">
        <v>2575.4713218681818</v>
      </c>
      <c r="D7" s="91">
        <v>2167.1754640566687</v>
      </c>
      <c r="E7" s="91">
        <v>1975.507214324088</v>
      </c>
      <c r="F7" s="91">
        <v>1999.7110517984406</v>
      </c>
      <c r="G7" s="91">
        <v>1927.1318711568551</v>
      </c>
      <c r="H7" s="91">
        <v>1863.7823485157535</v>
      </c>
      <c r="I7" s="91">
        <v>1887.0411844868925</v>
      </c>
      <c r="J7" s="87" t="s">
        <v>603</v>
      </c>
    </row>
    <row r="8" spans="1:14" s="99" customFormat="1" ht="14.25" customHeight="1">
      <c r="A8" s="86" t="s">
        <v>738</v>
      </c>
      <c r="B8" s="91">
        <v>98.396021666189256</v>
      </c>
      <c r="C8" s="91">
        <v>91.653183188223679</v>
      </c>
      <c r="D8" s="91">
        <v>77.587368120271691</v>
      </c>
      <c r="E8" s="91">
        <v>75.615396297504574</v>
      </c>
      <c r="F8" s="91">
        <v>75.423008702551655</v>
      </c>
      <c r="G8" s="91">
        <v>66.133751455879874</v>
      </c>
      <c r="H8" s="91">
        <v>66.410363956371597</v>
      </c>
      <c r="I8" s="91">
        <v>63.722106655606758</v>
      </c>
      <c r="J8" s="87" t="s">
        <v>604</v>
      </c>
    </row>
    <row r="9" spans="1:14" ht="25.5" customHeight="1">
      <c r="A9" s="713" t="s">
        <v>903</v>
      </c>
      <c r="B9" s="713"/>
      <c r="C9" s="713"/>
      <c r="D9" s="713"/>
      <c r="E9" s="713"/>
      <c r="F9" s="713"/>
      <c r="G9" s="713"/>
      <c r="H9" s="713"/>
      <c r="I9" s="713"/>
      <c r="J9" s="713"/>
      <c r="K9" s="88"/>
      <c r="L9" s="88"/>
    </row>
    <row r="10" spans="1:14" s="99" customFormat="1" ht="14.25" customHeight="1">
      <c r="A10" s="88" t="s">
        <v>737</v>
      </c>
      <c r="B10" s="89">
        <v>570370.87501047563</v>
      </c>
      <c r="C10" s="89">
        <v>467881.08502919046</v>
      </c>
      <c r="D10" s="89">
        <v>438941.37075237994</v>
      </c>
      <c r="E10" s="89">
        <v>390597.49208167364</v>
      </c>
      <c r="F10" s="89">
        <v>398942.56055018597</v>
      </c>
      <c r="G10" s="89">
        <v>406973.15610387211</v>
      </c>
      <c r="H10" s="89">
        <v>382969.29509856604</v>
      </c>
      <c r="I10" s="89">
        <v>385842.88894317602</v>
      </c>
      <c r="J10" s="90" t="s">
        <v>1079</v>
      </c>
      <c r="K10" s="99">
        <f>I10*100/B10</f>
        <v>67.647719378393845</v>
      </c>
      <c r="L10" s="99">
        <f>100-K10</f>
        <v>32.352280621606155</v>
      </c>
    </row>
    <row r="11" spans="1:14" ht="14.25" customHeight="1">
      <c r="A11" s="36" t="s">
        <v>739</v>
      </c>
      <c r="B11" s="91">
        <v>470886.42890933919</v>
      </c>
      <c r="C11" s="91">
        <v>376039.78360501525</v>
      </c>
      <c r="D11" s="91">
        <v>361305.16454197385</v>
      </c>
      <c r="E11" s="91">
        <v>317098.59909256012</v>
      </c>
      <c r="F11" s="91">
        <v>321670.63187194418</v>
      </c>
      <c r="G11" s="91">
        <v>332132.43021451839</v>
      </c>
      <c r="H11" s="91">
        <v>307601.95301890979</v>
      </c>
      <c r="I11" s="91">
        <v>310638.58913213585</v>
      </c>
      <c r="J11" s="92" t="s">
        <v>602</v>
      </c>
      <c r="K11" s="99">
        <f>I11*100/B11</f>
        <v>65.968898244027287</v>
      </c>
      <c r="L11" s="99">
        <f t="shared" ref="L11:L18" si="0">100-K11</f>
        <v>34.031101755972713</v>
      </c>
    </row>
    <row r="12" spans="1:14" s="99" customFormat="1" ht="14.25" customHeight="1">
      <c r="A12" s="36" t="s">
        <v>736</v>
      </c>
      <c r="B12" s="91">
        <v>70015.173928212083</v>
      </c>
      <c r="C12" s="91">
        <v>64386.783046704542</v>
      </c>
      <c r="D12" s="91">
        <v>54179.386601416714</v>
      </c>
      <c r="E12" s="91">
        <v>49387.680358102196</v>
      </c>
      <c r="F12" s="91">
        <v>49992.776294961019</v>
      </c>
      <c r="G12" s="91">
        <v>48178.29677892138</v>
      </c>
      <c r="H12" s="91">
        <v>46594.558712893835</v>
      </c>
      <c r="I12" s="91">
        <v>47176.029612172315</v>
      </c>
      <c r="J12" s="92" t="s">
        <v>603</v>
      </c>
      <c r="K12" s="99">
        <f>I12*100/B12</f>
        <v>67.37972208787599</v>
      </c>
      <c r="L12" s="99">
        <f t="shared" si="0"/>
        <v>32.62027791212401</v>
      </c>
    </row>
    <row r="13" spans="1:14" ht="14.25" customHeight="1">
      <c r="A13" s="36" t="s">
        <v>738</v>
      </c>
      <c r="B13" s="91">
        <v>29322.014456524397</v>
      </c>
      <c r="C13" s="91">
        <v>27312.648590090655</v>
      </c>
      <c r="D13" s="91">
        <v>23121.035699840962</v>
      </c>
      <c r="E13" s="91">
        <v>22533.388096656363</v>
      </c>
      <c r="F13" s="91">
        <v>22476.056593360394</v>
      </c>
      <c r="G13" s="91">
        <v>19707.857933852203</v>
      </c>
      <c r="H13" s="91">
        <v>19790.288458998737</v>
      </c>
      <c r="I13" s="91">
        <v>18989.187783370813</v>
      </c>
      <c r="J13" s="92" t="s">
        <v>604</v>
      </c>
      <c r="K13" s="99">
        <f>I13*100/B13</f>
        <v>64.760856766938673</v>
      </c>
      <c r="L13" s="99">
        <f>100-K13</f>
        <v>35.239143233061327</v>
      </c>
    </row>
    <row r="14" spans="1:14" s="99" customFormat="1" ht="14.25" customHeight="1">
      <c r="A14" s="36" t="s">
        <v>1097</v>
      </c>
      <c r="B14" s="93"/>
      <c r="C14" s="93" t="s">
        <v>740</v>
      </c>
      <c r="D14" s="93" t="s">
        <v>740</v>
      </c>
      <c r="E14" s="93" t="s">
        <v>740</v>
      </c>
      <c r="F14" s="93" t="s">
        <v>740</v>
      </c>
      <c r="G14" s="93"/>
      <c r="H14" s="93"/>
      <c r="I14" s="93"/>
      <c r="J14" s="92" t="s">
        <v>1098</v>
      </c>
      <c r="K14" s="99" t="e">
        <f t="shared" ref="K14:K18" si="1">I14*100/B14</f>
        <v>#DIV/0!</v>
      </c>
      <c r="L14" s="99" t="e">
        <f t="shared" si="0"/>
        <v>#DIV/0!</v>
      </c>
    </row>
    <row r="15" spans="1:14" ht="14.25" customHeight="1">
      <c r="A15" s="94" t="s">
        <v>605</v>
      </c>
      <c r="B15" s="93" t="s">
        <v>1099</v>
      </c>
      <c r="C15" s="93" t="s">
        <v>997</v>
      </c>
      <c r="D15" s="93">
        <v>135</v>
      </c>
      <c r="E15" s="95">
        <v>1378</v>
      </c>
      <c r="F15" s="95">
        <v>4589</v>
      </c>
      <c r="G15" s="95">
        <v>6902</v>
      </c>
      <c r="H15" s="95">
        <v>8916</v>
      </c>
      <c r="I15" s="91">
        <v>8949</v>
      </c>
      <c r="J15" s="96" t="s">
        <v>606</v>
      </c>
      <c r="K15" s="99" t="e">
        <f t="shared" si="1"/>
        <v>#VALUE!</v>
      </c>
      <c r="L15" s="99" t="e">
        <f t="shared" si="0"/>
        <v>#VALUE!</v>
      </c>
    </row>
    <row r="16" spans="1:14" s="99" customFormat="1" ht="14.25" customHeight="1">
      <c r="A16" s="94" t="s">
        <v>607</v>
      </c>
      <c r="B16" s="93">
        <v>147</v>
      </c>
      <c r="C16" s="93">
        <v>142</v>
      </c>
      <c r="D16" s="93">
        <v>172</v>
      </c>
      <c r="E16" s="91">
        <v>177</v>
      </c>
      <c r="F16" s="93">
        <v>187</v>
      </c>
      <c r="G16" s="93">
        <v>17</v>
      </c>
      <c r="H16" s="91">
        <v>14</v>
      </c>
      <c r="I16" s="91">
        <v>13</v>
      </c>
      <c r="J16" s="96" t="s">
        <v>608</v>
      </c>
      <c r="K16" s="99">
        <f t="shared" si="1"/>
        <v>8.8435374149659864</v>
      </c>
      <c r="L16" s="99">
        <f t="shared" si="0"/>
        <v>91.156462585034006</v>
      </c>
    </row>
    <row r="17" spans="1:12" ht="14.25" customHeight="1">
      <c r="A17" s="81" t="s">
        <v>1080</v>
      </c>
      <c r="B17" s="93" t="s">
        <v>1099</v>
      </c>
      <c r="C17" s="93" t="s">
        <v>997</v>
      </c>
      <c r="D17" s="93">
        <v>29</v>
      </c>
      <c r="E17" s="93">
        <v>23</v>
      </c>
      <c r="F17" s="93">
        <v>27</v>
      </c>
      <c r="G17" s="93">
        <v>35</v>
      </c>
      <c r="H17" s="93">
        <v>53</v>
      </c>
      <c r="I17" s="93">
        <v>77</v>
      </c>
      <c r="J17" s="96" t="s">
        <v>609</v>
      </c>
      <c r="K17" s="99" t="e">
        <f t="shared" si="1"/>
        <v>#VALUE!</v>
      </c>
      <c r="L17" s="99" t="e">
        <f t="shared" si="0"/>
        <v>#VALUE!</v>
      </c>
    </row>
    <row r="18" spans="1:12" ht="14.25" customHeight="1">
      <c r="A18" s="81" t="s">
        <v>1121</v>
      </c>
      <c r="B18" s="93" t="s">
        <v>1099</v>
      </c>
      <c r="C18" s="93" t="s">
        <v>997</v>
      </c>
      <c r="D18" s="93" t="s">
        <v>997</v>
      </c>
      <c r="E18" s="93" t="s">
        <v>997</v>
      </c>
      <c r="F18" s="93" t="s">
        <v>997</v>
      </c>
      <c r="G18" s="93" t="s">
        <v>997</v>
      </c>
      <c r="H18" s="93" t="s">
        <v>997</v>
      </c>
      <c r="I18" s="93"/>
      <c r="J18" s="96" t="s">
        <v>1122</v>
      </c>
      <c r="K18" s="99" t="e">
        <f t="shared" si="1"/>
        <v>#VALUE!</v>
      </c>
      <c r="L18" s="99" t="e">
        <f t="shared" si="0"/>
        <v>#VALUE!</v>
      </c>
    </row>
    <row r="19" spans="1:12" s="99" customFormat="1" ht="5.0999999999999996" customHeight="1">
      <c r="A19" s="71"/>
      <c r="B19" s="70"/>
      <c r="C19" s="70"/>
      <c r="D19" s="70"/>
      <c r="E19" s="70"/>
      <c r="F19" s="70"/>
      <c r="G19" s="70"/>
      <c r="H19" s="70"/>
      <c r="I19" s="70"/>
      <c r="J19" s="71"/>
      <c r="K19" s="71"/>
      <c r="L19" s="71"/>
    </row>
    <row r="20" spans="1:12" ht="11.25" customHeight="1">
      <c r="A20" s="761" t="s">
        <v>1273</v>
      </c>
      <c r="B20" s="761"/>
      <c r="C20" s="761"/>
      <c r="D20" s="761"/>
      <c r="E20" s="761"/>
      <c r="F20" s="761"/>
      <c r="G20" s="761"/>
      <c r="H20" s="761"/>
      <c r="I20" s="761"/>
      <c r="J20" s="761"/>
      <c r="K20" s="103"/>
      <c r="L20" s="103"/>
    </row>
    <row r="21" spans="1:12" s="99" customFormat="1" ht="11.25" customHeight="1">
      <c r="A21" s="753" t="s">
        <v>1797</v>
      </c>
      <c r="B21" s="753"/>
      <c r="C21" s="753"/>
      <c r="D21" s="753"/>
      <c r="E21" s="753"/>
      <c r="F21" s="753"/>
      <c r="G21" s="753"/>
      <c r="H21" s="753"/>
      <c r="I21" s="753"/>
      <c r="J21" s="753"/>
      <c r="K21" s="753"/>
      <c r="L21" s="753"/>
    </row>
    <row r="22" spans="1:12" ht="11.25" customHeight="1">
      <c r="A22" s="750" t="s">
        <v>1274</v>
      </c>
      <c r="B22" s="750"/>
      <c r="C22" s="750"/>
      <c r="D22" s="750"/>
      <c r="E22" s="750"/>
      <c r="F22" s="750"/>
      <c r="G22" s="750"/>
      <c r="H22" s="750"/>
      <c r="I22" s="750"/>
      <c r="J22" s="750"/>
      <c r="K22" s="103"/>
      <c r="L22" s="103"/>
    </row>
    <row r="23" spans="1:12" s="99" customFormat="1" ht="11.25" customHeight="1">
      <c r="A23" s="750" t="s">
        <v>1800</v>
      </c>
      <c r="B23" s="750"/>
      <c r="C23" s="750"/>
      <c r="D23" s="750"/>
      <c r="E23" s="750"/>
      <c r="F23" s="750"/>
      <c r="G23" s="750"/>
      <c r="H23" s="750"/>
      <c r="I23" s="750"/>
      <c r="J23" s="750"/>
      <c r="K23" s="750"/>
      <c r="L23" s="750"/>
    </row>
    <row r="24" spans="1:12">
      <c r="A24" s="88"/>
      <c r="B24" s="88"/>
      <c r="C24" s="88"/>
      <c r="D24" s="104"/>
      <c r="E24" s="104"/>
      <c r="F24" s="104"/>
      <c r="G24" s="104"/>
      <c r="H24" s="104"/>
      <c r="I24" s="104"/>
      <c r="J24" s="104"/>
    </row>
    <row r="25" spans="1:12">
      <c r="A25" s="105"/>
      <c r="B25" s="105"/>
      <c r="C25" s="105"/>
      <c r="D25" s="106"/>
      <c r="E25" s="106"/>
      <c r="F25" s="106"/>
      <c r="G25" s="106"/>
      <c r="H25" s="106"/>
      <c r="I25" s="106"/>
      <c r="J25" s="106"/>
    </row>
    <row r="26" spans="1:12">
      <c r="A26" s="107"/>
      <c r="B26" s="107"/>
      <c r="C26" s="107"/>
      <c r="D26" s="107"/>
      <c r="E26" s="107"/>
      <c r="F26" s="107"/>
      <c r="G26" s="107"/>
      <c r="H26" s="107"/>
      <c r="I26" s="107"/>
      <c r="J26" s="107"/>
    </row>
    <row r="32" spans="1:12" s="99" customFormat="1"/>
    <row r="34" s="99" customFormat="1"/>
    <row r="36" s="99" customFormat="1"/>
    <row r="38" s="99" customFormat="1"/>
    <row r="40" s="99" customFormat="1"/>
    <row r="42" s="99" customFormat="1"/>
    <row r="44" s="99" customFormat="1"/>
    <row r="45" ht="22.5" customHeight="1"/>
    <row r="50" ht="22.5" customHeight="1"/>
    <row r="52" ht="22.5" customHeight="1"/>
  </sheetData>
  <mergeCells count="9">
    <mergeCell ref="A21:L21"/>
    <mergeCell ref="A22:J22"/>
    <mergeCell ref="A23:F23"/>
    <mergeCell ref="G23:L23"/>
    <mergeCell ref="A4:A5"/>
    <mergeCell ref="J4:J5"/>
    <mergeCell ref="B5:I5"/>
    <mergeCell ref="A9:J9"/>
    <mergeCell ref="A20:J20"/>
  </mergeCells>
  <hyperlinks>
    <hyperlink ref="L1" location="'Spis tablic_Contents'!A1" display="&lt; POWRÓT"/>
    <hyperlink ref="L2" location="'Spis tablic_Contents'!A1" display="&lt; BACK"/>
  </hyperlinks>
  <pageMargins left="0.74803149606299213" right="0.78740157480314965" top="0.74803149606299213" bottom="0.19685039370078741" header="0.51181102362204722" footer="0.31496062992125984"/>
  <pageSetup paperSize="9" scale="8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46</vt:i4>
      </vt:variant>
      <vt:variant>
        <vt:lpstr>Zakresy nazwane</vt:lpstr>
      </vt:variant>
      <vt:variant>
        <vt:i4>25</vt:i4>
      </vt:variant>
    </vt:vector>
  </HeadingPairs>
  <TitlesOfParts>
    <vt:vector size="71" baseType="lpstr">
      <vt:lpstr>Dział 4._Chapter 4.</vt:lpstr>
      <vt:lpstr>Spis tablic_Contents</vt:lpstr>
      <vt:lpstr>Tabl.1(124)</vt:lpstr>
      <vt:lpstr>Tabl.2(125)</vt:lpstr>
      <vt:lpstr>Tabl.3(126)</vt:lpstr>
      <vt:lpstr>Tabl.4(127)</vt:lpstr>
      <vt:lpstr>Tabl.5(128)</vt:lpstr>
      <vt:lpstr>Tabl.6(129)</vt:lpstr>
      <vt:lpstr>Tabl.7(130)</vt:lpstr>
      <vt:lpstr>Tabl.8(131)</vt:lpstr>
      <vt:lpstr>Tabl.9(132)</vt:lpstr>
      <vt:lpstr>Tabl.10(133)</vt:lpstr>
      <vt:lpstr>Tabl.11(134)</vt:lpstr>
      <vt:lpstr>Tabl.12(135)</vt:lpstr>
      <vt:lpstr>Tabl.13(136)</vt:lpstr>
      <vt:lpstr>Tabl.14(137)</vt:lpstr>
      <vt:lpstr>Tabl.15(138)</vt:lpstr>
      <vt:lpstr>Tabl.16(139)</vt:lpstr>
      <vt:lpstr>Tabl.17(140)</vt:lpstr>
      <vt:lpstr>Tabl.18(141)</vt:lpstr>
      <vt:lpstr>Tabl.19(142)</vt:lpstr>
      <vt:lpstr>Tabl.20(143)</vt:lpstr>
      <vt:lpstr>Tabl.21(144)</vt:lpstr>
      <vt:lpstr>Tabl.22(145)</vt:lpstr>
      <vt:lpstr>Tabl.23(146)</vt:lpstr>
      <vt:lpstr>Tabl.24(147)</vt:lpstr>
      <vt:lpstr>Tabl.25(148)</vt:lpstr>
      <vt:lpstr>Tabl.26(149)</vt:lpstr>
      <vt:lpstr>Tabl.27(150)</vt:lpstr>
      <vt:lpstr>Tabl.28(151)</vt:lpstr>
      <vt:lpstr>Tabl.29(152)</vt:lpstr>
      <vt:lpstr>Tabl.30(153)</vt:lpstr>
      <vt:lpstr>Tabl.31(154)</vt:lpstr>
      <vt:lpstr>Tabl.32(155)</vt:lpstr>
      <vt:lpstr>Tabl.33(156)</vt:lpstr>
      <vt:lpstr>Tabl.34(157)</vt:lpstr>
      <vt:lpstr>Tabl.35(158)</vt:lpstr>
      <vt:lpstr>Tabl.36(159)</vt:lpstr>
      <vt:lpstr>Tabl.37(160)</vt:lpstr>
      <vt:lpstr>Tabl.38(161)</vt:lpstr>
      <vt:lpstr>Tabl.39(162)</vt:lpstr>
      <vt:lpstr>Tabl.40(163)</vt:lpstr>
      <vt:lpstr>Tabl.41(164)</vt:lpstr>
      <vt:lpstr>Tabl.42(165)</vt:lpstr>
      <vt:lpstr>Tabl.43(166)</vt:lpstr>
      <vt:lpstr>Tabl.44(167)</vt:lpstr>
      <vt:lpstr>'Tabl.1(124)'!Obszar_wydruku</vt:lpstr>
      <vt:lpstr>'Tabl.10(133)'!Obszar_wydruku</vt:lpstr>
      <vt:lpstr>'Tabl.11(134)'!Obszar_wydruku</vt:lpstr>
      <vt:lpstr>'Tabl.14(137)'!Obszar_wydruku</vt:lpstr>
      <vt:lpstr>'Tabl.2(125)'!Obszar_wydruku</vt:lpstr>
      <vt:lpstr>'Tabl.3(126)'!Obszar_wydruku</vt:lpstr>
      <vt:lpstr>'Tabl.4(127)'!Obszar_wydruku</vt:lpstr>
      <vt:lpstr>'Tabl.44(167)'!Obszar_wydruku</vt:lpstr>
      <vt:lpstr>'Tabl.5(128)'!Obszar_wydruku</vt:lpstr>
      <vt:lpstr>'Tabl.6(129)'!Obszar_wydruku</vt:lpstr>
      <vt:lpstr>'Tabl.7(130)'!Obszar_wydruku</vt:lpstr>
      <vt:lpstr>'Tabl.8(131)'!Obszar_wydruku</vt:lpstr>
      <vt:lpstr>'Tabl.9(132)'!Obszar_wydruku</vt:lpstr>
      <vt:lpstr>'Tabl.44(167)'!OLE_LINK1</vt:lpstr>
      <vt:lpstr>'Tabl.16(139)'!Tytuły_wydruku</vt:lpstr>
      <vt:lpstr>'Tabl.18(141)'!Tytuły_wydruku</vt:lpstr>
      <vt:lpstr>'Tabl.19(142)'!Tytuły_wydruku</vt:lpstr>
      <vt:lpstr>'Tabl.22(145)'!Tytuły_wydruku</vt:lpstr>
      <vt:lpstr>'Tabl.23(146)'!Tytuły_wydruku</vt:lpstr>
      <vt:lpstr>'Tabl.24(147)'!Tytuły_wydruku</vt:lpstr>
      <vt:lpstr>'Tabl.25(148)'!Tytuły_wydruku</vt:lpstr>
      <vt:lpstr>'Tabl.26(149)'!Tytuły_wydruku</vt:lpstr>
      <vt:lpstr>'Tabl.27(150)'!Tytuły_wydruku</vt:lpstr>
      <vt:lpstr>'Tabl.28(151)'!Tytuły_wydruku</vt:lpstr>
      <vt:lpstr>'Tabl.29(152)'!Tytuły_wydruku</vt:lpstr>
    </vt:vector>
  </TitlesOfParts>
  <Company>gus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nowakowskab</cp:lastModifiedBy>
  <cp:lastPrinted>2017-11-02T10:27:02Z</cp:lastPrinted>
  <dcterms:created xsi:type="dcterms:W3CDTF">2012-06-19T07:49:07Z</dcterms:created>
  <dcterms:modified xsi:type="dcterms:W3CDTF">2017-11-09T09:43:20Z</dcterms:modified>
</cp:coreProperties>
</file>